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Nr1k-tokyo04\f180\01Works\業務\R1業務\関係法人\2019_CI-NET\50_実装規約★\"/>
    </mc:Choice>
  </mc:AlternateContent>
  <xr:revisionPtr revIDLastSave="0" documentId="13_ncr:1_{24378D05-97EA-4127-B8F6-53D4AEE5F5AF}" xr6:coauthVersionLast="47" xr6:coauthVersionMax="47" xr10:uidLastSave="{00000000-0000-0000-0000-000000000000}"/>
  <bookViews>
    <workbookView xWindow="720" yWindow="720" windowWidth="23180" windowHeight="17080" tabRatio="949" firstSheet="10" activeTab="15" xr2:uid="{00000000-000D-0000-FFFF-FFFF00000000}"/>
  </bookViews>
  <sheets>
    <sheet name="設備･機器_全体" sheetId="1" r:id="rId1"/>
    <sheet name="設備・機器_明細" sheetId="2" r:id="rId2"/>
    <sheet name="購買注文_全体" sheetId="3" r:id="rId3"/>
    <sheet name="購買注文_明細" sheetId="4" r:id="rId4"/>
    <sheet name="出来高立替打切_全体" sheetId="5" r:id="rId5"/>
    <sheet name="出来高立替打切_明細" sheetId="6" r:id="rId6"/>
    <sheet name="支払通知_全体" sheetId="7" r:id="rId7"/>
    <sheet name="支払通知_明細" sheetId="8" r:id="rId8"/>
    <sheet name="契約外_全体" sheetId="24" r:id="rId9"/>
    <sheet name="契約外_明細" sheetId="25" r:id="rId10"/>
    <sheet name="契約外一括" sheetId="18" r:id="rId11"/>
    <sheet name="契約外一括タグ付き仕様" sheetId="20" r:id="rId12"/>
    <sheet name="契約外一括タグ付き例" sheetId="19" r:id="rId13"/>
    <sheet name="契約外請求書事例１" sheetId="26" r:id="rId14"/>
    <sheet name="契約外請求書事例2" sheetId="27" r:id="rId15"/>
    <sheet name="契約外請求書事例3" sheetId="28" r:id="rId16"/>
    <sheet name="基本契約" sheetId="14" r:id="rId17"/>
    <sheet name="建築積算全" sheetId="12" r:id="rId18"/>
    <sheet name="建築積算明" sheetId="13" r:id="rId19"/>
  </sheets>
  <definedNames>
    <definedName name="_xlnm._FilterDatabase" localSheetId="16" hidden="1">基本契約!$B$7:$AR$106</definedName>
    <definedName name="_xlnm._FilterDatabase" localSheetId="8" hidden="1">契約外_全体!$B$5:$Q$157</definedName>
    <definedName name="_xlnm._FilterDatabase" localSheetId="9" hidden="1">契約外_明細!$B$5:$Q$56</definedName>
    <definedName name="_xlnm._FilterDatabase" localSheetId="10" hidden="1">契約外一括!$B$6:$AF$208</definedName>
    <definedName name="_xlnm._FilterDatabase" localSheetId="2" hidden="1">購買注文_全体!$B$5:$AE$304</definedName>
    <definedName name="_xlnm._FilterDatabase" localSheetId="3" hidden="1">購買注文_明細!$B$5:$AE$38</definedName>
    <definedName name="_xlnm._FilterDatabase" localSheetId="4" hidden="1">出来高立替打切_全体!$B$6:$AM$388</definedName>
    <definedName name="_xlnm._FilterDatabase" localSheetId="0" hidden="1">設備･機器_全体!$B$5:$AG$150</definedName>
    <definedName name="_xlnm._FilterDatabase" localSheetId="1" hidden="1">設備・機器_明細!$B$5:$AH$47</definedName>
    <definedName name="_xlnm.Print_Area" localSheetId="16">基本契約!$B$4:$M$106</definedName>
    <definedName name="_xlnm.Print_Area" localSheetId="8">契約外_全体!$A$3:$Q$157</definedName>
    <definedName name="_xlnm.Print_Area" localSheetId="9">契約外_明細!$B$3:$Q$57</definedName>
    <definedName name="_xlnm.Print_Area" localSheetId="10">契約外一括!$B$4:$V$208</definedName>
    <definedName name="_xlnm.Print_Area" localSheetId="11">契約外一括タグ付き仕様!$A$1:$AV$18</definedName>
    <definedName name="_xlnm.Print_Area" localSheetId="12">契約外一括タグ付き例!$A$1:$AS$60</definedName>
    <definedName name="_xlnm.Print_Area" localSheetId="13">契約外請求書事例１!$A$1:$P$42</definedName>
    <definedName name="_xlnm.Print_Area" localSheetId="14">契約外請求書事例2!$A$1:$T$46</definedName>
    <definedName name="_xlnm.Print_Area" localSheetId="17">建築積算全!$B$3:$N$41</definedName>
    <definedName name="_xlnm.Print_Area" localSheetId="18">建築積算明!$B$3:$N$59</definedName>
    <definedName name="_xlnm.Print_Area" localSheetId="2">購買注文_全体!$B$2:$Y$304</definedName>
    <definedName name="_xlnm.Print_Area" localSheetId="3">購買注文_明細!$B$3:$Y$38</definedName>
    <definedName name="_xlnm.Print_Area" localSheetId="6">支払通知_全体!$A$5:$M$224</definedName>
    <definedName name="_xlnm.Print_Area" localSheetId="7">支払通知_明細!$A$3:$M$30</definedName>
    <definedName name="_xlnm.Print_Area" localSheetId="4">出来高立替打切_全体!$B$4:$AE$388</definedName>
    <definedName name="_xlnm.Print_Area" localSheetId="5">出来高立替打切_明細!$A$2:$AC$50</definedName>
    <definedName name="_xlnm.Print_Area" localSheetId="0">設備･機器_全体!$B$2:$AD$150</definedName>
    <definedName name="_xlnm.Print_Area" localSheetId="1">設備・機器_明細!$B$2:$W$47</definedName>
    <definedName name="_xlnm.Print_Titles" localSheetId="16">基本契約!$4:$6</definedName>
    <definedName name="_xlnm.Print_Titles" localSheetId="8">契約外_全体!$B:$C,契約外_全体!$3:$5</definedName>
    <definedName name="_xlnm.Print_Titles" localSheetId="9">契約外_明細!$B:$C,契約外_明細!$3:$5</definedName>
    <definedName name="_xlnm.Print_Titles" localSheetId="10">契約外一括!$5:$6</definedName>
    <definedName name="_xlnm.Print_Titles" localSheetId="17">建築積算全!$3:$5</definedName>
    <definedName name="_xlnm.Print_Titles" localSheetId="18">建築積算明!$3:$5</definedName>
    <definedName name="_xlnm.Print_Titles" localSheetId="2">購買注文_全体!$B:$C,購買注文_全体!$3:$5</definedName>
    <definedName name="_xlnm.Print_Titles" localSheetId="3">購買注文_明細!$3:$5</definedName>
    <definedName name="_xlnm.Print_Titles" localSheetId="6">支払通知_全体!$4:$6</definedName>
    <definedName name="_xlnm.Print_Titles" localSheetId="7">支払通知_明細!$2:$4</definedName>
    <definedName name="_xlnm.Print_Titles" localSheetId="4">出来高立替打切_全体!$4:$6</definedName>
    <definedName name="_xlnm.Print_Titles" localSheetId="5">出来高立替打切_明細!$2:$4</definedName>
    <definedName name="_xlnm.Print_Titles" localSheetId="0">設備･機器_全体!$B:$C,設備･機器_全体!$2:$5</definedName>
    <definedName name="_xlnm.Print_Titles" localSheetId="1">設備・機器_明細!$B:$C,設備・機器_明細!$2:$5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3" i="28" l="1"/>
  <c r="Q9" i="28" l="1"/>
  <c r="Q10" i="28"/>
  <c r="Q11" i="28"/>
  <c r="Q13" i="28"/>
  <c r="Q14" i="28" s="1"/>
  <c r="Q15" i="28"/>
  <c r="Q16" i="28" s="1"/>
  <c r="Q17" i="28"/>
  <c r="Q18" i="28" s="1"/>
  <c r="Q19" i="28"/>
  <c r="Q20" i="28" s="1"/>
  <c r="Q21" i="28"/>
  <c r="Q22" i="28" s="1"/>
  <c r="Q23" i="28"/>
  <c r="Q24" i="28"/>
  <c r="Q25" i="28"/>
  <c r="Q26" i="28"/>
  <c r="Q27" i="28"/>
  <c r="Q28" i="28" s="1"/>
  <c r="Q32" i="28"/>
  <c r="Q33" i="28"/>
  <c r="Q34" i="28"/>
  <c r="Q35" i="28"/>
  <c r="Q36" i="28"/>
  <c r="Q37" i="28"/>
  <c r="Q38" i="28"/>
  <c r="Q39" i="28"/>
  <c r="Q40" i="28"/>
  <c r="V19" i="27"/>
  <c r="V20" i="27"/>
  <c r="V21" i="27"/>
  <c r="V22" i="27"/>
  <c r="V23" i="27"/>
  <c r="V24" i="27"/>
  <c r="V25" i="27"/>
  <c r="V26" i="27"/>
  <c r="V27" i="27"/>
  <c r="V28" i="27"/>
  <c r="V29" i="27"/>
  <c r="V30" i="27"/>
  <c r="V31" i="27"/>
  <c r="V32" i="27"/>
  <c r="V33" i="27"/>
  <c r="V34" i="27"/>
  <c r="V35" i="27"/>
  <c r="V36" i="27"/>
  <c r="V37" i="27"/>
  <c r="X38" i="27"/>
  <c r="Q12" i="28" l="1"/>
  <c r="V38" i="27"/>
  <c r="Q42" i="28"/>
  <c r="S203" i="18"/>
  <c r="T203" i="18"/>
  <c r="S204" i="18"/>
  <c r="T204" i="18"/>
  <c r="S160" i="18"/>
  <c r="T160" i="18"/>
  <c r="S161" i="18"/>
  <c r="T161" i="18"/>
  <c r="S162" i="18"/>
  <c r="T162" i="18"/>
  <c r="S163" i="18"/>
  <c r="T163" i="18"/>
  <c r="S164" i="18"/>
  <c r="T164" i="18"/>
  <c r="S165" i="18"/>
  <c r="T165" i="18"/>
  <c r="S166" i="18"/>
  <c r="T166" i="18"/>
  <c r="S167" i="18"/>
  <c r="T167" i="18"/>
  <c r="S168" i="18"/>
  <c r="T168" i="18"/>
  <c r="S169" i="18"/>
  <c r="T169" i="18"/>
  <c r="S170" i="18"/>
  <c r="T170" i="18"/>
  <c r="S171" i="18"/>
  <c r="T171" i="18"/>
  <c r="S172" i="18"/>
  <c r="T172" i="18"/>
  <c r="S173" i="18"/>
  <c r="T173" i="18"/>
  <c r="S174" i="18"/>
  <c r="T174" i="18"/>
  <c r="S175" i="18"/>
  <c r="T175" i="18"/>
  <c r="S176" i="18"/>
  <c r="T176" i="18"/>
  <c r="S177" i="18"/>
  <c r="T177" i="18"/>
  <c r="S178" i="18"/>
  <c r="T178" i="18"/>
  <c r="S179" i="18"/>
  <c r="T179" i="18"/>
  <c r="S180" i="18"/>
  <c r="T180" i="18"/>
  <c r="S181" i="18"/>
  <c r="T181" i="18"/>
  <c r="S182" i="18"/>
  <c r="T182" i="18"/>
  <c r="S183" i="18"/>
  <c r="T183" i="18"/>
  <c r="S184" i="18"/>
  <c r="T184" i="18"/>
  <c r="S185" i="18"/>
  <c r="T185" i="18"/>
  <c r="S186" i="18"/>
  <c r="T186" i="18"/>
  <c r="S187" i="18"/>
  <c r="T187" i="18"/>
  <c r="S188" i="18"/>
  <c r="T188" i="18"/>
  <c r="AB188" i="18"/>
  <c r="AC188" i="18"/>
  <c r="AC189" i="18" s="1"/>
  <c r="AC190" i="18" s="1"/>
  <c r="AC191" i="18" s="1"/>
  <c r="AC192" i="18" s="1"/>
  <c r="AC193" i="18" s="1"/>
  <c r="AC194" i="18" s="1"/>
  <c r="AC195" i="18" s="1"/>
  <c r="AC196" i="18" s="1"/>
  <c r="AC197" i="18" s="1"/>
  <c r="S189" i="18"/>
  <c r="T189" i="18"/>
  <c r="AB189" i="18"/>
  <c r="AB190" i="18" s="1"/>
  <c r="AB191" i="18" s="1"/>
  <c r="AB192" i="18" s="1"/>
  <c r="AB193" i="18" s="1"/>
  <c r="AB194" i="18" s="1"/>
  <c r="AB195" i="18" s="1"/>
  <c r="AB196" i="18" s="1"/>
  <c r="AB197" i="18" s="1"/>
  <c r="S190" i="18"/>
  <c r="T190" i="18"/>
  <c r="S191" i="18"/>
  <c r="T191" i="18"/>
  <c r="S192" i="18"/>
  <c r="T192" i="18"/>
  <c r="S193" i="18"/>
  <c r="T193" i="18"/>
  <c r="S194" i="18"/>
  <c r="T194" i="18"/>
  <c r="S195" i="18"/>
  <c r="T195" i="18"/>
  <c r="S196" i="18"/>
  <c r="T196" i="18"/>
  <c r="S197" i="18"/>
  <c r="T197" i="18"/>
  <c r="I157" i="24" l="1"/>
  <c r="I137" i="24"/>
  <c r="I136" i="24"/>
  <c r="I135" i="24"/>
  <c r="I125" i="24"/>
  <c r="I124" i="24"/>
  <c r="I123" i="24"/>
  <c r="I122" i="24"/>
  <c r="I121" i="24"/>
  <c r="I120" i="24"/>
  <c r="I119" i="24"/>
  <c r="I118" i="24"/>
  <c r="I117" i="24"/>
  <c r="I116" i="24"/>
  <c r="I115" i="24"/>
  <c r="I61" i="24"/>
  <c r="I60" i="24"/>
  <c r="I59" i="24"/>
  <c r="I58" i="24"/>
  <c r="I57" i="24"/>
  <c r="I56" i="24"/>
  <c r="I55" i="24"/>
  <c r="I54" i="24"/>
  <c r="I53" i="24"/>
  <c r="I52" i="24"/>
  <c r="I51" i="24"/>
  <c r="I50" i="24"/>
  <c r="I49" i="24"/>
  <c r="I48" i="24"/>
  <c r="I35" i="24"/>
  <c r="I31" i="24"/>
  <c r="I30" i="24"/>
  <c r="I29" i="24"/>
  <c r="I28" i="24"/>
  <c r="I27" i="24"/>
  <c r="I26" i="24"/>
  <c r="I25" i="24"/>
  <c r="I24" i="24"/>
  <c r="I23" i="24"/>
  <c r="I22" i="24"/>
  <c r="I21" i="24"/>
  <c r="I20" i="24"/>
  <c r="I19" i="24"/>
  <c r="I18" i="24"/>
  <c r="I17" i="24"/>
  <c r="I16" i="24"/>
  <c r="I15" i="24"/>
  <c r="I14" i="24"/>
  <c r="I13" i="24"/>
  <c r="I12" i="24"/>
  <c r="I11" i="24"/>
  <c r="I10" i="24"/>
  <c r="I9" i="24"/>
  <c r="I8" i="24"/>
  <c r="I7" i="24"/>
  <c r="AM12" i="20" l="1"/>
  <c r="AM11" i="20"/>
  <c r="AN44" i="19" l="1"/>
  <c r="AN43" i="19"/>
  <c r="AN42" i="19"/>
  <c r="AN41" i="19"/>
  <c r="AN40" i="19"/>
  <c r="AN39" i="19"/>
  <c r="AN38" i="19"/>
  <c r="AN37" i="19"/>
  <c r="AN36" i="19"/>
  <c r="AN35" i="19"/>
  <c r="AN34" i="19"/>
  <c r="AN33" i="19"/>
  <c r="AN32" i="19"/>
  <c r="AN31" i="19"/>
  <c r="AN30" i="19"/>
  <c r="AN29" i="19"/>
  <c r="AN28" i="19"/>
  <c r="AN27" i="19"/>
  <c r="AN26" i="19"/>
  <c r="AN25" i="19"/>
  <c r="AP13" i="19"/>
  <c r="AP12" i="19"/>
  <c r="T202" i="18"/>
  <c r="S202" i="18"/>
  <c r="T201" i="18"/>
  <c r="S201" i="18"/>
  <c r="T200" i="18"/>
  <c r="S200" i="18"/>
  <c r="T199" i="18"/>
  <c r="S199" i="18"/>
  <c r="T198" i="18"/>
  <c r="S198" i="18"/>
  <c r="T137" i="18"/>
  <c r="S137" i="18"/>
  <c r="T136" i="18"/>
  <c r="S136" i="18"/>
  <c r="T135" i="18"/>
  <c r="S135" i="18"/>
  <c r="T134" i="18"/>
  <c r="S134" i="18"/>
  <c r="T133" i="18"/>
  <c r="S133" i="18"/>
  <c r="T132" i="18"/>
  <c r="S132" i="18"/>
  <c r="T131" i="18"/>
  <c r="S131" i="18"/>
  <c r="T130" i="18"/>
  <c r="S130" i="18"/>
  <c r="T129" i="18"/>
  <c r="S129" i="18"/>
  <c r="T128" i="18"/>
  <c r="S128" i="18"/>
  <c r="T127" i="18"/>
  <c r="S127" i="18"/>
  <c r="T126" i="18"/>
  <c r="S126" i="18"/>
  <c r="T125" i="18"/>
  <c r="S125" i="18"/>
  <c r="T124" i="18"/>
  <c r="S124" i="18"/>
  <c r="T123" i="18"/>
  <c r="S123" i="18"/>
  <c r="T122" i="18"/>
  <c r="S122" i="18"/>
  <c r="T121" i="18"/>
  <c r="S121" i="18"/>
  <c r="T120" i="18"/>
  <c r="S120" i="18"/>
  <c r="T119" i="18"/>
  <c r="S119" i="18"/>
  <c r="T118" i="18"/>
  <c r="S118" i="18"/>
  <c r="T117" i="18"/>
  <c r="S117" i="18"/>
  <c r="T116" i="18"/>
  <c r="S116" i="18"/>
  <c r="T115" i="18"/>
  <c r="S115" i="18"/>
  <c r="T114" i="18"/>
  <c r="S114" i="18"/>
  <c r="T113" i="18"/>
  <c r="S113" i="18"/>
  <c r="T112" i="18"/>
  <c r="S112" i="18"/>
  <c r="T111" i="18"/>
  <c r="S111" i="18"/>
  <c r="T110" i="18"/>
  <c r="S110" i="18"/>
  <c r="T109" i="18"/>
  <c r="S109" i="18"/>
  <c r="T108" i="18"/>
  <c r="S108" i="18"/>
  <c r="T107" i="18"/>
  <c r="S107" i="18"/>
  <c r="T106" i="18"/>
  <c r="S106" i="18"/>
  <c r="T105" i="18"/>
  <c r="S105" i="18"/>
  <c r="T104" i="18"/>
  <c r="S104" i="18"/>
  <c r="T103" i="18"/>
  <c r="S103" i="18"/>
  <c r="T102" i="18"/>
  <c r="S102" i="18"/>
  <c r="T101" i="18"/>
  <c r="S101" i="18"/>
  <c r="T100" i="18"/>
  <c r="S100" i="18"/>
  <c r="T99" i="18"/>
  <c r="S99" i="18"/>
  <c r="T98" i="18"/>
  <c r="S98" i="18"/>
  <c r="T97" i="18"/>
  <c r="S97" i="18"/>
  <c r="T96" i="18"/>
  <c r="S96" i="18"/>
  <c r="T95" i="18"/>
  <c r="S95" i="18"/>
  <c r="T94" i="18"/>
  <c r="S94" i="18"/>
  <c r="T93" i="18"/>
  <c r="S93" i="18"/>
  <c r="T92" i="18"/>
  <c r="S92" i="18"/>
  <c r="T91" i="18"/>
  <c r="S91" i="18"/>
  <c r="T90" i="18"/>
  <c r="S90" i="18"/>
  <c r="T89" i="18"/>
  <c r="S89" i="18"/>
  <c r="T88" i="18"/>
  <c r="S88" i="18"/>
  <c r="T87" i="18"/>
  <c r="S87" i="18"/>
  <c r="T86" i="18"/>
  <c r="S86" i="18"/>
  <c r="T85" i="18"/>
  <c r="S85" i="18"/>
  <c r="T84" i="18"/>
  <c r="S84" i="18"/>
  <c r="T83" i="18"/>
  <c r="S83" i="18"/>
  <c r="T82" i="18"/>
  <c r="S82" i="18"/>
  <c r="T81" i="18"/>
  <c r="S81" i="18"/>
  <c r="T80" i="18"/>
  <c r="S80" i="18"/>
  <c r="T79" i="18"/>
  <c r="S79" i="18"/>
  <c r="T78" i="18"/>
  <c r="S78" i="18"/>
  <c r="T77" i="18"/>
  <c r="S77" i="18"/>
  <c r="T76" i="18"/>
  <c r="S76" i="18"/>
  <c r="T75" i="18"/>
  <c r="S75" i="18"/>
  <c r="T74" i="18"/>
  <c r="S74" i="18"/>
  <c r="T73" i="18"/>
  <c r="S73" i="18"/>
  <c r="T72" i="18"/>
  <c r="S72" i="18"/>
  <c r="T71" i="18"/>
  <c r="S71" i="18"/>
  <c r="T70" i="18"/>
  <c r="S70" i="18"/>
  <c r="T69" i="18"/>
  <c r="S69" i="18"/>
  <c r="T68" i="18"/>
  <c r="S68" i="18"/>
  <c r="T67" i="18"/>
  <c r="S67" i="18"/>
  <c r="T66" i="18"/>
  <c r="S66" i="18"/>
  <c r="T65" i="18"/>
  <c r="S65" i="18"/>
  <c r="T63" i="18"/>
  <c r="S63" i="18"/>
  <c r="T62" i="18"/>
  <c r="S62" i="18"/>
  <c r="T61" i="18"/>
  <c r="S61" i="18"/>
  <c r="T60" i="18"/>
  <c r="S60" i="18"/>
  <c r="T59" i="18"/>
  <c r="S59" i="18"/>
  <c r="T58" i="18"/>
  <c r="S58" i="18"/>
  <c r="T57" i="18"/>
  <c r="S57" i="18"/>
  <c r="T56" i="18"/>
  <c r="S56" i="18"/>
  <c r="T55" i="18"/>
  <c r="S55" i="18"/>
  <c r="T54" i="18"/>
  <c r="S54" i="18"/>
  <c r="T53" i="18"/>
  <c r="S53" i="18"/>
  <c r="T52" i="18"/>
  <c r="S52" i="18"/>
  <c r="T51" i="18"/>
  <c r="S51" i="18"/>
  <c r="T50" i="18"/>
  <c r="S50" i="18"/>
  <c r="T49" i="18"/>
  <c r="S49" i="18"/>
  <c r="T48" i="18"/>
  <c r="S48" i="18"/>
  <c r="T47" i="18"/>
  <c r="S47" i="18"/>
  <c r="T46" i="18"/>
  <c r="S46" i="18"/>
  <c r="T45" i="18"/>
  <c r="S45" i="18"/>
  <c r="T44" i="18"/>
  <c r="S44" i="18"/>
  <c r="T43" i="18"/>
  <c r="S43" i="18"/>
  <c r="T42" i="18"/>
  <c r="S42" i="18"/>
  <c r="T41" i="18"/>
  <c r="S41" i="18"/>
  <c r="T40" i="18"/>
  <c r="S40" i="18"/>
  <c r="T39" i="18"/>
  <c r="S39" i="18"/>
  <c r="T38" i="18"/>
  <c r="S38" i="18"/>
  <c r="T37" i="18"/>
  <c r="S37" i="18"/>
  <c r="T36" i="18"/>
  <c r="S36" i="18"/>
  <c r="T35" i="18"/>
  <c r="S35" i="18"/>
  <c r="T34" i="18"/>
  <c r="S34" i="18"/>
  <c r="T33" i="18"/>
  <c r="S33" i="18"/>
  <c r="T32" i="18"/>
  <c r="S32" i="18"/>
  <c r="T31" i="18"/>
  <c r="S31" i="18"/>
  <c r="T30" i="18"/>
  <c r="S30" i="18"/>
  <c r="T29" i="18"/>
  <c r="S29" i="18"/>
  <c r="T28" i="18"/>
  <c r="S28" i="18"/>
  <c r="T27" i="18"/>
  <c r="S27" i="18"/>
  <c r="T26" i="18"/>
  <c r="S26" i="18"/>
  <c r="T25" i="18"/>
  <c r="S25" i="18"/>
  <c r="T24" i="18"/>
  <c r="S24" i="18"/>
  <c r="T23" i="18"/>
  <c r="S23" i="18"/>
  <c r="T22" i="18"/>
  <c r="S22" i="18"/>
  <c r="T21" i="18"/>
  <c r="S21" i="18"/>
  <c r="T20" i="18"/>
  <c r="S20" i="18"/>
  <c r="T19" i="18"/>
  <c r="S19" i="18"/>
  <c r="T18" i="18"/>
  <c r="S18" i="18"/>
  <c r="T17" i="18"/>
  <c r="S17" i="18"/>
  <c r="T16" i="18"/>
  <c r="S16" i="18"/>
  <c r="T15" i="18"/>
  <c r="S15" i="18"/>
  <c r="T14" i="18"/>
  <c r="S14" i="18"/>
  <c r="T12" i="18"/>
  <c r="S12" i="18"/>
  <c r="T11" i="18"/>
  <c r="S11" i="18"/>
  <c r="T10" i="18"/>
  <c r="S10" i="18"/>
  <c r="AC9" i="18"/>
  <c r="AC10" i="18" s="1"/>
  <c r="AC11" i="18" s="1"/>
  <c r="AC12" i="18" s="1"/>
  <c r="AC14" i="18" s="1"/>
  <c r="AC15" i="18" s="1"/>
  <c r="AC16" i="18" s="1"/>
  <c r="AC17" i="18" s="1"/>
  <c r="AC18" i="18" s="1"/>
  <c r="AC19" i="18" s="1"/>
  <c r="AC20" i="18" s="1"/>
  <c r="AC21" i="18" s="1"/>
  <c r="AC22" i="18" s="1"/>
  <c r="AC23" i="18" s="1"/>
  <c r="AC24" i="18" s="1"/>
  <c r="AC25" i="18" s="1"/>
  <c r="AC26" i="18" s="1"/>
  <c r="AC27" i="18" s="1"/>
  <c r="AC28" i="18" s="1"/>
  <c r="AC29" i="18" s="1"/>
  <c r="AC30" i="18" s="1"/>
  <c r="AC31" i="18" s="1"/>
  <c r="AC32" i="18" s="1"/>
  <c r="AC33" i="18" s="1"/>
  <c r="AC34" i="18" s="1"/>
  <c r="AC35" i="18" s="1"/>
  <c r="AC36" i="18" s="1"/>
  <c r="AC37" i="18" s="1"/>
  <c r="AC38" i="18" s="1"/>
  <c r="AC39" i="18" s="1"/>
  <c r="AC40" i="18" s="1"/>
  <c r="AC41" i="18" s="1"/>
  <c r="AC42" i="18" s="1"/>
  <c r="AC43" i="18" s="1"/>
  <c r="AC44" i="18" s="1"/>
  <c r="AC45" i="18" s="1"/>
  <c r="AC46" i="18" s="1"/>
  <c r="AC47" i="18" s="1"/>
  <c r="AC48" i="18" s="1"/>
  <c r="AC49" i="18" s="1"/>
  <c r="AC50" i="18" s="1"/>
  <c r="AC51" i="18" s="1"/>
  <c r="AC52" i="18" s="1"/>
  <c r="AC53" i="18" s="1"/>
  <c r="AC54" i="18" s="1"/>
  <c r="AC55" i="18" s="1"/>
  <c r="AC56" i="18" s="1"/>
  <c r="AC57" i="18" s="1"/>
  <c r="AC58" i="18" s="1"/>
  <c r="AC59" i="18" s="1"/>
  <c r="AC62" i="18" s="1"/>
  <c r="AC63" i="18" s="1"/>
  <c r="AC65" i="18" s="1"/>
  <c r="AC66" i="18" s="1"/>
  <c r="AC67" i="18" s="1"/>
  <c r="AC68" i="18" s="1"/>
  <c r="AC69" i="18" s="1"/>
  <c r="AC70" i="18" s="1"/>
  <c r="AC71" i="18" s="1"/>
  <c r="AC72" i="18" s="1"/>
  <c r="AC73" i="18" s="1"/>
  <c r="AC74" i="18" s="1"/>
  <c r="AC75" i="18" s="1"/>
  <c r="AC76" i="18" s="1"/>
  <c r="AC77" i="18" s="1"/>
  <c r="AC78" i="18" s="1"/>
  <c r="AC79" i="18" s="1"/>
  <c r="AC80" i="18" s="1"/>
  <c r="AC81" i="18" s="1"/>
  <c r="AC82" i="18" s="1"/>
  <c r="AC83" i="18" s="1"/>
  <c r="AC84" i="18" s="1"/>
  <c r="AC85" i="18" s="1"/>
  <c r="AC86" i="18" s="1"/>
  <c r="AC87" i="18" s="1"/>
  <c r="AC88" i="18" s="1"/>
  <c r="AC89" i="18" s="1"/>
  <c r="AC90" i="18" s="1"/>
  <c r="AC91" i="18" s="1"/>
  <c r="AC92" i="18" s="1"/>
  <c r="AC93" i="18" s="1"/>
  <c r="AC94" i="18" s="1"/>
  <c r="AC95" i="18" s="1"/>
  <c r="AC96" i="18" s="1"/>
  <c r="AC97" i="18" s="1"/>
  <c r="AC98" i="18" s="1"/>
  <c r="AC99" i="18" s="1"/>
  <c r="AC100" i="18" s="1"/>
  <c r="AC101" i="18" s="1"/>
  <c r="AC102" i="18" s="1"/>
  <c r="AC103" i="18" s="1"/>
  <c r="AC104" i="18" s="1"/>
  <c r="AC105" i="18" s="1"/>
  <c r="AC106" i="18" s="1"/>
  <c r="AC107" i="18" s="1"/>
  <c r="AC108" i="18" s="1"/>
  <c r="AC109" i="18" s="1"/>
  <c r="AC110" i="18" s="1"/>
  <c r="AC111" i="18" s="1"/>
  <c r="AC112" i="18" s="1"/>
  <c r="AC113" i="18" s="1"/>
  <c r="AC114" i="18" s="1"/>
  <c r="AC115" i="18" s="1"/>
  <c r="AC116" i="18" s="1"/>
  <c r="AC117" i="18" s="1"/>
  <c r="AC118" i="18" s="1"/>
  <c r="AC119" i="18" s="1"/>
  <c r="AC120" i="18" s="1"/>
  <c r="AC121" i="18" s="1"/>
  <c r="AC128" i="18" s="1"/>
  <c r="AC129" i="18" s="1"/>
  <c r="AC130" i="18" s="1"/>
  <c r="AC131" i="18" s="1"/>
  <c r="AC132" i="18" s="1"/>
  <c r="AC133" i="18" s="1"/>
  <c r="AC134" i="18" s="1"/>
  <c r="AC135" i="18" s="1"/>
  <c r="AC136" i="18" s="1"/>
  <c r="AC137" i="18" s="1"/>
  <c r="AB9" i="18"/>
  <c r="AB10" i="18" s="1"/>
  <c r="AB11" i="18" s="1"/>
  <c r="AB12" i="18" s="1"/>
  <c r="AB14" i="18" s="1"/>
  <c r="AB15" i="18" s="1"/>
  <c r="AB16" i="18" s="1"/>
  <c r="AB17" i="18" s="1"/>
  <c r="AB18" i="18" s="1"/>
  <c r="AB19" i="18" s="1"/>
  <c r="AB20" i="18" s="1"/>
  <c r="AB21" i="18" s="1"/>
  <c r="AB22" i="18" s="1"/>
  <c r="AB23" i="18" s="1"/>
  <c r="AB24" i="18" s="1"/>
  <c r="AB25" i="18" s="1"/>
  <c r="AB26" i="18" s="1"/>
  <c r="AB27" i="18" s="1"/>
  <c r="AB28" i="18" s="1"/>
  <c r="AB29" i="18" s="1"/>
  <c r="AB30" i="18" s="1"/>
  <c r="AB31" i="18" s="1"/>
  <c r="AB32" i="18" s="1"/>
  <c r="AB33" i="18" s="1"/>
  <c r="AB34" i="18" s="1"/>
  <c r="AB35" i="18" s="1"/>
  <c r="AB36" i="18" s="1"/>
  <c r="AB37" i="18" s="1"/>
  <c r="AB38" i="18" s="1"/>
  <c r="AB39" i="18" s="1"/>
  <c r="AB40" i="18" s="1"/>
  <c r="AB41" i="18" s="1"/>
  <c r="AB42" i="18" s="1"/>
  <c r="AB43" i="18" s="1"/>
  <c r="AB44" i="18" s="1"/>
  <c r="AB45" i="18" s="1"/>
  <c r="AB46" i="18" s="1"/>
  <c r="AB47" i="18" s="1"/>
  <c r="AB48" i="18" s="1"/>
  <c r="AB49" i="18" s="1"/>
  <c r="AB50" i="18" s="1"/>
  <c r="AB51" i="18" s="1"/>
  <c r="AB52" i="18" s="1"/>
  <c r="AB53" i="18" s="1"/>
  <c r="AB54" i="18" s="1"/>
  <c r="AB55" i="18" s="1"/>
  <c r="AB56" i="18" s="1"/>
  <c r="AB57" i="18" s="1"/>
  <c r="AB58" i="18" s="1"/>
  <c r="AB59" i="18" s="1"/>
  <c r="AB62" i="18" s="1"/>
  <c r="AB63" i="18" s="1"/>
  <c r="AB65" i="18" s="1"/>
  <c r="AB66" i="18" s="1"/>
  <c r="AB67" i="18" s="1"/>
  <c r="AB68" i="18" s="1"/>
  <c r="AB69" i="18" s="1"/>
  <c r="AB70" i="18" s="1"/>
  <c r="AB71" i="18" s="1"/>
  <c r="AB72" i="18" s="1"/>
  <c r="AB73" i="18" s="1"/>
  <c r="AB74" i="18" s="1"/>
  <c r="AB75" i="18" s="1"/>
  <c r="AB76" i="18" s="1"/>
  <c r="AB77" i="18" s="1"/>
  <c r="AB78" i="18" s="1"/>
  <c r="AB79" i="18" s="1"/>
  <c r="AB80" i="18" s="1"/>
  <c r="AB81" i="18" s="1"/>
  <c r="AB82" i="18" s="1"/>
  <c r="AB83" i="18" s="1"/>
  <c r="AB84" i="18" s="1"/>
  <c r="AB85" i="18" s="1"/>
  <c r="AB86" i="18" s="1"/>
  <c r="AB87" i="18" s="1"/>
  <c r="AB88" i="18" s="1"/>
  <c r="AB89" i="18" s="1"/>
  <c r="AB90" i="18" s="1"/>
  <c r="AB91" i="18" s="1"/>
  <c r="AB92" i="18" s="1"/>
  <c r="AB93" i="18" s="1"/>
  <c r="AB94" i="18" s="1"/>
  <c r="AB95" i="18" s="1"/>
  <c r="AB96" i="18" s="1"/>
  <c r="AB97" i="18" s="1"/>
  <c r="AB98" i="18" s="1"/>
  <c r="AB99" i="18" s="1"/>
  <c r="AB100" i="18" s="1"/>
  <c r="AB101" i="18" s="1"/>
  <c r="AB102" i="18" s="1"/>
  <c r="AB103" i="18" s="1"/>
  <c r="AB104" i="18" s="1"/>
  <c r="AB105" i="18" s="1"/>
  <c r="AB106" i="18" s="1"/>
  <c r="AB107" i="18" s="1"/>
  <c r="AB108" i="18" s="1"/>
  <c r="AB109" i="18" s="1"/>
  <c r="AB110" i="18" s="1"/>
  <c r="AB111" i="18" s="1"/>
  <c r="AB112" i="18" s="1"/>
  <c r="AB113" i="18" s="1"/>
  <c r="AB114" i="18" s="1"/>
  <c r="AB115" i="18" s="1"/>
  <c r="AB116" i="18" s="1"/>
  <c r="AB117" i="18" s="1"/>
  <c r="AB118" i="18" s="1"/>
  <c r="AB119" i="18" s="1"/>
  <c r="AB122" i="18" s="1"/>
  <c r="AB123" i="18" s="1"/>
  <c r="AB124" i="18" s="1"/>
  <c r="AB125" i="18" s="1"/>
  <c r="AB126" i="18" s="1"/>
  <c r="AB127" i="18" s="1"/>
  <c r="AB128" i="18" s="1"/>
  <c r="AB129" i="18" s="1"/>
  <c r="AB130" i="18" s="1"/>
  <c r="AB131" i="18" s="1"/>
  <c r="AB132" i="18" s="1"/>
  <c r="AB133" i="18" s="1"/>
  <c r="AB134" i="18" s="1"/>
  <c r="AB135" i="18" s="1"/>
  <c r="AB136" i="18" s="1"/>
  <c r="AB137" i="18" s="1"/>
  <c r="X9" i="18"/>
  <c r="X10" i="18" s="1"/>
  <c r="X11" i="18" s="1"/>
  <c r="X12" i="18" s="1"/>
  <c r="X14" i="18" s="1"/>
  <c r="X15" i="18" s="1"/>
  <c r="X16" i="18" s="1"/>
  <c r="X17" i="18" s="1"/>
  <c r="X18" i="18" s="1"/>
  <c r="X19" i="18" s="1"/>
  <c r="X22" i="18" s="1"/>
  <c r="X23" i="18" s="1"/>
  <c r="X24" i="18" s="1"/>
  <c r="X25" i="18" s="1"/>
  <c r="X26" i="18" s="1"/>
  <c r="X27" i="18" s="1"/>
  <c r="X28" i="18" s="1"/>
  <c r="X29" i="18" s="1"/>
  <c r="X30" i="18" s="1"/>
  <c r="X31" i="18" s="1"/>
  <c r="X32" i="18" s="1"/>
  <c r="X33" i="18" s="1"/>
  <c r="X34" i="18" s="1"/>
  <c r="X35" i="18" s="1"/>
  <c r="X36" i="18" s="1"/>
  <c r="X37" i="18" s="1"/>
  <c r="X38" i="18" s="1"/>
  <c r="X39" i="18" s="1"/>
  <c r="X40" i="18" s="1"/>
  <c r="X41" i="18" s="1"/>
  <c r="X42" i="18" s="1"/>
  <c r="X43" i="18" s="1"/>
  <c r="X44" i="18" s="1"/>
  <c r="X45" i="18" s="1"/>
  <c r="X46" i="18" s="1"/>
  <c r="X47" i="18" s="1"/>
  <c r="X48" i="18" s="1"/>
  <c r="X49" i="18" s="1"/>
  <c r="X50" i="18" s="1"/>
  <c r="X51" i="18" s="1"/>
  <c r="X52" i="18" s="1"/>
  <c r="X53" i="18" s="1"/>
  <c r="X54" i="18" s="1"/>
  <c r="X55" i="18" s="1"/>
  <c r="X56" i="18" s="1"/>
  <c r="X57" i="18" s="1"/>
  <c r="X58" i="18" s="1"/>
  <c r="X59" i="18" s="1"/>
  <c r="X60" i="18" s="1"/>
  <c r="X61" i="18" s="1"/>
  <c r="X70" i="18" s="1"/>
  <c r="X71" i="18" s="1"/>
  <c r="X72" i="18" s="1"/>
  <c r="X73" i="18" s="1"/>
  <c r="X74" i="18" s="1"/>
  <c r="X75" i="18" s="1"/>
  <c r="X76" i="18" s="1"/>
  <c r="X77" i="18" s="1"/>
  <c r="X78" i="18" s="1"/>
  <c r="X79" i="18" s="1"/>
  <c r="X80" i="18" s="1"/>
  <c r="X81" i="18" s="1"/>
  <c r="X82" i="18" s="1"/>
  <c r="X83" i="18" s="1"/>
  <c r="X84" i="18" s="1"/>
  <c r="X85" i="18" s="1"/>
  <c r="X86" i="18" s="1"/>
  <c r="X87" i="18" s="1"/>
  <c r="X88" i="18" s="1"/>
  <c r="X89" i="18" s="1"/>
  <c r="X90" i="18" s="1"/>
  <c r="X91" i="18" s="1"/>
  <c r="X92" i="18" s="1"/>
  <c r="X93" i="18" s="1"/>
  <c r="X94" i="18" s="1"/>
  <c r="X95" i="18" s="1"/>
  <c r="X96" i="18" s="1"/>
  <c r="X97" i="18" s="1"/>
  <c r="X98" i="18" s="1"/>
  <c r="X99" i="18" s="1"/>
  <c r="X100" i="18" s="1"/>
  <c r="X101" i="18" s="1"/>
  <c r="X102" i="18" s="1"/>
  <c r="X103" i="18" s="1"/>
  <c r="X104" i="18" s="1"/>
  <c r="X105" i="18" s="1"/>
  <c r="X106" i="18" s="1"/>
  <c r="X107" i="18" s="1"/>
  <c r="X108" i="18" s="1"/>
  <c r="X109" i="18" s="1"/>
  <c r="X110" i="18" s="1"/>
  <c r="X111" i="18" s="1"/>
  <c r="X112" i="18" s="1"/>
  <c r="X113" i="18" s="1"/>
  <c r="X114" i="18" s="1"/>
  <c r="X115" i="18" s="1"/>
  <c r="X116" i="18" s="1"/>
  <c r="X117" i="18" s="1"/>
  <c r="X128" i="18" s="1"/>
  <c r="X129" i="18" s="1"/>
  <c r="X130" i="18" s="1"/>
  <c r="X131" i="18" s="1"/>
  <c r="X132" i="18" s="1"/>
  <c r="X133" i="18" s="1"/>
  <c r="X134" i="18" s="1"/>
  <c r="X135" i="18" s="1"/>
  <c r="X136" i="18" s="1"/>
  <c r="X137" i="18" s="1"/>
  <c r="T9" i="18"/>
  <c r="S9" i="18"/>
  <c r="T8" i="18"/>
  <c r="S8" i="18"/>
  <c r="AC198" i="18" l="1"/>
  <c r="AC199" i="18" s="1"/>
  <c r="AC200" i="18" s="1"/>
  <c r="AC201" i="18" s="1"/>
  <c r="AC202" i="18" s="1"/>
  <c r="AC203" i="18" s="1"/>
  <c r="AC204" i="18" s="1"/>
  <c r="AC160" i="18"/>
  <c r="AC161" i="18" s="1"/>
  <c r="AC162" i="18" s="1"/>
  <c r="AC163" i="18" s="1"/>
  <c r="AC164" i="18" s="1"/>
  <c r="AC165" i="18" s="1"/>
  <c r="AC166" i="18" s="1"/>
  <c r="AC167" i="18" s="1"/>
  <c r="AC168" i="18" s="1"/>
  <c r="AC169" i="18" s="1"/>
  <c r="AC170" i="18" s="1"/>
  <c r="AC171" i="18" s="1"/>
  <c r="AC172" i="18" s="1"/>
  <c r="AC173" i="18" s="1"/>
  <c r="AC174" i="18" s="1"/>
  <c r="AC175" i="18" s="1"/>
  <c r="AC176" i="18" s="1"/>
  <c r="AC177" i="18" s="1"/>
  <c r="AC178" i="18" s="1"/>
  <c r="AC179" i="18" s="1"/>
  <c r="AC180" i="18" s="1"/>
  <c r="AC181" i="18" s="1"/>
  <c r="AC182" i="18" s="1"/>
  <c r="AC183" i="18" s="1"/>
  <c r="AC184" i="18" s="1"/>
  <c r="AC185" i="18" s="1"/>
  <c r="AC186" i="18" s="1"/>
  <c r="AC187" i="18" s="1"/>
  <c r="AB198" i="18"/>
  <c r="AB199" i="18" s="1"/>
  <c r="AB200" i="18" s="1"/>
  <c r="AB201" i="18" s="1"/>
  <c r="AB202" i="18" s="1"/>
  <c r="AB203" i="18" s="1"/>
  <c r="AB204" i="18" s="1"/>
  <c r="AB160" i="18"/>
  <c r="AB161" i="18" s="1"/>
  <c r="AB162" i="18" s="1"/>
  <c r="AB163" i="18" s="1"/>
  <c r="AB164" i="18" s="1"/>
  <c r="AB165" i="18" s="1"/>
  <c r="AB166" i="18" s="1"/>
  <c r="AB167" i="18" s="1"/>
  <c r="AB168" i="18" s="1"/>
  <c r="AB169" i="18" s="1"/>
  <c r="AB170" i="18" s="1"/>
  <c r="AB171" i="18" s="1"/>
  <c r="AB172" i="18" s="1"/>
  <c r="AB173" i="18" s="1"/>
  <c r="AB174" i="18" s="1"/>
  <c r="AB175" i="18" s="1"/>
  <c r="AB176" i="18" s="1"/>
  <c r="AB177" i="18" s="1"/>
  <c r="AB178" i="18" s="1"/>
  <c r="AB179" i="18" s="1"/>
  <c r="AB180" i="18" s="1"/>
  <c r="AB181" i="18" s="1"/>
  <c r="AB182" i="18" s="1"/>
  <c r="AB183" i="18" s="1"/>
  <c r="AB184" i="18" s="1"/>
  <c r="AB185" i="18" s="1"/>
  <c r="AB186" i="18" s="1"/>
  <c r="AB187" i="18" s="1"/>
  <c r="I35" i="14"/>
  <c r="I19" i="14"/>
  <c r="I17" i="14"/>
  <c r="I10" i="14"/>
  <c r="I8" i="14"/>
  <c r="I99" i="14"/>
  <c r="I48" i="14"/>
  <c r="I39" i="14"/>
  <c r="I37" i="14"/>
  <c r="I36" i="14"/>
  <c r="I34" i="14"/>
  <c r="I33" i="14"/>
  <c r="I32" i="14"/>
  <c r="I29" i="14"/>
  <c r="I27" i="14"/>
  <c r="I26" i="14"/>
  <c r="I25" i="14"/>
  <c r="I24" i="14"/>
  <c r="I23" i="14"/>
  <c r="AI50" i="6" l="1"/>
  <c r="AI49" i="6"/>
  <c r="AI45" i="6"/>
  <c r="AI44" i="6"/>
  <c r="AI43" i="6"/>
  <c r="AI42" i="6"/>
  <c r="AI41" i="6"/>
  <c r="AI40" i="6"/>
  <c r="AI39" i="6"/>
  <c r="AI38" i="6"/>
  <c r="AI37" i="6"/>
  <c r="T37" i="6"/>
  <c r="AI36" i="6"/>
  <c r="T36" i="6"/>
  <c r="AI34" i="6"/>
  <c r="AI32" i="6"/>
  <c r="AI31" i="6"/>
  <c r="AI30" i="6"/>
  <c r="AI29" i="6"/>
  <c r="AI28" i="6"/>
  <c r="AI27" i="6"/>
  <c r="AI26" i="6"/>
  <c r="AI25" i="6"/>
  <c r="AI24" i="6"/>
  <c r="AI23" i="6"/>
  <c r="T23" i="6"/>
  <c r="AI22" i="6"/>
  <c r="T22" i="6"/>
  <c r="AI21" i="6"/>
  <c r="T21" i="6"/>
  <c r="AI20" i="6"/>
  <c r="AI19" i="6"/>
  <c r="AI18" i="6"/>
  <c r="AI17" i="6"/>
  <c r="AI16" i="6"/>
  <c r="AI15" i="6"/>
  <c r="AI14" i="6"/>
  <c r="AI13" i="6"/>
  <c r="AI12" i="6"/>
  <c r="AI11" i="6"/>
  <c r="AI10" i="6"/>
  <c r="AI9" i="6"/>
  <c r="AI8" i="6"/>
  <c r="AI7" i="6"/>
  <c r="AI6" i="6"/>
  <c r="AK351" i="5"/>
  <c r="AK350" i="5"/>
  <c r="AK349" i="5"/>
  <c r="AK348" i="5"/>
  <c r="AK347" i="5"/>
  <c r="AK346" i="5"/>
  <c r="AK345" i="5"/>
  <c r="AK344" i="5"/>
  <c r="AK343" i="5"/>
  <c r="AK342" i="5"/>
  <c r="AK341" i="5"/>
  <c r="AK340" i="5"/>
  <c r="AK339" i="5"/>
  <c r="AK338" i="5"/>
  <c r="AK337" i="5"/>
  <c r="AK336" i="5"/>
  <c r="AK335" i="5"/>
  <c r="AK333" i="5"/>
  <c r="AK332" i="5"/>
  <c r="AK331" i="5"/>
  <c r="AK330" i="5"/>
  <c r="AK328" i="5"/>
  <c r="AK327" i="5"/>
  <c r="AK326" i="5"/>
  <c r="AK325" i="5"/>
  <c r="AK324" i="5"/>
  <c r="AK323" i="5"/>
  <c r="AK322" i="5"/>
  <c r="AK321" i="5"/>
  <c r="AK320" i="5"/>
  <c r="AK319" i="5"/>
  <c r="AK312" i="5"/>
  <c r="AK311" i="5"/>
  <c r="AK310" i="5"/>
  <c r="AK309" i="5"/>
  <c r="AK308" i="5"/>
  <c r="AK307" i="5"/>
  <c r="AK306" i="5"/>
  <c r="AK305" i="5"/>
  <c r="AK303" i="5"/>
  <c r="AK293" i="5"/>
  <c r="AK284" i="5"/>
  <c r="AK247" i="5"/>
  <c r="AK246" i="5"/>
  <c r="AK245" i="5"/>
  <c r="AK244" i="5"/>
  <c r="AK207" i="5"/>
  <c r="AK206" i="5"/>
  <c r="AK205" i="5"/>
  <c r="AK204" i="5"/>
  <c r="AK165" i="5"/>
  <c r="AK164" i="5"/>
  <c r="AK163" i="5"/>
  <c r="AK162" i="5"/>
  <c r="AK161" i="5"/>
  <c r="AK160" i="5"/>
  <c r="AK159" i="5"/>
  <c r="AK158" i="5"/>
  <c r="AK157" i="5"/>
  <c r="AK156" i="5"/>
  <c r="AK155" i="5"/>
  <c r="AK154" i="5"/>
  <c r="AK153" i="5"/>
  <c r="AK152" i="5"/>
  <c r="AK151" i="5"/>
  <c r="AK131" i="5"/>
  <c r="AK121" i="5"/>
  <c r="AK113" i="5"/>
  <c r="AK93" i="5"/>
  <c r="AK92" i="5"/>
  <c r="AK88" i="5"/>
  <c r="AK87" i="5"/>
  <c r="AK86" i="5"/>
  <c r="AK85" i="5"/>
  <c r="AK84" i="5"/>
  <c r="AK83" i="5"/>
  <c r="AK82" i="5"/>
  <c r="AK81" i="5"/>
  <c r="AK80" i="5"/>
  <c r="AK78" i="5"/>
  <c r="AK77" i="5"/>
  <c r="AK76" i="5"/>
  <c r="AK75" i="5"/>
  <c r="AK74" i="5"/>
  <c r="AK73" i="5"/>
  <c r="AK72" i="5"/>
  <c r="AK71" i="5"/>
  <c r="AK68" i="5"/>
  <c r="AK67" i="5"/>
  <c r="AK66" i="5"/>
  <c r="AK65" i="5"/>
  <c r="AK64" i="5"/>
  <c r="AK63" i="5"/>
  <c r="AK62" i="5"/>
  <c r="AK61" i="5"/>
  <c r="AK60" i="5"/>
  <c r="AK59" i="5"/>
  <c r="AK58" i="5"/>
  <c r="AK57" i="5"/>
  <c r="AK56" i="5"/>
  <c r="AK55" i="5"/>
  <c r="AK52" i="5"/>
  <c r="AK51" i="5"/>
  <c r="AK50" i="5"/>
  <c r="AK49" i="5"/>
  <c r="AK44" i="5"/>
  <c r="AK43" i="5"/>
  <c r="AK42" i="5"/>
  <c r="AK41" i="5"/>
  <c r="AK40" i="5"/>
  <c r="AK39" i="5"/>
  <c r="AK38" i="5"/>
  <c r="AK37" i="5"/>
  <c r="AK36" i="5"/>
  <c r="AK35" i="5"/>
  <c r="AK34" i="5"/>
  <c r="AK33" i="5"/>
  <c r="AK32" i="5"/>
  <c r="AK31" i="5"/>
  <c r="AK30" i="5"/>
  <c r="AK29" i="5"/>
  <c r="AK28" i="5"/>
  <c r="AK27" i="5"/>
  <c r="AK26" i="5"/>
  <c r="AK24" i="5"/>
  <c r="AK22" i="5"/>
  <c r="AK21" i="5"/>
  <c r="AK20" i="5"/>
  <c r="AK19" i="5"/>
  <c r="AK18" i="5"/>
  <c r="AK17" i="5"/>
  <c r="AK16" i="5"/>
  <c r="AK15" i="5"/>
  <c r="AK14" i="5"/>
  <c r="AK13" i="5"/>
  <c r="AK12" i="5"/>
  <c r="AK11" i="5"/>
  <c r="AK10" i="5"/>
  <c r="AK9" i="5"/>
  <c r="AK8" i="5"/>
  <c r="I38" i="4"/>
  <c r="I36" i="4"/>
  <c r="I37" i="4" s="1"/>
  <c r="I35" i="4"/>
  <c r="I34" i="4"/>
  <c r="U33" i="4"/>
  <c r="U34" i="4" s="1"/>
  <c r="U35" i="4" s="1"/>
  <c r="U36" i="4" s="1"/>
  <c r="U37" i="4" s="1"/>
  <c r="T33" i="4"/>
  <c r="T34" i="4" s="1"/>
  <c r="T35" i="4" s="1"/>
  <c r="T36" i="4" s="1"/>
  <c r="T37" i="4" s="1"/>
  <c r="R33" i="4"/>
  <c r="R34" i="4" s="1"/>
  <c r="R35" i="4" s="1"/>
  <c r="R36" i="4" s="1"/>
  <c r="R37" i="4" s="1"/>
  <c r="Q33" i="4"/>
  <c r="Q34" i="4" s="1"/>
  <c r="Q35" i="4" s="1"/>
  <c r="Q36" i="4" s="1"/>
  <c r="Q37" i="4" s="1"/>
  <c r="N33" i="4"/>
  <c r="N34" i="4" s="1"/>
  <c r="N35" i="4" s="1"/>
  <c r="N36" i="4" s="1"/>
  <c r="N37" i="4" s="1"/>
  <c r="N38" i="4" s="1"/>
  <c r="M33" i="4"/>
  <c r="M34" i="4" s="1"/>
  <c r="M35" i="4" s="1"/>
  <c r="M36" i="4" s="1"/>
  <c r="M37" i="4" s="1"/>
  <c r="M38" i="4" s="1"/>
  <c r="I33" i="4"/>
  <c r="I32" i="4"/>
  <c r="I28" i="4"/>
  <c r="I26" i="4"/>
  <c r="I24" i="4"/>
  <c r="B22" i="4"/>
  <c r="B21" i="4"/>
  <c r="U20" i="4"/>
  <c r="U21" i="4" s="1"/>
  <c r="U22" i="4" s="1"/>
  <c r="U23" i="4" s="1"/>
  <c r="U24" i="4" s="1"/>
  <c r="U25" i="4" s="1"/>
  <c r="U26" i="4" s="1"/>
  <c r="U27" i="4" s="1"/>
  <c r="U28" i="4" s="1"/>
  <c r="U29" i="4" s="1"/>
  <c r="U30" i="4" s="1"/>
  <c r="T20" i="4"/>
  <c r="T21" i="4" s="1"/>
  <c r="T22" i="4" s="1"/>
  <c r="T23" i="4" s="1"/>
  <c r="T24" i="4" s="1"/>
  <c r="T25" i="4" s="1"/>
  <c r="T26" i="4" s="1"/>
  <c r="T27" i="4" s="1"/>
  <c r="T28" i="4" s="1"/>
  <c r="T29" i="4" s="1"/>
  <c r="T30" i="4" s="1"/>
  <c r="R20" i="4"/>
  <c r="R21" i="4" s="1"/>
  <c r="R22" i="4" s="1"/>
  <c r="R23" i="4" s="1"/>
  <c r="R24" i="4" s="1"/>
  <c r="R25" i="4" s="1"/>
  <c r="R26" i="4" s="1"/>
  <c r="R27" i="4" s="1"/>
  <c r="R28" i="4" s="1"/>
  <c r="R29" i="4" s="1"/>
  <c r="R30" i="4" s="1"/>
  <c r="Q20" i="4"/>
  <c r="Q21" i="4" s="1"/>
  <c r="Q22" i="4" s="1"/>
  <c r="Q23" i="4" s="1"/>
  <c r="Q24" i="4" s="1"/>
  <c r="Q25" i="4" s="1"/>
  <c r="Q26" i="4" s="1"/>
  <c r="Q27" i="4" s="1"/>
  <c r="Q28" i="4" s="1"/>
  <c r="Q29" i="4" s="1"/>
  <c r="Q30" i="4" s="1"/>
  <c r="N20" i="4"/>
  <c r="N21" i="4" s="1"/>
  <c r="N22" i="4" s="1"/>
  <c r="N23" i="4" s="1"/>
  <c r="N24" i="4" s="1"/>
  <c r="N25" i="4" s="1"/>
  <c r="N26" i="4" s="1"/>
  <c r="N27" i="4" s="1"/>
  <c r="N28" i="4" s="1"/>
  <c r="N29" i="4" s="1"/>
  <c r="N30" i="4" s="1"/>
  <c r="M20" i="4"/>
  <c r="M21" i="4" s="1"/>
  <c r="M22" i="4" s="1"/>
  <c r="M23" i="4" s="1"/>
  <c r="M24" i="4" s="1"/>
  <c r="M25" i="4" s="1"/>
  <c r="M26" i="4" s="1"/>
  <c r="M27" i="4" s="1"/>
  <c r="M28" i="4" s="1"/>
  <c r="M29" i="4" s="1"/>
  <c r="I20" i="4"/>
  <c r="I22" i="4" s="1"/>
  <c r="I19" i="4"/>
  <c r="I21" i="4" s="1"/>
  <c r="I18" i="4"/>
  <c r="I17" i="4"/>
  <c r="I16" i="4"/>
  <c r="I15" i="4"/>
  <c r="I14" i="4"/>
  <c r="I13" i="4"/>
  <c r="I12" i="4"/>
  <c r="I11" i="4"/>
  <c r="I10" i="4"/>
  <c r="I9" i="4"/>
  <c r="U8" i="4"/>
  <c r="U9" i="4" s="1"/>
  <c r="U10" i="4" s="1"/>
  <c r="U11" i="4" s="1"/>
  <c r="U12" i="4" s="1"/>
  <c r="U13" i="4" s="1"/>
  <c r="U14" i="4" s="1"/>
  <c r="U15" i="4" s="1"/>
  <c r="T8" i="4"/>
  <c r="T9" i="4" s="1"/>
  <c r="T10" i="4" s="1"/>
  <c r="T11" i="4" s="1"/>
  <c r="T12" i="4" s="1"/>
  <c r="T13" i="4" s="1"/>
  <c r="T14" i="4" s="1"/>
  <c r="T15" i="4" s="1"/>
  <c r="R8" i="4"/>
  <c r="R9" i="4" s="1"/>
  <c r="R10" i="4" s="1"/>
  <c r="R11" i="4" s="1"/>
  <c r="R12" i="4" s="1"/>
  <c r="R13" i="4" s="1"/>
  <c r="R14" i="4" s="1"/>
  <c r="R15" i="4" s="1"/>
  <c r="Q8" i="4"/>
  <c r="Q9" i="4" s="1"/>
  <c r="Q10" i="4" s="1"/>
  <c r="Q11" i="4" s="1"/>
  <c r="Q12" i="4" s="1"/>
  <c r="Q13" i="4" s="1"/>
  <c r="Q14" i="4" s="1"/>
  <c r="Q15" i="4" s="1"/>
  <c r="N8" i="4"/>
  <c r="N9" i="4" s="1"/>
  <c r="N10" i="4" s="1"/>
  <c r="N11" i="4" s="1"/>
  <c r="N12" i="4" s="1"/>
  <c r="N13" i="4" s="1"/>
  <c r="N14" i="4" s="1"/>
  <c r="N15" i="4" s="1"/>
  <c r="M8" i="4"/>
  <c r="M9" i="4" s="1"/>
  <c r="M10" i="4" s="1"/>
  <c r="M11" i="4" s="1"/>
  <c r="M12" i="4" s="1"/>
  <c r="M13" i="4" s="1"/>
  <c r="M14" i="4" s="1"/>
  <c r="M15" i="4" s="1"/>
  <c r="I8" i="4"/>
  <c r="I7" i="4"/>
  <c r="I293" i="3"/>
  <c r="I294" i="3" s="1"/>
  <c r="I295" i="3" s="1"/>
  <c r="I296" i="3" s="1"/>
  <c r="I297" i="3" s="1"/>
  <c r="I298" i="3" s="1"/>
  <c r="I299" i="3" s="1"/>
  <c r="I300" i="3" s="1"/>
  <c r="I301" i="3" s="1"/>
  <c r="I302" i="3" s="1"/>
  <c r="I284" i="3"/>
  <c r="I285" i="3" s="1"/>
  <c r="I286" i="3" s="1"/>
  <c r="I287" i="3" s="1"/>
  <c r="I288" i="3" s="1"/>
  <c r="I289" i="3" s="1"/>
  <c r="I290" i="3" s="1"/>
  <c r="I291" i="3" s="1"/>
  <c r="I292" i="3" s="1"/>
  <c r="I251" i="3"/>
  <c r="I255" i="3" s="1"/>
  <c r="I259" i="3" s="1"/>
  <c r="I263" i="3" s="1"/>
  <c r="I267" i="3" s="1"/>
  <c r="I271" i="3" s="1"/>
  <c r="I275" i="3" s="1"/>
  <c r="I279" i="3" s="1"/>
  <c r="I283" i="3" s="1"/>
  <c r="B251" i="3"/>
  <c r="B255" i="3" s="1"/>
  <c r="B259" i="3" s="1"/>
  <c r="B263" i="3" s="1"/>
  <c r="B267" i="3" s="1"/>
  <c r="B271" i="3" s="1"/>
  <c r="B275" i="3" s="1"/>
  <c r="B279" i="3" s="1"/>
  <c r="B283" i="3" s="1"/>
  <c r="B250" i="3"/>
  <c r="B254" i="3" s="1"/>
  <c r="B258" i="3" s="1"/>
  <c r="B262" i="3" s="1"/>
  <c r="B266" i="3" s="1"/>
  <c r="B270" i="3" s="1"/>
  <c r="B274" i="3" s="1"/>
  <c r="B278" i="3" s="1"/>
  <c r="B282" i="3" s="1"/>
  <c r="I249" i="3"/>
  <c r="I253" i="3" s="1"/>
  <c r="I257" i="3" s="1"/>
  <c r="I261" i="3" s="1"/>
  <c r="I265" i="3" s="1"/>
  <c r="I269" i="3" s="1"/>
  <c r="I273" i="3" s="1"/>
  <c r="I277" i="3" s="1"/>
  <c r="I281" i="3" s="1"/>
  <c r="B249" i="3"/>
  <c r="B253" i="3" s="1"/>
  <c r="B257" i="3" s="1"/>
  <c r="B261" i="3" s="1"/>
  <c r="B265" i="3" s="1"/>
  <c r="B269" i="3" s="1"/>
  <c r="B273" i="3" s="1"/>
  <c r="B277" i="3" s="1"/>
  <c r="B281" i="3" s="1"/>
  <c r="B248" i="3"/>
  <c r="B252" i="3" s="1"/>
  <c r="B256" i="3" s="1"/>
  <c r="B260" i="3" s="1"/>
  <c r="B264" i="3" s="1"/>
  <c r="B268" i="3" s="1"/>
  <c r="B272" i="3" s="1"/>
  <c r="B276" i="3" s="1"/>
  <c r="B280" i="3" s="1"/>
  <c r="I246" i="3"/>
  <c r="I250" i="3" s="1"/>
  <c r="I254" i="3" s="1"/>
  <c r="I258" i="3" s="1"/>
  <c r="I262" i="3" s="1"/>
  <c r="I266" i="3" s="1"/>
  <c r="I270" i="3" s="1"/>
  <c r="I274" i="3" s="1"/>
  <c r="I278" i="3" s="1"/>
  <c r="I282" i="3" s="1"/>
  <c r="I244" i="3"/>
  <c r="I248" i="3" s="1"/>
  <c r="I252" i="3" s="1"/>
  <c r="I256" i="3" s="1"/>
  <c r="I260" i="3" s="1"/>
  <c r="I264" i="3" s="1"/>
  <c r="I268" i="3" s="1"/>
  <c r="I272" i="3" s="1"/>
  <c r="I276" i="3" s="1"/>
  <c r="I280" i="3" s="1"/>
  <c r="I211" i="3"/>
  <c r="I215" i="3" s="1"/>
  <c r="I219" i="3" s="1"/>
  <c r="I223" i="3" s="1"/>
  <c r="I227" i="3" s="1"/>
  <c r="I231" i="3" s="1"/>
  <c r="I235" i="3" s="1"/>
  <c r="I239" i="3" s="1"/>
  <c r="I243" i="3" s="1"/>
  <c r="B211" i="3"/>
  <c r="B215" i="3" s="1"/>
  <c r="B219" i="3" s="1"/>
  <c r="B223" i="3" s="1"/>
  <c r="B227" i="3" s="1"/>
  <c r="B231" i="3" s="1"/>
  <c r="B235" i="3" s="1"/>
  <c r="B239" i="3" s="1"/>
  <c r="B243" i="3" s="1"/>
  <c r="B210" i="3"/>
  <c r="B214" i="3" s="1"/>
  <c r="B218" i="3" s="1"/>
  <c r="B222" i="3" s="1"/>
  <c r="B226" i="3" s="1"/>
  <c r="B230" i="3" s="1"/>
  <c r="B234" i="3" s="1"/>
  <c r="B238" i="3" s="1"/>
  <c r="B242" i="3" s="1"/>
  <c r="I209" i="3"/>
  <c r="I213" i="3" s="1"/>
  <c r="I217" i="3" s="1"/>
  <c r="I221" i="3" s="1"/>
  <c r="I225" i="3" s="1"/>
  <c r="I229" i="3" s="1"/>
  <c r="I233" i="3" s="1"/>
  <c r="I237" i="3" s="1"/>
  <c r="I241" i="3" s="1"/>
  <c r="B209" i="3"/>
  <c r="B213" i="3" s="1"/>
  <c r="B217" i="3" s="1"/>
  <c r="B221" i="3" s="1"/>
  <c r="B225" i="3" s="1"/>
  <c r="B229" i="3" s="1"/>
  <c r="B233" i="3" s="1"/>
  <c r="B237" i="3" s="1"/>
  <c r="B241" i="3" s="1"/>
  <c r="B208" i="3"/>
  <c r="B212" i="3" s="1"/>
  <c r="B216" i="3" s="1"/>
  <c r="B220" i="3" s="1"/>
  <c r="B224" i="3" s="1"/>
  <c r="B228" i="3" s="1"/>
  <c r="B232" i="3" s="1"/>
  <c r="B236" i="3" s="1"/>
  <c r="B240" i="3" s="1"/>
  <c r="I206" i="3"/>
  <c r="I210" i="3" s="1"/>
  <c r="I214" i="3" s="1"/>
  <c r="I218" i="3" s="1"/>
  <c r="I222" i="3" s="1"/>
  <c r="I226" i="3" s="1"/>
  <c r="I230" i="3" s="1"/>
  <c r="I234" i="3" s="1"/>
  <c r="I238" i="3" s="1"/>
  <c r="I242" i="3" s="1"/>
  <c r="I204" i="3"/>
  <c r="I208" i="3" s="1"/>
  <c r="I212" i="3" s="1"/>
  <c r="I216" i="3" s="1"/>
  <c r="I220" i="3" s="1"/>
  <c r="I224" i="3" s="1"/>
  <c r="I228" i="3" s="1"/>
  <c r="I232" i="3" s="1"/>
  <c r="I236" i="3" s="1"/>
  <c r="I240" i="3" s="1"/>
  <c r="Y166" i="3"/>
  <c r="Y167" i="3" s="1"/>
  <c r="Y168" i="3" s="1"/>
  <c r="Y169" i="3" s="1"/>
  <c r="Y170" i="3" s="1"/>
  <c r="Y171" i="3" s="1"/>
  <c r="Y172" i="3" s="1"/>
  <c r="Y173" i="3" s="1"/>
  <c r="Y174" i="3" s="1"/>
  <c r="Y175" i="3" s="1"/>
  <c r="Y176" i="3" s="1"/>
  <c r="Y177" i="3" s="1"/>
  <c r="Y178" i="3" s="1"/>
  <c r="Y179" i="3" s="1"/>
  <c r="Y180" i="3" s="1"/>
  <c r="Y181" i="3" s="1"/>
  <c r="Y182" i="3" s="1"/>
  <c r="Y183" i="3" s="1"/>
  <c r="Y184" i="3" s="1"/>
  <c r="Y185" i="3" s="1"/>
  <c r="Y186" i="3" s="1"/>
  <c r="Y187" i="3" s="1"/>
  <c r="Y188" i="3" s="1"/>
  <c r="Y189" i="3" s="1"/>
  <c r="Y190" i="3" s="1"/>
  <c r="Y191" i="3" s="1"/>
  <c r="Y192" i="3" s="1"/>
  <c r="Y193" i="3" s="1"/>
  <c r="Y194" i="3" s="1"/>
  <c r="Y195" i="3" s="1"/>
  <c r="Y196" i="3" s="1"/>
  <c r="Y197" i="3" s="1"/>
  <c r="Y198" i="3" s="1"/>
  <c r="Y199" i="3" s="1"/>
  <c r="Y200" i="3" s="1"/>
  <c r="Y201" i="3" s="1"/>
  <c r="Y202" i="3" s="1"/>
  <c r="Y203" i="3" s="1"/>
  <c r="Y204" i="3" s="1"/>
  <c r="Y205" i="3" s="1"/>
  <c r="Y206" i="3" s="1"/>
  <c r="Y207" i="3" s="1"/>
  <c r="Y208" i="3" s="1"/>
  <c r="Y209" i="3" s="1"/>
  <c r="Y210" i="3" s="1"/>
  <c r="Y211" i="3" s="1"/>
  <c r="Y212" i="3" s="1"/>
  <c r="Y213" i="3" s="1"/>
  <c r="Y214" i="3" s="1"/>
  <c r="Y215" i="3" s="1"/>
  <c r="Y216" i="3" s="1"/>
  <c r="Y217" i="3" s="1"/>
  <c r="Y218" i="3" s="1"/>
  <c r="Y219" i="3" s="1"/>
  <c r="Y220" i="3" s="1"/>
  <c r="Y221" i="3" s="1"/>
  <c r="Y222" i="3" s="1"/>
  <c r="Y223" i="3" s="1"/>
  <c r="Y224" i="3" s="1"/>
  <c r="Y225" i="3" s="1"/>
  <c r="Y226" i="3" s="1"/>
  <c r="Y227" i="3" s="1"/>
  <c r="Y228" i="3" s="1"/>
  <c r="Y229" i="3" s="1"/>
  <c r="Y230" i="3" s="1"/>
  <c r="Y231" i="3" s="1"/>
  <c r="Y232" i="3" s="1"/>
  <c r="Y233" i="3" s="1"/>
  <c r="Y234" i="3" s="1"/>
  <c r="Y235" i="3" s="1"/>
  <c r="Y236" i="3" s="1"/>
  <c r="Y237" i="3" s="1"/>
  <c r="Y238" i="3" s="1"/>
  <c r="Y239" i="3" s="1"/>
  <c r="Y240" i="3" s="1"/>
  <c r="Y241" i="3" s="1"/>
  <c r="Y242" i="3" s="1"/>
  <c r="Y243" i="3" s="1"/>
  <c r="Y244" i="3" s="1"/>
  <c r="Y245" i="3" s="1"/>
  <c r="Y246" i="3" s="1"/>
  <c r="Y247" i="3" s="1"/>
  <c r="Y248" i="3" s="1"/>
  <c r="Y249" i="3" s="1"/>
  <c r="Y250" i="3" s="1"/>
  <c r="Y251" i="3" s="1"/>
  <c r="Y252" i="3" s="1"/>
  <c r="Y253" i="3" s="1"/>
  <c r="Y254" i="3" s="1"/>
  <c r="Y255" i="3" s="1"/>
  <c r="Y256" i="3" s="1"/>
  <c r="Y257" i="3" s="1"/>
  <c r="Y258" i="3" s="1"/>
  <c r="Y259" i="3" s="1"/>
  <c r="Y260" i="3" s="1"/>
  <c r="Y261" i="3" s="1"/>
  <c r="Y262" i="3" s="1"/>
  <c r="Y263" i="3" s="1"/>
  <c r="Y264" i="3" s="1"/>
  <c r="Y265" i="3" s="1"/>
  <c r="Y266" i="3" s="1"/>
  <c r="Y267" i="3" s="1"/>
  <c r="Y268" i="3" s="1"/>
  <c r="Y269" i="3" s="1"/>
  <c r="Y270" i="3" s="1"/>
  <c r="Y271" i="3" s="1"/>
  <c r="Y272" i="3" s="1"/>
  <c r="Y273" i="3" s="1"/>
  <c r="Y274" i="3" s="1"/>
  <c r="Y275" i="3" s="1"/>
  <c r="Y276" i="3" s="1"/>
  <c r="Y277" i="3" s="1"/>
  <c r="Y278" i="3" s="1"/>
  <c r="Y279" i="3" s="1"/>
  <c r="Y280" i="3" s="1"/>
  <c r="Y281" i="3" s="1"/>
  <c r="Y282" i="3" s="1"/>
  <c r="Y283" i="3" s="1"/>
  <c r="Y284" i="3" s="1"/>
  <c r="Y285" i="3" s="1"/>
  <c r="Y286" i="3" s="1"/>
  <c r="Y287" i="3" s="1"/>
  <c r="Y288" i="3" s="1"/>
  <c r="Y289" i="3" s="1"/>
  <c r="Y290" i="3" s="1"/>
  <c r="Y291" i="3" s="1"/>
  <c r="Y292" i="3" s="1"/>
  <c r="Y293" i="3" s="1"/>
  <c r="Y294" i="3" s="1"/>
  <c r="Y295" i="3" s="1"/>
  <c r="Y296" i="3" s="1"/>
  <c r="Y297" i="3" s="1"/>
  <c r="Y298" i="3" s="1"/>
  <c r="Y299" i="3" s="1"/>
  <c r="Y300" i="3" s="1"/>
  <c r="Y301" i="3" s="1"/>
  <c r="Y302" i="3" s="1"/>
  <c r="X166" i="3"/>
  <c r="X167" i="3" s="1"/>
  <c r="X168" i="3" s="1"/>
  <c r="X169" i="3" s="1"/>
  <c r="X170" i="3" s="1"/>
  <c r="X171" i="3" s="1"/>
  <c r="X172" i="3" s="1"/>
  <c r="X173" i="3" s="1"/>
  <c r="X174" i="3" s="1"/>
  <c r="X175" i="3" s="1"/>
  <c r="X176" i="3" s="1"/>
  <c r="X177" i="3" s="1"/>
  <c r="X178" i="3" s="1"/>
  <c r="X179" i="3" s="1"/>
  <c r="X180" i="3" s="1"/>
  <c r="X181" i="3" s="1"/>
  <c r="X182" i="3" s="1"/>
  <c r="X183" i="3" s="1"/>
  <c r="X184" i="3" s="1"/>
  <c r="X185" i="3" s="1"/>
  <c r="X186" i="3" s="1"/>
  <c r="X187" i="3" s="1"/>
  <c r="X188" i="3" s="1"/>
  <c r="X189" i="3" s="1"/>
  <c r="X190" i="3" s="1"/>
  <c r="X191" i="3" s="1"/>
  <c r="X192" i="3" s="1"/>
  <c r="X193" i="3" s="1"/>
  <c r="X194" i="3" s="1"/>
  <c r="X195" i="3" s="1"/>
  <c r="X196" i="3" s="1"/>
  <c r="X197" i="3" s="1"/>
  <c r="X198" i="3" s="1"/>
  <c r="X199" i="3" s="1"/>
  <c r="X200" i="3" s="1"/>
  <c r="X201" i="3" s="1"/>
  <c r="X202" i="3" s="1"/>
  <c r="X203" i="3" s="1"/>
  <c r="X204" i="3" s="1"/>
  <c r="X205" i="3" s="1"/>
  <c r="X206" i="3" s="1"/>
  <c r="X207" i="3" s="1"/>
  <c r="X208" i="3" s="1"/>
  <c r="X209" i="3" s="1"/>
  <c r="X210" i="3" s="1"/>
  <c r="X211" i="3" s="1"/>
  <c r="X212" i="3" s="1"/>
  <c r="X213" i="3" s="1"/>
  <c r="X214" i="3" s="1"/>
  <c r="X215" i="3" s="1"/>
  <c r="X216" i="3" s="1"/>
  <c r="X217" i="3" s="1"/>
  <c r="X218" i="3" s="1"/>
  <c r="X219" i="3" s="1"/>
  <c r="X220" i="3" s="1"/>
  <c r="X221" i="3" s="1"/>
  <c r="X222" i="3" s="1"/>
  <c r="X223" i="3" s="1"/>
  <c r="X224" i="3" s="1"/>
  <c r="X225" i="3" s="1"/>
  <c r="X226" i="3" s="1"/>
  <c r="X227" i="3" s="1"/>
  <c r="X228" i="3" s="1"/>
  <c r="X229" i="3" s="1"/>
  <c r="X230" i="3" s="1"/>
  <c r="X231" i="3" s="1"/>
  <c r="X232" i="3" s="1"/>
  <c r="X233" i="3" s="1"/>
  <c r="X234" i="3" s="1"/>
  <c r="X235" i="3" s="1"/>
  <c r="X236" i="3" s="1"/>
  <c r="X237" i="3" s="1"/>
  <c r="X238" i="3" s="1"/>
  <c r="X239" i="3" s="1"/>
  <c r="X240" i="3" s="1"/>
  <c r="X241" i="3" s="1"/>
  <c r="X242" i="3" s="1"/>
  <c r="X243" i="3" s="1"/>
  <c r="X244" i="3" s="1"/>
  <c r="X245" i="3" s="1"/>
  <c r="X246" i="3" s="1"/>
  <c r="X247" i="3" s="1"/>
  <c r="X248" i="3" s="1"/>
  <c r="X249" i="3" s="1"/>
  <c r="X250" i="3" s="1"/>
  <c r="X251" i="3" s="1"/>
  <c r="X252" i="3" s="1"/>
  <c r="X253" i="3" s="1"/>
  <c r="X254" i="3" s="1"/>
  <c r="X255" i="3" s="1"/>
  <c r="X256" i="3" s="1"/>
  <c r="X257" i="3" s="1"/>
  <c r="X258" i="3" s="1"/>
  <c r="X259" i="3" s="1"/>
  <c r="X260" i="3" s="1"/>
  <c r="X261" i="3" s="1"/>
  <c r="X262" i="3" s="1"/>
  <c r="X263" i="3" s="1"/>
  <c r="X264" i="3" s="1"/>
  <c r="X265" i="3" s="1"/>
  <c r="X266" i="3" s="1"/>
  <c r="X267" i="3" s="1"/>
  <c r="X268" i="3" s="1"/>
  <c r="X269" i="3" s="1"/>
  <c r="X270" i="3" s="1"/>
  <c r="X271" i="3" s="1"/>
  <c r="X272" i="3" s="1"/>
  <c r="X273" i="3" s="1"/>
  <c r="X274" i="3" s="1"/>
  <c r="X275" i="3" s="1"/>
  <c r="X276" i="3" s="1"/>
  <c r="X277" i="3" s="1"/>
  <c r="X278" i="3" s="1"/>
  <c r="X279" i="3" s="1"/>
  <c r="X280" i="3" s="1"/>
  <c r="X281" i="3" s="1"/>
  <c r="X282" i="3" s="1"/>
  <c r="X283" i="3" s="1"/>
  <c r="X284" i="3" s="1"/>
  <c r="X285" i="3" s="1"/>
  <c r="X286" i="3" s="1"/>
  <c r="X287" i="3" s="1"/>
  <c r="X288" i="3" s="1"/>
  <c r="X289" i="3" s="1"/>
  <c r="X290" i="3" s="1"/>
  <c r="X291" i="3" s="1"/>
  <c r="X292" i="3" s="1"/>
  <c r="X293" i="3" s="1"/>
  <c r="X294" i="3" s="1"/>
  <c r="X295" i="3" s="1"/>
  <c r="X296" i="3" s="1"/>
  <c r="X297" i="3" s="1"/>
  <c r="X298" i="3" s="1"/>
  <c r="X299" i="3" s="1"/>
  <c r="X300" i="3" s="1"/>
  <c r="X301" i="3" s="1"/>
  <c r="X302" i="3" s="1"/>
  <c r="W166" i="3"/>
  <c r="W167" i="3" s="1"/>
  <c r="W168" i="3" s="1"/>
  <c r="W169" i="3" s="1"/>
  <c r="W170" i="3" s="1"/>
  <c r="W171" i="3" s="1"/>
  <c r="W172" i="3" s="1"/>
  <c r="W173" i="3" s="1"/>
  <c r="W174" i="3" s="1"/>
  <c r="W175" i="3" s="1"/>
  <c r="W176" i="3" s="1"/>
  <c r="W177" i="3" s="1"/>
  <c r="W178" i="3" s="1"/>
  <c r="W179" i="3" s="1"/>
  <c r="W180" i="3" s="1"/>
  <c r="W181" i="3" s="1"/>
  <c r="W182" i="3" s="1"/>
  <c r="W183" i="3" s="1"/>
  <c r="W184" i="3" s="1"/>
  <c r="W185" i="3" s="1"/>
  <c r="W186" i="3" s="1"/>
  <c r="W187" i="3" s="1"/>
  <c r="W188" i="3" s="1"/>
  <c r="W189" i="3" s="1"/>
  <c r="W190" i="3" s="1"/>
  <c r="W191" i="3" s="1"/>
  <c r="W192" i="3" s="1"/>
  <c r="W193" i="3" s="1"/>
  <c r="W194" i="3" s="1"/>
  <c r="W195" i="3" s="1"/>
  <c r="W196" i="3" s="1"/>
  <c r="W197" i="3" s="1"/>
  <c r="W198" i="3" s="1"/>
  <c r="W199" i="3" s="1"/>
  <c r="W200" i="3" s="1"/>
  <c r="W201" i="3" s="1"/>
  <c r="W202" i="3" s="1"/>
  <c r="W203" i="3" s="1"/>
  <c r="W204" i="3" s="1"/>
  <c r="W205" i="3" s="1"/>
  <c r="W206" i="3" s="1"/>
  <c r="W207" i="3" s="1"/>
  <c r="W208" i="3" s="1"/>
  <c r="W209" i="3" s="1"/>
  <c r="W210" i="3" s="1"/>
  <c r="W211" i="3" s="1"/>
  <c r="W212" i="3" s="1"/>
  <c r="W213" i="3" s="1"/>
  <c r="W214" i="3" s="1"/>
  <c r="W215" i="3" s="1"/>
  <c r="W216" i="3" s="1"/>
  <c r="W217" i="3" s="1"/>
  <c r="W218" i="3" s="1"/>
  <c r="W219" i="3" s="1"/>
  <c r="W220" i="3" s="1"/>
  <c r="W221" i="3" s="1"/>
  <c r="W222" i="3" s="1"/>
  <c r="W223" i="3" s="1"/>
  <c r="W224" i="3" s="1"/>
  <c r="W225" i="3" s="1"/>
  <c r="W226" i="3" s="1"/>
  <c r="W227" i="3" s="1"/>
  <c r="W228" i="3" s="1"/>
  <c r="W229" i="3" s="1"/>
  <c r="W230" i="3" s="1"/>
  <c r="W231" i="3" s="1"/>
  <c r="W232" i="3" s="1"/>
  <c r="W233" i="3" s="1"/>
  <c r="W234" i="3" s="1"/>
  <c r="W235" i="3" s="1"/>
  <c r="W236" i="3" s="1"/>
  <c r="W237" i="3" s="1"/>
  <c r="W238" i="3" s="1"/>
  <c r="W239" i="3" s="1"/>
  <c r="W240" i="3" s="1"/>
  <c r="W241" i="3" s="1"/>
  <c r="W242" i="3" s="1"/>
  <c r="W243" i="3" s="1"/>
  <c r="W244" i="3" s="1"/>
  <c r="W245" i="3" s="1"/>
  <c r="W246" i="3" s="1"/>
  <c r="W247" i="3" s="1"/>
  <c r="W248" i="3" s="1"/>
  <c r="W249" i="3" s="1"/>
  <c r="W250" i="3" s="1"/>
  <c r="W251" i="3" s="1"/>
  <c r="W252" i="3" s="1"/>
  <c r="W253" i="3" s="1"/>
  <c r="W254" i="3" s="1"/>
  <c r="W255" i="3" s="1"/>
  <c r="W256" i="3" s="1"/>
  <c r="W257" i="3" s="1"/>
  <c r="W258" i="3" s="1"/>
  <c r="W259" i="3" s="1"/>
  <c r="W260" i="3" s="1"/>
  <c r="W261" i="3" s="1"/>
  <c r="W262" i="3" s="1"/>
  <c r="W263" i="3" s="1"/>
  <c r="W264" i="3" s="1"/>
  <c r="W265" i="3" s="1"/>
  <c r="W266" i="3" s="1"/>
  <c r="W267" i="3" s="1"/>
  <c r="W268" i="3" s="1"/>
  <c r="W269" i="3" s="1"/>
  <c r="W270" i="3" s="1"/>
  <c r="W271" i="3" s="1"/>
  <c r="W272" i="3" s="1"/>
  <c r="W273" i="3" s="1"/>
  <c r="W274" i="3" s="1"/>
  <c r="W275" i="3" s="1"/>
  <c r="W276" i="3" s="1"/>
  <c r="W277" i="3" s="1"/>
  <c r="W278" i="3" s="1"/>
  <c r="W279" i="3" s="1"/>
  <c r="W280" i="3" s="1"/>
  <c r="W281" i="3" s="1"/>
  <c r="W282" i="3" s="1"/>
  <c r="W283" i="3" s="1"/>
  <c r="W284" i="3" s="1"/>
  <c r="W285" i="3" s="1"/>
  <c r="W286" i="3" s="1"/>
  <c r="W287" i="3" s="1"/>
  <c r="W288" i="3" s="1"/>
  <c r="W289" i="3" s="1"/>
  <c r="W290" i="3" s="1"/>
  <c r="W291" i="3" s="1"/>
  <c r="W292" i="3" s="1"/>
  <c r="W293" i="3" s="1"/>
  <c r="W294" i="3" s="1"/>
  <c r="W295" i="3" s="1"/>
  <c r="W296" i="3" s="1"/>
  <c r="W297" i="3" s="1"/>
  <c r="W298" i="3" s="1"/>
  <c r="W299" i="3" s="1"/>
  <c r="W300" i="3" s="1"/>
  <c r="W301" i="3" s="1"/>
  <c r="W302" i="3" s="1"/>
  <c r="U166" i="3"/>
  <c r="U167" i="3" s="1"/>
  <c r="U168" i="3" s="1"/>
  <c r="U169" i="3" s="1"/>
  <c r="U170" i="3" s="1"/>
  <c r="U171" i="3" s="1"/>
  <c r="U172" i="3" s="1"/>
  <c r="U173" i="3" s="1"/>
  <c r="U174" i="3" s="1"/>
  <c r="U175" i="3" s="1"/>
  <c r="U176" i="3" s="1"/>
  <c r="U177" i="3" s="1"/>
  <c r="U178" i="3" s="1"/>
  <c r="U179" i="3" s="1"/>
  <c r="U180" i="3" s="1"/>
  <c r="U181" i="3" s="1"/>
  <c r="U182" i="3" s="1"/>
  <c r="U183" i="3" s="1"/>
  <c r="U184" i="3" s="1"/>
  <c r="U185" i="3" s="1"/>
  <c r="U186" i="3" s="1"/>
  <c r="U187" i="3" s="1"/>
  <c r="U188" i="3" s="1"/>
  <c r="U189" i="3" s="1"/>
  <c r="U190" i="3" s="1"/>
  <c r="U191" i="3" s="1"/>
  <c r="U192" i="3" s="1"/>
  <c r="U193" i="3" s="1"/>
  <c r="U194" i="3" s="1"/>
  <c r="U195" i="3" s="1"/>
  <c r="U196" i="3" s="1"/>
  <c r="U197" i="3" s="1"/>
  <c r="U198" i="3" s="1"/>
  <c r="U199" i="3" s="1"/>
  <c r="U200" i="3" s="1"/>
  <c r="U201" i="3" s="1"/>
  <c r="U202" i="3" s="1"/>
  <c r="U203" i="3" s="1"/>
  <c r="U204" i="3" s="1"/>
  <c r="U205" i="3" s="1"/>
  <c r="U206" i="3" s="1"/>
  <c r="U207" i="3" s="1"/>
  <c r="U208" i="3" s="1"/>
  <c r="U209" i="3" s="1"/>
  <c r="U210" i="3" s="1"/>
  <c r="U211" i="3" s="1"/>
  <c r="U212" i="3" s="1"/>
  <c r="U213" i="3" s="1"/>
  <c r="U214" i="3" s="1"/>
  <c r="U215" i="3" s="1"/>
  <c r="U216" i="3" s="1"/>
  <c r="U217" i="3" s="1"/>
  <c r="U218" i="3" s="1"/>
  <c r="U219" i="3" s="1"/>
  <c r="U220" i="3" s="1"/>
  <c r="U221" i="3" s="1"/>
  <c r="U222" i="3" s="1"/>
  <c r="U223" i="3" s="1"/>
  <c r="U224" i="3" s="1"/>
  <c r="U225" i="3" s="1"/>
  <c r="U226" i="3" s="1"/>
  <c r="U227" i="3" s="1"/>
  <c r="U228" i="3" s="1"/>
  <c r="U229" i="3" s="1"/>
  <c r="U230" i="3" s="1"/>
  <c r="U231" i="3" s="1"/>
  <c r="U232" i="3" s="1"/>
  <c r="U233" i="3" s="1"/>
  <c r="U234" i="3" s="1"/>
  <c r="U235" i="3" s="1"/>
  <c r="U236" i="3" s="1"/>
  <c r="U237" i="3" s="1"/>
  <c r="U238" i="3" s="1"/>
  <c r="U239" i="3" s="1"/>
  <c r="U240" i="3" s="1"/>
  <c r="U241" i="3" s="1"/>
  <c r="U242" i="3" s="1"/>
  <c r="U243" i="3" s="1"/>
  <c r="U244" i="3" s="1"/>
  <c r="U245" i="3" s="1"/>
  <c r="U246" i="3" s="1"/>
  <c r="U247" i="3" s="1"/>
  <c r="U248" i="3" s="1"/>
  <c r="U249" i="3" s="1"/>
  <c r="U250" i="3" s="1"/>
  <c r="U251" i="3" s="1"/>
  <c r="U252" i="3" s="1"/>
  <c r="U253" i="3" s="1"/>
  <c r="U254" i="3" s="1"/>
  <c r="U255" i="3" s="1"/>
  <c r="U256" i="3" s="1"/>
  <c r="U257" i="3" s="1"/>
  <c r="U258" i="3" s="1"/>
  <c r="U259" i="3" s="1"/>
  <c r="U260" i="3" s="1"/>
  <c r="U261" i="3" s="1"/>
  <c r="U262" i="3" s="1"/>
  <c r="U263" i="3" s="1"/>
  <c r="U264" i="3" s="1"/>
  <c r="U265" i="3" s="1"/>
  <c r="U266" i="3" s="1"/>
  <c r="U267" i="3" s="1"/>
  <c r="U268" i="3" s="1"/>
  <c r="U269" i="3" s="1"/>
  <c r="U270" i="3" s="1"/>
  <c r="U271" i="3" s="1"/>
  <c r="U272" i="3" s="1"/>
  <c r="U273" i="3" s="1"/>
  <c r="U274" i="3" s="1"/>
  <c r="U275" i="3" s="1"/>
  <c r="U276" i="3" s="1"/>
  <c r="U277" i="3" s="1"/>
  <c r="U278" i="3" s="1"/>
  <c r="U279" i="3" s="1"/>
  <c r="U280" i="3" s="1"/>
  <c r="U281" i="3" s="1"/>
  <c r="U282" i="3" s="1"/>
  <c r="U283" i="3" s="1"/>
  <c r="U284" i="3" s="1"/>
  <c r="U285" i="3" s="1"/>
  <c r="U286" i="3" s="1"/>
  <c r="U287" i="3" s="1"/>
  <c r="U288" i="3" s="1"/>
  <c r="U289" i="3" s="1"/>
  <c r="U290" i="3" s="1"/>
  <c r="U291" i="3" s="1"/>
  <c r="U292" i="3" s="1"/>
  <c r="T166" i="3"/>
  <c r="T167" i="3" s="1"/>
  <c r="T168" i="3" s="1"/>
  <c r="T169" i="3" s="1"/>
  <c r="T170" i="3" s="1"/>
  <c r="T171" i="3" s="1"/>
  <c r="T172" i="3" s="1"/>
  <c r="T173" i="3" s="1"/>
  <c r="T174" i="3" s="1"/>
  <c r="T175" i="3" s="1"/>
  <c r="T176" i="3" s="1"/>
  <c r="T177" i="3" s="1"/>
  <c r="T178" i="3" s="1"/>
  <c r="T179" i="3" s="1"/>
  <c r="T180" i="3" s="1"/>
  <c r="T181" i="3" s="1"/>
  <c r="T182" i="3" s="1"/>
  <c r="T183" i="3" s="1"/>
  <c r="T184" i="3" s="1"/>
  <c r="T185" i="3" s="1"/>
  <c r="T186" i="3" s="1"/>
  <c r="T187" i="3" s="1"/>
  <c r="T188" i="3" s="1"/>
  <c r="T189" i="3" s="1"/>
  <c r="T190" i="3" s="1"/>
  <c r="T191" i="3" s="1"/>
  <c r="T192" i="3" s="1"/>
  <c r="T193" i="3" s="1"/>
  <c r="T194" i="3" s="1"/>
  <c r="T195" i="3" s="1"/>
  <c r="T196" i="3" s="1"/>
  <c r="T197" i="3" s="1"/>
  <c r="T198" i="3" s="1"/>
  <c r="T199" i="3" s="1"/>
  <c r="T200" i="3" s="1"/>
  <c r="T201" i="3" s="1"/>
  <c r="T202" i="3" s="1"/>
  <c r="T203" i="3" s="1"/>
  <c r="T204" i="3" s="1"/>
  <c r="T205" i="3" s="1"/>
  <c r="T206" i="3" s="1"/>
  <c r="T207" i="3" s="1"/>
  <c r="T208" i="3" s="1"/>
  <c r="T209" i="3" s="1"/>
  <c r="T210" i="3" s="1"/>
  <c r="T211" i="3" s="1"/>
  <c r="T212" i="3" s="1"/>
  <c r="T213" i="3" s="1"/>
  <c r="T214" i="3" s="1"/>
  <c r="T215" i="3" s="1"/>
  <c r="T216" i="3" s="1"/>
  <c r="T217" i="3" s="1"/>
  <c r="T218" i="3" s="1"/>
  <c r="T219" i="3" s="1"/>
  <c r="T220" i="3" s="1"/>
  <c r="T221" i="3" s="1"/>
  <c r="T222" i="3" s="1"/>
  <c r="T223" i="3" s="1"/>
  <c r="T224" i="3" s="1"/>
  <c r="T225" i="3" s="1"/>
  <c r="T226" i="3" s="1"/>
  <c r="T227" i="3" s="1"/>
  <c r="T228" i="3" s="1"/>
  <c r="T229" i="3" s="1"/>
  <c r="T230" i="3" s="1"/>
  <c r="T231" i="3" s="1"/>
  <c r="T232" i="3" s="1"/>
  <c r="T233" i="3" s="1"/>
  <c r="T234" i="3" s="1"/>
  <c r="T235" i="3" s="1"/>
  <c r="T236" i="3" s="1"/>
  <c r="T237" i="3" s="1"/>
  <c r="T238" i="3" s="1"/>
  <c r="T239" i="3" s="1"/>
  <c r="T240" i="3" s="1"/>
  <c r="T241" i="3" s="1"/>
  <c r="T242" i="3" s="1"/>
  <c r="T243" i="3" s="1"/>
  <c r="T244" i="3" s="1"/>
  <c r="T245" i="3" s="1"/>
  <c r="T246" i="3" s="1"/>
  <c r="T247" i="3" s="1"/>
  <c r="T248" i="3" s="1"/>
  <c r="T249" i="3" s="1"/>
  <c r="T250" i="3" s="1"/>
  <c r="T251" i="3" s="1"/>
  <c r="T252" i="3" s="1"/>
  <c r="T253" i="3" s="1"/>
  <c r="T254" i="3" s="1"/>
  <c r="T255" i="3" s="1"/>
  <c r="T256" i="3" s="1"/>
  <c r="T257" i="3" s="1"/>
  <c r="T258" i="3" s="1"/>
  <c r="T259" i="3" s="1"/>
  <c r="T260" i="3" s="1"/>
  <c r="T261" i="3" s="1"/>
  <c r="T262" i="3" s="1"/>
  <c r="T263" i="3" s="1"/>
  <c r="T264" i="3" s="1"/>
  <c r="T265" i="3" s="1"/>
  <c r="T266" i="3" s="1"/>
  <c r="T267" i="3" s="1"/>
  <c r="T268" i="3" s="1"/>
  <c r="T269" i="3" s="1"/>
  <c r="T270" i="3" s="1"/>
  <c r="T271" i="3" s="1"/>
  <c r="T272" i="3" s="1"/>
  <c r="T273" i="3" s="1"/>
  <c r="T274" i="3" s="1"/>
  <c r="T275" i="3" s="1"/>
  <c r="T276" i="3" s="1"/>
  <c r="T277" i="3" s="1"/>
  <c r="T278" i="3" s="1"/>
  <c r="T279" i="3" s="1"/>
  <c r="T280" i="3" s="1"/>
  <c r="T281" i="3" s="1"/>
  <c r="T282" i="3" s="1"/>
  <c r="T283" i="3" s="1"/>
  <c r="T284" i="3" s="1"/>
  <c r="T285" i="3" s="1"/>
  <c r="T286" i="3" s="1"/>
  <c r="T287" i="3" s="1"/>
  <c r="T288" i="3" s="1"/>
  <c r="T289" i="3" s="1"/>
  <c r="T290" i="3" s="1"/>
  <c r="T291" i="3" s="1"/>
  <c r="T292" i="3" s="1"/>
  <c r="R166" i="3"/>
  <c r="R167" i="3" s="1"/>
  <c r="R168" i="3" s="1"/>
  <c r="R169" i="3" s="1"/>
  <c r="R170" i="3" s="1"/>
  <c r="R171" i="3" s="1"/>
  <c r="R172" i="3" s="1"/>
  <c r="R173" i="3" s="1"/>
  <c r="R174" i="3" s="1"/>
  <c r="R175" i="3" s="1"/>
  <c r="R176" i="3" s="1"/>
  <c r="R177" i="3" s="1"/>
  <c r="R178" i="3" s="1"/>
  <c r="R179" i="3" s="1"/>
  <c r="R180" i="3" s="1"/>
  <c r="R181" i="3" s="1"/>
  <c r="R182" i="3" s="1"/>
  <c r="R183" i="3" s="1"/>
  <c r="R184" i="3" s="1"/>
  <c r="R185" i="3" s="1"/>
  <c r="R186" i="3" s="1"/>
  <c r="R187" i="3" s="1"/>
  <c r="R188" i="3" s="1"/>
  <c r="R189" i="3" s="1"/>
  <c r="R190" i="3" s="1"/>
  <c r="R191" i="3" s="1"/>
  <c r="R192" i="3" s="1"/>
  <c r="R193" i="3" s="1"/>
  <c r="R194" i="3" s="1"/>
  <c r="R195" i="3" s="1"/>
  <c r="R196" i="3" s="1"/>
  <c r="R197" i="3" s="1"/>
  <c r="R198" i="3" s="1"/>
  <c r="R199" i="3" s="1"/>
  <c r="R200" i="3" s="1"/>
  <c r="R201" i="3" s="1"/>
  <c r="R202" i="3" s="1"/>
  <c r="R203" i="3" s="1"/>
  <c r="R204" i="3" s="1"/>
  <c r="R205" i="3" s="1"/>
  <c r="R206" i="3" s="1"/>
  <c r="R207" i="3" s="1"/>
  <c r="R208" i="3" s="1"/>
  <c r="R209" i="3" s="1"/>
  <c r="R210" i="3" s="1"/>
  <c r="R211" i="3" s="1"/>
  <c r="R212" i="3" s="1"/>
  <c r="R213" i="3" s="1"/>
  <c r="R214" i="3" s="1"/>
  <c r="R215" i="3" s="1"/>
  <c r="R216" i="3" s="1"/>
  <c r="R217" i="3" s="1"/>
  <c r="R218" i="3" s="1"/>
  <c r="R219" i="3" s="1"/>
  <c r="R220" i="3" s="1"/>
  <c r="R221" i="3" s="1"/>
  <c r="R222" i="3" s="1"/>
  <c r="R223" i="3" s="1"/>
  <c r="R224" i="3" s="1"/>
  <c r="R225" i="3" s="1"/>
  <c r="R226" i="3" s="1"/>
  <c r="R227" i="3" s="1"/>
  <c r="R228" i="3" s="1"/>
  <c r="R229" i="3" s="1"/>
  <c r="R230" i="3" s="1"/>
  <c r="R231" i="3" s="1"/>
  <c r="R232" i="3" s="1"/>
  <c r="R233" i="3" s="1"/>
  <c r="R234" i="3" s="1"/>
  <c r="R235" i="3" s="1"/>
  <c r="R236" i="3" s="1"/>
  <c r="R237" i="3" s="1"/>
  <c r="R238" i="3" s="1"/>
  <c r="R239" i="3" s="1"/>
  <c r="R240" i="3" s="1"/>
  <c r="R241" i="3" s="1"/>
  <c r="R242" i="3" s="1"/>
  <c r="R243" i="3" s="1"/>
  <c r="R244" i="3" s="1"/>
  <c r="R245" i="3" s="1"/>
  <c r="R246" i="3" s="1"/>
  <c r="R247" i="3" s="1"/>
  <c r="R248" i="3" s="1"/>
  <c r="R249" i="3" s="1"/>
  <c r="R250" i="3" s="1"/>
  <c r="R251" i="3" s="1"/>
  <c r="R252" i="3" s="1"/>
  <c r="R253" i="3" s="1"/>
  <c r="R254" i="3" s="1"/>
  <c r="R255" i="3" s="1"/>
  <c r="R256" i="3" s="1"/>
  <c r="R257" i="3" s="1"/>
  <c r="R258" i="3" s="1"/>
  <c r="R259" i="3" s="1"/>
  <c r="R260" i="3" s="1"/>
  <c r="R261" i="3" s="1"/>
  <c r="R262" i="3" s="1"/>
  <c r="R263" i="3" s="1"/>
  <c r="R264" i="3" s="1"/>
  <c r="R265" i="3" s="1"/>
  <c r="R266" i="3" s="1"/>
  <c r="R267" i="3" s="1"/>
  <c r="R268" i="3" s="1"/>
  <c r="R269" i="3" s="1"/>
  <c r="R270" i="3" s="1"/>
  <c r="R271" i="3" s="1"/>
  <c r="R272" i="3" s="1"/>
  <c r="R273" i="3" s="1"/>
  <c r="R274" i="3" s="1"/>
  <c r="R275" i="3" s="1"/>
  <c r="R276" i="3" s="1"/>
  <c r="R277" i="3" s="1"/>
  <c r="R278" i="3" s="1"/>
  <c r="R279" i="3" s="1"/>
  <c r="R280" i="3" s="1"/>
  <c r="R281" i="3" s="1"/>
  <c r="R282" i="3" s="1"/>
  <c r="R283" i="3" s="1"/>
  <c r="R284" i="3" s="1"/>
  <c r="R285" i="3" s="1"/>
  <c r="R286" i="3" s="1"/>
  <c r="R287" i="3" s="1"/>
  <c r="R288" i="3" s="1"/>
  <c r="R289" i="3" s="1"/>
  <c r="R290" i="3" s="1"/>
  <c r="R291" i="3" s="1"/>
  <c r="R292" i="3" s="1"/>
  <c r="Q166" i="3"/>
  <c r="Q167" i="3" s="1"/>
  <c r="Q168" i="3" s="1"/>
  <c r="Q169" i="3" s="1"/>
  <c r="Q170" i="3" s="1"/>
  <c r="Q171" i="3" s="1"/>
  <c r="Q172" i="3" s="1"/>
  <c r="Q173" i="3" s="1"/>
  <c r="Q174" i="3" s="1"/>
  <c r="Q175" i="3" s="1"/>
  <c r="Q176" i="3" s="1"/>
  <c r="Q177" i="3" s="1"/>
  <c r="Q178" i="3" s="1"/>
  <c r="Q179" i="3" s="1"/>
  <c r="Q180" i="3" s="1"/>
  <c r="Q181" i="3" s="1"/>
  <c r="Q182" i="3" s="1"/>
  <c r="Q183" i="3" s="1"/>
  <c r="Q184" i="3" s="1"/>
  <c r="Q185" i="3" s="1"/>
  <c r="Q186" i="3" s="1"/>
  <c r="Q187" i="3" s="1"/>
  <c r="Q188" i="3" s="1"/>
  <c r="Q189" i="3" s="1"/>
  <c r="Q190" i="3" s="1"/>
  <c r="Q191" i="3" s="1"/>
  <c r="Q192" i="3" s="1"/>
  <c r="Q193" i="3" s="1"/>
  <c r="Q194" i="3" s="1"/>
  <c r="Q195" i="3" s="1"/>
  <c r="Q196" i="3" s="1"/>
  <c r="Q197" i="3" s="1"/>
  <c r="Q198" i="3" s="1"/>
  <c r="Q199" i="3" s="1"/>
  <c r="Q200" i="3" s="1"/>
  <c r="Q201" i="3" s="1"/>
  <c r="Q202" i="3" s="1"/>
  <c r="Q203" i="3" s="1"/>
  <c r="Q204" i="3" s="1"/>
  <c r="Q205" i="3" s="1"/>
  <c r="Q206" i="3" s="1"/>
  <c r="Q207" i="3" s="1"/>
  <c r="Q208" i="3" s="1"/>
  <c r="Q209" i="3" s="1"/>
  <c r="Q210" i="3" s="1"/>
  <c r="Q211" i="3" s="1"/>
  <c r="Q212" i="3" s="1"/>
  <c r="Q213" i="3" s="1"/>
  <c r="Q214" i="3" s="1"/>
  <c r="Q215" i="3" s="1"/>
  <c r="Q216" i="3" s="1"/>
  <c r="Q217" i="3" s="1"/>
  <c r="Q218" i="3" s="1"/>
  <c r="Q219" i="3" s="1"/>
  <c r="Q220" i="3" s="1"/>
  <c r="Q221" i="3" s="1"/>
  <c r="Q222" i="3" s="1"/>
  <c r="Q223" i="3" s="1"/>
  <c r="Q224" i="3" s="1"/>
  <c r="Q225" i="3" s="1"/>
  <c r="Q226" i="3" s="1"/>
  <c r="Q227" i="3" s="1"/>
  <c r="Q228" i="3" s="1"/>
  <c r="Q229" i="3" s="1"/>
  <c r="Q230" i="3" s="1"/>
  <c r="Q231" i="3" s="1"/>
  <c r="Q232" i="3" s="1"/>
  <c r="Q233" i="3" s="1"/>
  <c r="Q234" i="3" s="1"/>
  <c r="Q235" i="3" s="1"/>
  <c r="Q236" i="3" s="1"/>
  <c r="Q237" i="3" s="1"/>
  <c r="Q238" i="3" s="1"/>
  <c r="Q239" i="3" s="1"/>
  <c r="Q240" i="3" s="1"/>
  <c r="Q241" i="3" s="1"/>
  <c r="Q242" i="3" s="1"/>
  <c r="Q243" i="3" s="1"/>
  <c r="Q244" i="3" s="1"/>
  <c r="Q245" i="3" s="1"/>
  <c r="Q246" i="3" s="1"/>
  <c r="Q247" i="3" s="1"/>
  <c r="Q248" i="3" s="1"/>
  <c r="Q249" i="3" s="1"/>
  <c r="Q250" i="3" s="1"/>
  <c r="Q251" i="3" s="1"/>
  <c r="Q252" i="3" s="1"/>
  <c r="Q253" i="3" s="1"/>
  <c r="Q254" i="3" s="1"/>
  <c r="Q255" i="3" s="1"/>
  <c r="Q256" i="3" s="1"/>
  <c r="Q257" i="3" s="1"/>
  <c r="Q258" i="3" s="1"/>
  <c r="Q259" i="3" s="1"/>
  <c r="Q260" i="3" s="1"/>
  <c r="Q261" i="3" s="1"/>
  <c r="Q262" i="3" s="1"/>
  <c r="Q263" i="3" s="1"/>
  <c r="Q264" i="3" s="1"/>
  <c r="Q265" i="3" s="1"/>
  <c r="Q266" i="3" s="1"/>
  <c r="Q267" i="3" s="1"/>
  <c r="Q268" i="3" s="1"/>
  <c r="Q269" i="3" s="1"/>
  <c r="Q270" i="3" s="1"/>
  <c r="Q271" i="3" s="1"/>
  <c r="Q272" i="3" s="1"/>
  <c r="Q273" i="3" s="1"/>
  <c r="Q274" i="3" s="1"/>
  <c r="Q275" i="3" s="1"/>
  <c r="Q276" i="3" s="1"/>
  <c r="Q277" i="3" s="1"/>
  <c r="Q278" i="3" s="1"/>
  <c r="Q279" i="3" s="1"/>
  <c r="Q280" i="3" s="1"/>
  <c r="Q281" i="3" s="1"/>
  <c r="Q282" i="3" s="1"/>
  <c r="Q283" i="3" s="1"/>
  <c r="Q284" i="3" s="1"/>
  <c r="Q285" i="3" s="1"/>
  <c r="Q286" i="3" s="1"/>
  <c r="Q287" i="3" s="1"/>
  <c r="Q288" i="3" s="1"/>
  <c r="Q289" i="3" s="1"/>
  <c r="Q290" i="3" s="1"/>
  <c r="Q291" i="3" s="1"/>
  <c r="Q292" i="3" s="1"/>
  <c r="O166" i="3"/>
  <c r="O167" i="3" s="1"/>
  <c r="O168" i="3" s="1"/>
  <c r="O169" i="3" s="1"/>
  <c r="O170" i="3" s="1"/>
  <c r="O171" i="3" s="1"/>
  <c r="O172" i="3" s="1"/>
  <c r="O173" i="3" s="1"/>
  <c r="O174" i="3" s="1"/>
  <c r="O175" i="3" s="1"/>
  <c r="O176" i="3" s="1"/>
  <c r="O177" i="3" s="1"/>
  <c r="O178" i="3" s="1"/>
  <c r="O179" i="3" s="1"/>
  <c r="O180" i="3" s="1"/>
  <c r="O181" i="3" s="1"/>
  <c r="O182" i="3" s="1"/>
  <c r="O183" i="3" s="1"/>
  <c r="O184" i="3" s="1"/>
  <c r="O185" i="3" s="1"/>
  <c r="O186" i="3" s="1"/>
  <c r="O187" i="3" s="1"/>
  <c r="O188" i="3" s="1"/>
  <c r="O189" i="3" s="1"/>
  <c r="O190" i="3" s="1"/>
  <c r="O191" i="3" s="1"/>
  <c r="O192" i="3" s="1"/>
  <c r="O193" i="3" s="1"/>
  <c r="O194" i="3" s="1"/>
  <c r="O195" i="3" s="1"/>
  <c r="O196" i="3" s="1"/>
  <c r="O197" i="3" s="1"/>
  <c r="O198" i="3" s="1"/>
  <c r="O199" i="3" s="1"/>
  <c r="O200" i="3" s="1"/>
  <c r="O201" i="3" s="1"/>
  <c r="O202" i="3" s="1"/>
  <c r="O203" i="3" s="1"/>
  <c r="O204" i="3" s="1"/>
  <c r="O205" i="3" s="1"/>
  <c r="O206" i="3" s="1"/>
  <c r="O207" i="3" s="1"/>
  <c r="O208" i="3" s="1"/>
  <c r="O209" i="3" s="1"/>
  <c r="O210" i="3" s="1"/>
  <c r="O211" i="3" s="1"/>
  <c r="O212" i="3" s="1"/>
  <c r="O213" i="3" s="1"/>
  <c r="O214" i="3" s="1"/>
  <c r="O215" i="3" s="1"/>
  <c r="O216" i="3" s="1"/>
  <c r="O217" i="3" s="1"/>
  <c r="O218" i="3" s="1"/>
  <c r="O219" i="3" s="1"/>
  <c r="O220" i="3" s="1"/>
  <c r="O221" i="3" s="1"/>
  <c r="O222" i="3" s="1"/>
  <c r="O223" i="3" s="1"/>
  <c r="O224" i="3" s="1"/>
  <c r="O225" i="3" s="1"/>
  <c r="O226" i="3" s="1"/>
  <c r="O227" i="3" s="1"/>
  <c r="O228" i="3" s="1"/>
  <c r="O229" i="3" s="1"/>
  <c r="O230" i="3" s="1"/>
  <c r="O231" i="3" s="1"/>
  <c r="O232" i="3" s="1"/>
  <c r="O233" i="3" s="1"/>
  <c r="O234" i="3" s="1"/>
  <c r="O235" i="3" s="1"/>
  <c r="O236" i="3" s="1"/>
  <c r="O237" i="3" s="1"/>
  <c r="O238" i="3" s="1"/>
  <c r="O239" i="3" s="1"/>
  <c r="O240" i="3" s="1"/>
  <c r="O241" i="3" s="1"/>
  <c r="O242" i="3" s="1"/>
  <c r="O243" i="3" s="1"/>
  <c r="O244" i="3" s="1"/>
  <c r="O245" i="3" s="1"/>
  <c r="O246" i="3" s="1"/>
  <c r="O247" i="3" s="1"/>
  <c r="O248" i="3" s="1"/>
  <c r="O249" i="3" s="1"/>
  <c r="O250" i="3" s="1"/>
  <c r="O251" i="3" s="1"/>
  <c r="O252" i="3" s="1"/>
  <c r="O253" i="3" s="1"/>
  <c r="O254" i="3" s="1"/>
  <c r="O255" i="3" s="1"/>
  <c r="O256" i="3" s="1"/>
  <c r="O257" i="3" s="1"/>
  <c r="O258" i="3" s="1"/>
  <c r="O259" i="3" s="1"/>
  <c r="O260" i="3" s="1"/>
  <c r="O261" i="3" s="1"/>
  <c r="O262" i="3" s="1"/>
  <c r="O263" i="3" s="1"/>
  <c r="O264" i="3" s="1"/>
  <c r="O265" i="3" s="1"/>
  <c r="O266" i="3" s="1"/>
  <c r="O267" i="3" s="1"/>
  <c r="O268" i="3" s="1"/>
  <c r="O269" i="3" s="1"/>
  <c r="O270" i="3" s="1"/>
  <c r="O271" i="3" s="1"/>
  <c r="O272" i="3" s="1"/>
  <c r="O273" i="3" s="1"/>
  <c r="O274" i="3" s="1"/>
  <c r="O275" i="3" s="1"/>
  <c r="O276" i="3" s="1"/>
  <c r="O277" i="3" s="1"/>
  <c r="O278" i="3" s="1"/>
  <c r="O279" i="3" s="1"/>
  <c r="O280" i="3" s="1"/>
  <c r="O281" i="3" s="1"/>
  <c r="O282" i="3" s="1"/>
  <c r="O283" i="3" s="1"/>
  <c r="O284" i="3" s="1"/>
  <c r="O285" i="3" s="1"/>
  <c r="O286" i="3" s="1"/>
  <c r="O287" i="3" s="1"/>
  <c r="O288" i="3" s="1"/>
  <c r="O289" i="3" s="1"/>
  <c r="O290" i="3" s="1"/>
  <c r="O291" i="3" s="1"/>
  <c r="O292" i="3" s="1"/>
  <c r="N166" i="3"/>
  <c r="N167" i="3" s="1"/>
  <c r="N168" i="3" s="1"/>
  <c r="N169" i="3" s="1"/>
  <c r="N170" i="3" s="1"/>
  <c r="N171" i="3" s="1"/>
  <c r="N172" i="3" s="1"/>
  <c r="N173" i="3" s="1"/>
  <c r="N174" i="3" s="1"/>
  <c r="N175" i="3" s="1"/>
  <c r="N176" i="3" s="1"/>
  <c r="N177" i="3" s="1"/>
  <c r="N178" i="3" s="1"/>
  <c r="N179" i="3" s="1"/>
  <c r="N180" i="3" s="1"/>
  <c r="N181" i="3" s="1"/>
  <c r="N182" i="3" s="1"/>
  <c r="N183" i="3" s="1"/>
  <c r="N184" i="3" s="1"/>
  <c r="N185" i="3" s="1"/>
  <c r="N186" i="3" s="1"/>
  <c r="N187" i="3" s="1"/>
  <c r="N188" i="3" s="1"/>
  <c r="N189" i="3" s="1"/>
  <c r="N190" i="3" s="1"/>
  <c r="N191" i="3" s="1"/>
  <c r="N192" i="3" s="1"/>
  <c r="N193" i="3" s="1"/>
  <c r="N194" i="3" s="1"/>
  <c r="N195" i="3" s="1"/>
  <c r="N196" i="3" s="1"/>
  <c r="N197" i="3" s="1"/>
  <c r="N198" i="3" s="1"/>
  <c r="N199" i="3" s="1"/>
  <c r="N200" i="3" s="1"/>
  <c r="N201" i="3" s="1"/>
  <c r="N202" i="3" s="1"/>
  <c r="N203" i="3" s="1"/>
  <c r="N204" i="3" s="1"/>
  <c r="N205" i="3" s="1"/>
  <c r="N206" i="3" s="1"/>
  <c r="N207" i="3" s="1"/>
  <c r="N208" i="3" s="1"/>
  <c r="N209" i="3" s="1"/>
  <c r="N210" i="3" s="1"/>
  <c r="N211" i="3" s="1"/>
  <c r="N212" i="3" s="1"/>
  <c r="N213" i="3" s="1"/>
  <c r="N214" i="3" s="1"/>
  <c r="N215" i="3" s="1"/>
  <c r="N216" i="3" s="1"/>
  <c r="N217" i="3" s="1"/>
  <c r="N218" i="3" s="1"/>
  <c r="N219" i="3" s="1"/>
  <c r="N220" i="3" s="1"/>
  <c r="N221" i="3" s="1"/>
  <c r="N222" i="3" s="1"/>
  <c r="N223" i="3" s="1"/>
  <c r="N224" i="3" s="1"/>
  <c r="N225" i="3" s="1"/>
  <c r="N226" i="3" s="1"/>
  <c r="N227" i="3" s="1"/>
  <c r="N228" i="3" s="1"/>
  <c r="N229" i="3" s="1"/>
  <c r="N230" i="3" s="1"/>
  <c r="N231" i="3" s="1"/>
  <c r="N232" i="3" s="1"/>
  <c r="N233" i="3" s="1"/>
  <c r="N234" i="3" s="1"/>
  <c r="N235" i="3" s="1"/>
  <c r="N236" i="3" s="1"/>
  <c r="N237" i="3" s="1"/>
  <c r="N238" i="3" s="1"/>
  <c r="N239" i="3" s="1"/>
  <c r="N240" i="3" s="1"/>
  <c r="N241" i="3" s="1"/>
  <c r="N242" i="3" s="1"/>
  <c r="N243" i="3" s="1"/>
  <c r="N244" i="3" s="1"/>
  <c r="N245" i="3" s="1"/>
  <c r="N246" i="3" s="1"/>
  <c r="N247" i="3" s="1"/>
  <c r="N248" i="3" s="1"/>
  <c r="N249" i="3" s="1"/>
  <c r="N250" i="3" s="1"/>
  <c r="N251" i="3" s="1"/>
  <c r="N252" i="3" s="1"/>
  <c r="N253" i="3" s="1"/>
  <c r="N254" i="3" s="1"/>
  <c r="N255" i="3" s="1"/>
  <c r="N256" i="3" s="1"/>
  <c r="N257" i="3" s="1"/>
  <c r="N258" i="3" s="1"/>
  <c r="N259" i="3" s="1"/>
  <c r="N260" i="3" s="1"/>
  <c r="N261" i="3" s="1"/>
  <c r="N262" i="3" s="1"/>
  <c r="N263" i="3" s="1"/>
  <c r="N264" i="3" s="1"/>
  <c r="N265" i="3" s="1"/>
  <c r="N266" i="3" s="1"/>
  <c r="N267" i="3" s="1"/>
  <c r="N268" i="3" s="1"/>
  <c r="N269" i="3" s="1"/>
  <c r="N270" i="3" s="1"/>
  <c r="N271" i="3" s="1"/>
  <c r="N272" i="3" s="1"/>
  <c r="N273" i="3" s="1"/>
  <c r="N274" i="3" s="1"/>
  <c r="N275" i="3" s="1"/>
  <c r="N276" i="3" s="1"/>
  <c r="N277" i="3" s="1"/>
  <c r="N278" i="3" s="1"/>
  <c r="N279" i="3" s="1"/>
  <c r="N280" i="3" s="1"/>
  <c r="N281" i="3" s="1"/>
  <c r="N282" i="3" s="1"/>
  <c r="N283" i="3" s="1"/>
  <c r="N284" i="3" s="1"/>
  <c r="N285" i="3" s="1"/>
  <c r="N286" i="3" s="1"/>
  <c r="N287" i="3" s="1"/>
  <c r="N288" i="3" s="1"/>
  <c r="N289" i="3" s="1"/>
  <c r="N290" i="3" s="1"/>
  <c r="N291" i="3" s="1"/>
  <c r="N292" i="3" s="1"/>
  <c r="N303" i="3" s="1"/>
  <c r="N304" i="3" s="1"/>
  <c r="M166" i="3"/>
  <c r="M167" i="3" s="1"/>
  <c r="M168" i="3" s="1"/>
  <c r="M169" i="3" s="1"/>
  <c r="M170" i="3" s="1"/>
  <c r="M171" i="3" s="1"/>
  <c r="M172" i="3" s="1"/>
  <c r="M173" i="3" s="1"/>
  <c r="M174" i="3" s="1"/>
  <c r="M175" i="3" s="1"/>
  <c r="M176" i="3" s="1"/>
  <c r="M177" i="3" s="1"/>
  <c r="M178" i="3" s="1"/>
  <c r="M179" i="3" s="1"/>
  <c r="M180" i="3" s="1"/>
  <c r="M181" i="3" s="1"/>
  <c r="M182" i="3" s="1"/>
  <c r="M183" i="3" s="1"/>
  <c r="M184" i="3" s="1"/>
  <c r="M185" i="3" s="1"/>
  <c r="M186" i="3" s="1"/>
  <c r="M187" i="3" s="1"/>
  <c r="M188" i="3" s="1"/>
  <c r="M189" i="3" s="1"/>
  <c r="M190" i="3" s="1"/>
  <c r="M191" i="3" s="1"/>
  <c r="M192" i="3" s="1"/>
  <c r="M193" i="3" s="1"/>
  <c r="M194" i="3" s="1"/>
  <c r="M195" i="3" s="1"/>
  <c r="M196" i="3" s="1"/>
  <c r="M197" i="3" s="1"/>
  <c r="M198" i="3" s="1"/>
  <c r="M199" i="3" s="1"/>
  <c r="M200" i="3" s="1"/>
  <c r="M201" i="3" s="1"/>
  <c r="M202" i="3" s="1"/>
  <c r="M203" i="3" s="1"/>
  <c r="M204" i="3" s="1"/>
  <c r="M205" i="3" s="1"/>
  <c r="M206" i="3" s="1"/>
  <c r="M207" i="3" s="1"/>
  <c r="M208" i="3" s="1"/>
  <c r="M209" i="3" s="1"/>
  <c r="M210" i="3" s="1"/>
  <c r="M211" i="3" s="1"/>
  <c r="M212" i="3" s="1"/>
  <c r="M213" i="3" s="1"/>
  <c r="M214" i="3" s="1"/>
  <c r="M215" i="3" s="1"/>
  <c r="M216" i="3" s="1"/>
  <c r="M217" i="3" s="1"/>
  <c r="M218" i="3" s="1"/>
  <c r="M219" i="3" s="1"/>
  <c r="M220" i="3" s="1"/>
  <c r="M221" i="3" s="1"/>
  <c r="M222" i="3" s="1"/>
  <c r="M223" i="3" s="1"/>
  <c r="M224" i="3" s="1"/>
  <c r="M225" i="3" s="1"/>
  <c r="M226" i="3" s="1"/>
  <c r="M227" i="3" s="1"/>
  <c r="M228" i="3" s="1"/>
  <c r="M229" i="3" s="1"/>
  <c r="M230" i="3" s="1"/>
  <c r="M231" i="3" s="1"/>
  <c r="M232" i="3" s="1"/>
  <c r="M233" i="3" s="1"/>
  <c r="M234" i="3" s="1"/>
  <c r="M235" i="3" s="1"/>
  <c r="M236" i="3" s="1"/>
  <c r="M237" i="3" s="1"/>
  <c r="M238" i="3" s="1"/>
  <c r="M239" i="3" s="1"/>
  <c r="M240" i="3" s="1"/>
  <c r="M241" i="3" s="1"/>
  <c r="M242" i="3" s="1"/>
  <c r="M243" i="3" s="1"/>
  <c r="M244" i="3" s="1"/>
  <c r="M245" i="3" s="1"/>
  <c r="M246" i="3" s="1"/>
  <c r="M247" i="3" s="1"/>
  <c r="M248" i="3" s="1"/>
  <c r="M249" i="3" s="1"/>
  <c r="M250" i="3" s="1"/>
  <c r="M251" i="3" s="1"/>
  <c r="M252" i="3" s="1"/>
  <c r="M253" i="3" s="1"/>
  <c r="M254" i="3" s="1"/>
  <c r="M255" i="3" s="1"/>
  <c r="M256" i="3" s="1"/>
  <c r="M257" i="3" s="1"/>
  <c r="M258" i="3" s="1"/>
  <c r="M259" i="3" s="1"/>
  <c r="M260" i="3" s="1"/>
  <c r="M261" i="3" s="1"/>
  <c r="M262" i="3" s="1"/>
  <c r="M263" i="3" s="1"/>
  <c r="M264" i="3" s="1"/>
  <c r="M265" i="3" s="1"/>
  <c r="M266" i="3" s="1"/>
  <c r="M267" i="3" s="1"/>
  <c r="M268" i="3" s="1"/>
  <c r="M269" i="3" s="1"/>
  <c r="M270" i="3" s="1"/>
  <c r="M271" i="3" s="1"/>
  <c r="M272" i="3" s="1"/>
  <c r="M273" i="3" s="1"/>
  <c r="M274" i="3" s="1"/>
  <c r="M275" i="3" s="1"/>
  <c r="M276" i="3" s="1"/>
  <c r="M277" i="3" s="1"/>
  <c r="M278" i="3" s="1"/>
  <c r="M279" i="3" s="1"/>
  <c r="M280" i="3" s="1"/>
  <c r="M281" i="3" s="1"/>
  <c r="M282" i="3" s="1"/>
  <c r="M283" i="3" s="1"/>
  <c r="M284" i="3" s="1"/>
  <c r="M285" i="3" s="1"/>
  <c r="M286" i="3" s="1"/>
  <c r="M287" i="3" s="1"/>
  <c r="M288" i="3" s="1"/>
  <c r="M289" i="3" s="1"/>
  <c r="M290" i="3" s="1"/>
  <c r="M291" i="3" s="1"/>
  <c r="M292" i="3" s="1"/>
  <c r="M303" i="3" s="1"/>
  <c r="M304" i="3" s="1"/>
  <c r="I164" i="3"/>
  <c r="I163" i="3"/>
  <c r="O156" i="3"/>
  <c r="O157" i="3" s="1"/>
  <c r="O158" i="3" s="1"/>
  <c r="O159" i="3" s="1"/>
  <c r="O160" i="3" s="1"/>
  <c r="O161" i="3" s="1"/>
  <c r="O162" i="3" s="1"/>
  <c r="N156" i="3"/>
  <c r="N157" i="3" s="1"/>
  <c r="N158" i="3" s="1"/>
  <c r="N159" i="3" s="1"/>
  <c r="N160" i="3" s="1"/>
  <c r="N161" i="3" s="1"/>
  <c r="N162" i="3" s="1"/>
  <c r="I156" i="3"/>
  <c r="I155" i="3"/>
  <c r="I154" i="3"/>
  <c r="I153" i="3"/>
  <c r="Y152" i="3"/>
  <c r="Y153" i="3" s="1"/>
  <c r="Y154" i="3" s="1"/>
  <c r="Y155" i="3" s="1"/>
  <c r="Y156" i="3" s="1"/>
  <c r="Y157" i="3" s="1"/>
  <c r="Y158" i="3" s="1"/>
  <c r="Y159" i="3" s="1"/>
  <c r="Y160" i="3" s="1"/>
  <c r="Y161" i="3" s="1"/>
  <c r="Y162" i="3" s="1"/>
  <c r="X152" i="3"/>
  <c r="X153" i="3" s="1"/>
  <c r="X154" i="3" s="1"/>
  <c r="X155" i="3" s="1"/>
  <c r="X156" i="3" s="1"/>
  <c r="X157" i="3" s="1"/>
  <c r="X158" i="3" s="1"/>
  <c r="X159" i="3" s="1"/>
  <c r="X160" i="3" s="1"/>
  <c r="X161" i="3" s="1"/>
  <c r="X162" i="3" s="1"/>
  <c r="W152" i="3"/>
  <c r="W153" i="3" s="1"/>
  <c r="W154" i="3" s="1"/>
  <c r="W155" i="3" s="1"/>
  <c r="W156" i="3" s="1"/>
  <c r="W157" i="3" s="1"/>
  <c r="W158" i="3" s="1"/>
  <c r="W159" i="3" s="1"/>
  <c r="W160" i="3" s="1"/>
  <c r="W161" i="3" s="1"/>
  <c r="W162" i="3" s="1"/>
  <c r="U152" i="3"/>
  <c r="U153" i="3" s="1"/>
  <c r="U154" i="3" s="1"/>
  <c r="U155" i="3" s="1"/>
  <c r="U156" i="3" s="1"/>
  <c r="U157" i="3" s="1"/>
  <c r="U158" i="3" s="1"/>
  <c r="U159" i="3" s="1"/>
  <c r="U160" i="3" s="1"/>
  <c r="U161" i="3" s="1"/>
  <c r="U162" i="3" s="1"/>
  <c r="T152" i="3"/>
  <c r="T153" i="3" s="1"/>
  <c r="T154" i="3" s="1"/>
  <c r="T155" i="3" s="1"/>
  <c r="T156" i="3" s="1"/>
  <c r="T157" i="3" s="1"/>
  <c r="T158" i="3" s="1"/>
  <c r="T159" i="3" s="1"/>
  <c r="T160" i="3" s="1"/>
  <c r="T161" i="3" s="1"/>
  <c r="T162" i="3" s="1"/>
  <c r="R152" i="3"/>
  <c r="R153" i="3" s="1"/>
  <c r="R154" i="3" s="1"/>
  <c r="R155" i="3" s="1"/>
  <c r="R156" i="3" s="1"/>
  <c r="R157" i="3" s="1"/>
  <c r="R158" i="3" s="1"/>
  <c r="R159" i="3" s="1"/>
  <c r="R160" i="3" s="1"/>
  <c r="R161" i="3" s="1"/>
  <c r="R162" i="3" s="1"/>
  <c r="Q152" i="3"/>
  <c r="Q153" i="3" s="1"/>
  <c r="Q154" i="3" s="1"/>
  <c r="Q155" i="3" s="1"/>
  <c r="Q156" i="3" s="1"/>
  <c r="Q157" i="3" s="1"/>
  <c r="Q158" i="3" s="1"/>
  <c r="Q159" i="3" s="1"/>
  <c r="Q160" i="3" s="1"/>
  <c r="Q161" i="3" s="1"/>
  <c r="Q162" i="3" s="1"/>
  <c r="I152" i="3"/>
  <c r="O151" i="3"/>
  <c r="M151" i="3"/>
  <c r="I151" i="3"/>
  <c r="I150" i="3"/>
  <c r="I149" i="3"/>
  <c r="I148" i="3"/>
  <c r="I128" i="3"/>
  <c r="I129" i="3" s="1"/>
  <c r="I130" i="3" s="1"/>
  <c r="I131" i="3" s="1"/>
  <c r="I132" i="3" s="1"/>
  <c r="I133" i="3" s="1"/>
  <c r="I134" i="3" s="1"/>
  <c r="I135" i="3" s="1"/>
  <c r="I136" i="3" s="1"/>
  <c r="I137" i="3" s="1"/>
  <c r="I138" i="3" s="1"/>
  <c r="I139" i="3" s="1"/>
  <c r="I140" i="3" s="1"/>
  <c r="I141" i="3" s="1"/>
  <c r="I142" i="3" s="1"/>
  <c r="I143" i="3" s="1"/>
  <c r="I144" i="3" s="1"/>
  <c r="I145" i="3" s="1"/>
  <c r="I146" i="3" s="1"/>
  <c r="I147" i="3" s="1"/>
  <c r="I118" i="3"/>
  <c r="I119" i="3" s="1"/>
  <c r="I120" i="3" s="1"/>
  <c r="I121" i="3" s="1"/>
  <c r="I122" i="3" s="1"/>
  <c r="I123" i="3" s="1"/>
  <c r="I124" i="3" s="1"/>
  <c r="I125" i="3" s="1"/>
  <c r="I126" i="3" s="1"/>
  <c r="I127" i="3" s="1"/>
  <c r="O111" i="3"/>
  <c r="O112" i="3" s="1"/>
  <c r="O113" i="3" s="1"/>
  <c r="O114" i="3" s="1"/>
  <c r="O115" i="3" s="1"/>
  <c r="O116" i="3" s="1"/>
  <c r="O117" i="3" s="1"/>
  <c r="O118" i="3" s="1"/>
  <c r="O119" i="3" s="1"/>
  <c r="O120" i="3" s="1"/>
  <c r="O121" i="3" s="1"/>
  <c r="O122" i="3" s="1"/>
  <c r="O123" i="3" s="1"/>
  <c r="O124" i="3" s="1"/>
  <c r="O125" i="3" s="1"/>
  <c r="O126" i="3" s="1"/>
  <c r="O127" i="3" s="1"/>
  <c r="O128" i="3" s="1"/>
  <c r="O129" i="3" s="1"/>
  <c r="O130" i="3" s="1"/>
  <c r="O131" i="3" s="1"/>
  <c r="O132" i="3" s="1"/>
  <c r="O133" i="3" s="1"/>
  <c r="O134" i="3" s="1"/>
  <c r="O135" i="3" s="1"/>
  <c r="O136" i="3" s="1"/>
  <c r="O137" i="3" s="1"/>
  <c r="O138" i="3" s="1"/>
  <c r="O139" i="3" s="1"/>
  <c r="O140" i="3" s="1"/>
  <c r="O141" i="3" s="1"/>
  <c r="O142" i="3" s="1"/>
  <c r="O143" i="3" s="1"/>
  <c r="O144" i="3" s="1"/>
  <c r="O145" i="3" s="1"/>
  <c r="O146" i="3" s="1"/>
  <c r="O147" i="3" s="1"/>
  <c r="I110" i="3"/>
  <c r="I111" i="3" s="1"/>
  <c r="I112" i="3" s="1"/>
  <c r="I113" i="3" s="1"/>
  <c r="I114" i="3" s="1"/>
  <c r="I115" i="3" s="1"/>
  <c r="I116" i="3" s="1"/>
  <c r="I117" i="3" s="1"/>
  <c r="N91" i="3"/>
  <c r="N92" i="3" s="1"/>
  <c r="N93" i="3" s="1"/>
  <c r="N94" i="3" s="1"/>
  <c r="N95" i="3" s="1"/>
  <c r="N96" i="3" s="1"/>
  <c r="N97" i="3" s="1"/>
  <c r="N98" i="3" s="1"/>
  <c r="N99" i="3" s="1"/>
  <c r="N100" i="3" s="1"/>
  <c r="N101" i="3" s="1"/>
  <c r="N102" i="3" s="1"/>
  <c r="N103" i="3" s="1"/>
  <c r="N104" i="3" s="1"/>
  <c r="N105" i="3" s="1"/>
  <c r="N106" i="3" s="1"/>
  <c r="N107" i="3" s="1"/>
  <c r="N108" i="3" s="1"/>
  <c r="N109" i="3" s="1"/>
  <c r="M91" i="3"/>
  <c r="M92" i="3" s="1"/>
  <c r="M93" i="3" s="1"/>
  <c r="M94" i="3" s="1"/>
  <c r="M95" i="3" s="1"/>
  <c r="M96" i="3" s="1"/>
  <c r="M97" i="3" s="1"/>
  <c r="M98" i="3" s="1"/>
  <c r="M99" i="3" s="1"/>
  <c r="M100" i="3" s="1"/>
  <c r="M101" i="3" s="1"/>
  <c r="M102" i="3" s="1"/>
  <c r="M103" i="3" s="1"/>
  <c r="M104" i="3" s="1"/>
  <c r="M105" i="3" s="1"/>
  <c r="M106" i="3" s="1"/>
  <c r="M107" i="3" s="1"/>
  <c r="M108" i="3" s="1"/>
  <c r="M109" i="3" s="1"/>
  <c r="M110" i="3" s="1"/>
  <c r="M111" i="3" s="1"/>
  <c r="M112" i="3" s="1"/>
  <c r="M113" i="3" s="1"/>
  <c r="M114" i="3" s="1"/>
  <c r="M115" i="3" s="1"/>
  <c r="M116" i="3" s="1"/>
  <c r="M117" i="3" s="1"/>
  <c r="M118" i="3" s="1"/>
  <c r="M119" i="3" s="1"/>
  <c r="M120" i="3" s="1"/>
  <c r="M121" i="3" s="1"/>
  <c r="M122" i="3" s="1"/>
  <c r="M123" i="3" s="1"/>
  <c r="M124" i="3" s="1"/>
  <c r="M125" i="3" s="1"/>
  <c r="M126" i="3" s="1"/>
  <c r="M127" i="3" s="1"/>
  <c r="M128" i="3" s="1"/>
  <c r="M129" i="3" s="1"/>
  <c r="M130" i="3" s="1"/>
  <c r="M131" i="3" s="1"/>
  <c r="M132" i="3" s="1"/>
  <c r="M133" i="3" s="1"/>
  <c r="M134" i="3" s="1"/>
  <c r="M135" i="3" s="1"/>
  <c r="M136" i="3" s="1"/>
  <c r="M137" i="3" s="1"/>
  <c r="M138" i="3" s="1"/>
  <c r="M139" i="3" s="1"/>
  <c r="M140" i="3" s="1"/>
  <c r="M141" i="3" s="1"/>
  <c r="M142" i="3" s="1"/>
  <c r="M143" i="3" s="1"/>
  <c r="M144" i="3" s="1"/>
  <c r="M145" i="3" s="1"/>
  <c r="M146" i="3" s="1"/>
  <c r="M147" i="3" s="1"/>
  <c r="I90" i="3"/>
  <c r="I91" i="3" s="1"/>
  <c r="I92" i="3" s="1"/>
  <c r="I93" i="3" s="1"/>
  <c r="I94" i="3" s="1"/>
  <c r="I95" i="3" s="1"/>
  <c r="I96" i="3" s="1"/>
  <c r="I97" i="3" s="1"/>
  <c r="I98" i="3" s="1"/>
  <c r="I99" i="3" s="1"/>
  <c r="I100" i="3" s="1"/>
  <c r="I101" i="3" s="1"/>
  <c r="I102" i="3" s="1"/>
  <c r="I103" i="3" s="1"/>
  <c r="I104" i="3" s="1"/>
  <c r="I105" i="3" s="1"/>
  <c r="I106" i="3" s="1"/>
  <c r="I107" i="3" s="1"/>
  <c r="I108" i="3" s="1"/>
  <c r="I109" i="3" s="1"/>
  <c r="I89" i="3"/>
  <c r="O85" i="3"/>
  <c r="O86" i="3" s="1"/>
  <c r="O87" i="3" s="1"/>
  <c r="O88" i="3" s="1"/>
  <c r="M85" i="3"/>
  <c r="M86" i="3" s="1"/>
  <c r="M87" i="3" s="1"/>
  <c r="M88" i="3" s="1"/>
  <c r="I85" i="3"/>
  <c r="I86" i="3" s="1"/>
  <c r="I87" i="3" s="1"/>
  <c r="I88" i="3" s="1"/>
  <c r="I84" i="3"/>
  <c r="I83" i="3"/>
  <c r="I82" i="3"/>
  <c r="I81" i="3"/>
  <c r="Y80" i="3"/>
  <c r="Y81" i="3" s="1"/>
  <c r="Y82" i="3" s="1"/>
  <c r="Y83" i="3" s="1"/>
  <c r="Y84" i="3" s="1"/>
  <c r="Y85" i="3" s="1"/>
  <c r="Y86" i="3" s="1"/>
  <c r="Y87" i="3" s="1"/>
  <c r="Y88" i="3" s="1"/>
  <c r="Y89" i="3" s="1"/>
  <c r="Y90" i="3" s="1"/>
  <c r="Y91" i="3" s="1"/>
  <c r="Y92" i="3" s="1"/>
  <c r="Y93" i="3" s="1"/>
  <c r="Y94" i="3" s="1"/>
  <c r="Y95" i="3" s="1"/>
  <c r="Y96" i="3" s="1"/>
  <c r="Y97" i="3" s="1"/>
  <c r="Y98" i="3" s="1"/>
  <c r="Y99" i="3" s="1"/>
  <c r="Y100" i="3" s="1"/>
  <c r="Y101" i="3" s="1"/>
  <c r="Y102" i="3" s="1"/>
  <c r="Y103" i="3" s="1"/>
  <c r="Y104" i="3" s="1"/>
  <c r="Y105" i="3" s="1"/>
  <c r="Y106" i="3" s="1"/>
  <c r="Y107" i="3" s="1"/>
  <c r="Y108" i="3" s="1"/>
  <c r="Y109" i="3" s="1"/>
  <c r="Y110" i="3" s="1"/>
  <c r="Y111" i="3" s="1"/>
  <c r="Y112" i="3" s="1"/>
  <c r="Y113" i="3" s="1"/>
  <c r="Y114" i="3" s="1"/>
  <c r="Y115" i="3" s="1"/>
  <c r="Y116" i="3" s="1"/>
  <c r="Y117" i="3" s="1"/>
  <c r="Y118" i="3" s="1"/>
  <c r="Y119" i="3" s="1"/>
  <c r="Y120" i="3" s="1"/>
  <c r="Y121" i="3" s="1"/>
  <c r="Y122" i="3" s="1"/>
  <c r="Y123" i="3" s="1"/>
  <c r="Y124" i="3" s="1"/>
  <c r="Y125" i="3" s="1"/>
  <c r="Y126" i="3" s="1"/>
  <c r="Y127" i="3" s="1"/>
  <c r="Y128" i="3" s="1"/>
  <c r="Y129" i="3" s="1"/>
  <c r="Y130" i="3" s="1"/>
  <c r="Y131" i="3" s="1"/>
  <c r="Y132" i="3" s="1"/>
  <c r="Y133" i="3" s="1"/>
  <c r="Y134" i="3" s="1"/>
  <c r="Y135" i="3" s="1"/>
  <c r="Y136" i="3" s="1"/>
  <c r="Y137" i="3" s="1"/>
  <c r="Y138" i="3" s="1"/>
  <c r="Y139" i="3" s="1"/>
  <c r="Y140" i="3" s="1"/>
  <c r="Y141" i="3" s="1"/>
  <c r="Y142" i="3" s="1"/>
  <c r="Y143" i="3" s="1"/>
  <c r="Y144" i="3" s="1"/>
  <c r="Y145" i="3" s="1"/>
  <c r="Y146" i="3" s="1"/>
  <c r="Y147" i="3" s="1"/>
  <c r="X80" i="3"/>
  <c r="X81" i="3" s="1"/>
  <c r="X82" i="3" s="1"/>
  <c r="X83" i="3" s="1"/>
  <c r="X84" i="3" s="1"/>
  <c r="X85" i="3" s="1"/>
  <c r="X86" i="3" s="1"/>
  <c r="X87" i="3" s="1"/>
  <c r="X88" i="3" s="1"/>
  <c r="X89" i="3" s="1"/>
  <c r="X90" i="3" s="1"/>
  <c r="X91" i="3" s="1"/>
  <c r="X92" i="3" s="1"/>
  <c r="X93" i="3" s="1"/>
  <c r="X94" i="3" s="1"/>
  <c r="X95" i="3" s="1"/>
  <c r="X96" i="3" s="1"/>
  <c r="X97" i="3" s="1"/>
  <c r="X98" i="3" s="1"/>
  <c r="X99" i="3" s="1"/>
  <c r="X100" i="3" s="1"/>
  <c r="X101" i="3" s="1"/>
  <c r="X102" i="3" s="1"/>
  <c r="X103" i="3" s="1"/>
  <c r="X104" i="3" s="1"/>
  <c r="X105" i="3" s="1"/>
  <c r="X106" i="3" s="1"/>
  <c r="X107" i="3" s="1"/>
  <c r="X108" i="3" s="1"/>
  <c r="X109" i="3" s="1"/>
  <c r="X110" i="3" s="1"/>
  <c r="X111" i="3" s="1"/>
  <c r="X112" i="3" s="1"/>
  <c r="X113" i="3" s="1"/>
  <c r="X114" i="3" s="1"/>
  <c r="X115" i="3" s="1"/>
  <c r="X116" i="3" s="1"/>
  <c r="X117" i="3" s="1"/>
  <c r="X118" i="3" s="1"/>
  <c r="X119" i="3" s="1"/>
  <c r="X120" i="3" s="1"/>
  <c r="X121" i="3" s="1"/>
  <c r="X122" i="3" s="1"/>
  <c r="X123" i="3" s="1"/>
  <c r="X124" i="3" s="1"/>
  <c r="X125" i="3" s="1"/>
  <c r="X126" i="3" s="1"/>
  <c r="X127" i="3" s="1"/>
  <c r="X128" i="3" s="1"/>
  <c r="X129" i="3" s="1"/>
  <c r="X130" i="3" s="1"/>
  <c r="X131" i="3" s="1"/>
  <c r="X132" i="3" s="1"/>
  <c r="X133" i="3" s="1"/>
  <c r="X134" i="3" s="1"/>
  <c r="X135" i="3" s="1"/>
  <c r="X136" i="3" s="1"/>
  <c r="X137" i="3" s="1"/>
  <c r="X138" i="3" s="1"/>
  <c r="X139" i="3" s="1"/>
  <c r="X140" i="3" s="1"/>
  <c r="X141" i="3" s="1"/>
  <c r="X142" i="3" s="1"/>
  <c r="X143" i="3" s="1"/>
  <c r="X144" i="3" s="1"/>
  <c r="X145" i="3" s="1"/>
  <c r="X146" i="3" s="1"/>
  <c r="X147" i="3" s="1"/>
  <c r="W80" i="3"/>
  <c r="W81" i="3" s="1"/>
  <c r="W82" i="3" s="1"/>
  <c r="W83" i="3" s="1"/>
  <c r="W84" i="3" s="1"/>
  <c r="W85" i="3" s="1"/>
  <c r="W86" i="3" s="1"/>
  <c r="W87" i="3" s="1"/>
  <c r="W88" i="3" s="1"/>
  <c r="W89" i="3" s="1"/>
  <c r="W90" i="3" s="1"/>
  <c r="W91" i="3" s="1"/>
  <c r="W92" i="3" s="1"/>
  <c r="W93" i="3" s="1"/>
  <c r="W94" i="3" s="1"/>
  <c r="W95" i="3" s="1"/>
  <c r="W96" i="3" s="1"/>
  <c r="W97" i="3" s="1"/>
  <c r="W98" i="3" s="1"/>
  <c r="W99" i="3" s="1"/>
  <c r="W100" i="3" s="1"/>
  <c r="W101" i="3" s="1"/>
  <c r="W102" i="3" s="1"/>
  <c r="W103" i="3" s="1"/>
  <c r="W104" i="3" s="1"/>
  <c r="W105" i="3" s="1"/>
  <c r="W106" i="3" s="1"/>
  <c r="W107" i="3" s="1"/>
  <c r="W108" i="3" s="1"/>
  <c r="W109" i="3" s="1"/>
  <c r="W110" i="3" s="1"/>
  <c r="W111" i="3" s="1"/>
  <c r="W112" i="3" s="1"/>
  <c r="W113" i="3" s="1"/>
  <c r="W114" i="3" s="1"/>
  <c r="W115" i="3" s="1"/>
  <c r="W116" i="3" s="1"/>
  <c r="W117" i="3" s="1"/>
  <c r="W118" i="3" s="1"/>
  <c r="W119" i="3" s="1"/>
  <c r="W120" i="3" s="1"/>
  <c r="W121" i="3" s="1"/>
  <c r="W122" i="3" s="1"/>
  <c r="W123" i="3" s="1"/>
  <c r="W124" i="3" s="1"/>
  <c r="W125" i="3" s="1"/>
  <c r="W126" i="3" s="1"/>
  <c r="W127" i="3" s="1"/>
  <c r="W128" i="3" s="1"/>
  <c r="W129" i="3" s="1"/>
  <c r="W130" i="3" s="1"/>
  <c r="W131" i="3" s="1"/>
  <c r="W132" i="3" s="1"/>
  <c r="W133" i="3" s="1"/>
  <c r="W134" i="3" s="1"/>
  <c r="W135" i="3" s="1"/>
  <c r="W136" i="3" s="1"/>
  <c r="W137" i="3" s="1"/>
  <c r="W138" i="3" s="1"/>
  <c r="W139" i="3" s="1"/>
  <c r="W140" i="3" s="1"/>
  <c r="W141" i="3" s="1"/>
  <c r="W142" i="3" s="1"/>
  <c r="W143" i="3" s="1"/>
  <c r="W144" i="3" s="1"/>
  <c r="W145" i="3" s="1"/>
  <c r="W146" i="3" s="1"/>
  <c r="W147" i="3" s="1"/>
  <c r="U80" i="3"/>
  <c r="U81" i="3" s="1"/>
  <c r="U82" i="3" s="1"/>
  <c r="U83" i="3" s="1"/>
  <c r="U84" i="3" s="1"/>
  <c r="U85" i="3" s="1"/>
  <c r="U86" i="3" s="1"/>
  <c r="U87" i="3" s="1"/>
  <c r="U88" i="3" s="1"/>
  <c r="U89" i="3" s="1"/>
  <c r="U90" i="3" s="1"/>
  <c r="U91" i="3" s="1"/>
  <c r="U92" i="3" s="1"/>
  <c r="U93" i="3" s="1"/>
  <c r="U94" i="3" s="1"/>
  <c r="U95" i="3" s="1"/>
  <c r="U96" i="3" s="1"/>
  <c r="U97" i="3" s="1"/>
  <c r="U98" i="3" s="1"/>
  <c r="U99" i="3" s="1"/>
  <c r="U100" i="3" s="1"/>
  <c r="U101" i="3" s="1"/>
  <c r="U102" i="3" s="1"/>
  <c r="U103" i="3" s="1"/>
  <c r="U104" i="3" s="1"/>
  <c r="U105" i="3" s="1"/>
  <c r="U106" i="3" s="1"/>
  <c r="U107" i="3" s="1"/>
  <c r="U108" i="3" s="1"/>
  <c r="U109" i="3" s="1"/>
  <c r="U110" i="3" s="1"/>
  <c r="U111" i="3" s="1"/>
  <c r="U112" i="3" s="1"/>
  <c r="U113" i="3" s="1"/>
  <c r="U114" i="3" s="1"/>
  <c r="U115" i="3" s="1"/>
  <c r="U116" i="3" s="1"/>
  <c r="U117" i="3" s="1"/>
  <c r="U118" i="3" s="1"/>
  <c r="U119" i="3" s="1"/>
  <c r="U120" i="3" s="1"/>
  <c r="U121" i="3" s="1"/>
  <c r="U122" i="3" s="1"/>
  <c r="U123" i="3" s="1"/>
  <c r="U124" i="3" s="1"/>
  <c r="U125" i="3" s="1"/>
  <c r="U126" i="3" s="1"/>
  <c r="U127" i="3" s="1"/>
  <c r="U128" i="3" s="1"/>
  <c r="U129" i="3" s="1"/>
  <c r="U130" i="3" s="1"/>
  <c r="U131" i="3" s="1"/>
  <c r="U132" i="3" s="1"/>
  <c r="U133" i="3" s="1"/>
  <c r="U134" i="3" s="1"/>
  <c r="U135" i="3" s="1"/>
  <c r="U136" i="3" s="1"/>
  <c r="U137" i="3" s="1"/>
  <c r="U138" i="3" s="1"/>
  <c r="U139" i="3" s="1"/>
  <c r="U140" i="3" s="1"/>
  <c r="U141" i="3" s="1"/>
  <c r="U142" i="3" s="1"/>
  <c r="U143" i="3" s="1"/>
  <c r="U144" i="3" s="1"/>
  <c r="U145" i="3" s="1"/>
  <c r="U146" i="3" s="1"/>
  <c r="U147" i="3" s="1"/>
  <c r="T80" i="3"/>
  <c r="T81" i="3" s="1"/>
  <c r="T82" i="3" s="1"/>
  <c r="T83" i="3" s="1"/>
  <c r="T84" i="3" s="1"/>
  <c r="T85" i="3" s="1"/>
  <c r="T86" i="3" s="1"/>
  <c r="T87" i="3" s="1"/>
  <c r="T88" i="3" s="1"/>
  <c r="T89" i="3" s="1"/>
  <c r="T90" i="3" s="1"/>
  <c r="T91" i="3" s="1"/>
  <c r="T92" i="3" s="1"/>
  <c r="T93" i="3" s="1"/>
  <c r="T94" i="3" s="1"/>
  <c r="T95" i="3" s="1"/>
  <c r="T96" i="3" s="1"/>
  <c r="T97" i="3" s="1"/>
  <c r="T98" i="3" s="1"/>
  <c r="T99" i="3" s="1"/>
  <c r="T100" i="3" s="1"/>
  <c r="T101" i="3" s="1"/>
  <c r="T102" i="3" s="1"/>
  <c r="T103" i="3" s="1"/>
  <c r="T104" i="3" s="1"/>
  <c r="T105" i="3" s="1"/>
  <c r="T106" i="3" s="1"/>
  <c r="T107" i="3" s="1"/>
  <c r="T108" i="3" s="1"/>
  <c r="T109" i="3" s="1"/>
  <c r="T110" i="3" s="1"/>
  <c r="T111" i="3" s="1"/>
  <c r="T112" i="3" s="1"/>
  <c r="T113" i="3" s="1"/>
  <c r="T114" i="3" s="1"/>
  <c r="T115" i="3" s="1"/>
  <c r="T116" i="3" s="1"/>
  <c r="T117" i="3" s="1"/>
  <c r="T118" i="3" s="1"/>
  <c r="T119" i="3" s="1"/>
  <c r="T120" i="3" s="1"/>
  <c r="T121" i="3" s="1"/>
  <c r="T122" i="3" s="1"/>
  <c r="T123" i="3" s="1"/>
  <c r="T124" i="3" s="1"/>
  <c r="T125" i="3" s="1"/>
  <c r="T126" i="3" s="1"/>
  <c r="T127" i="3" s="1"/>
  <c r="T128" i="3" s="1"/>
  <c r="T129" i="3" s="1"/>
  <c r="T130" i="3" s="1"/>
  <c r="T131" i="3" s="1"/>
  <c r="T132" i="3" s="1"/>
  <c r="T133" i="3" s="1"/>
  <c r="T134" i="3" s="1"/>
  <c r="T135" i="3" s="1"/>
  <c r="T136" i="3" s="1"/>
  <c r="T137" i="3" s="1"/>
  <c r="T138" i="3" s="1"/>
  <c r="T139" i="3" s="1"/>
  <c r="T140" i="3" s="1"/>
  <c r="T141" i="3" s="1"/>
  <c r="T142" i="3" s="1"/>
  <c r="T143" i="3" s="1"/>
  <c r="T144" i="3" s="1"/>
  <c r="T145" i="3" s="1"/>
  <c r="T146" i="3" s="1"/>
  <c r="T147" i="3" s="1"/>
  <c r="R80" i="3"/>
  <c r="R81" i="3" s="1"/>
  <c r="R82" i="3" s="1"/>
  <c r="R83" i="3" s="1"/>
  <c r="R84" i="3" s="1"/>
  <c r="R85" i="3" s="1"/>
  <c r="R86" i="3" s="1"/>
  <c r="R87" i="3" s="1"/>
  <c r="R88" i="3" s="1"/>
  <c r="R89" i="3" s="1"/>
  <c r="R90" i="3" s="1"/>
  <c r="R91" i="3" s="1"/>
  <c r="R92" i="3" s="1"/>
  <c r="R93" i="3" s="1"/>
  <c r="R94" i="3" s="1"/>
  <c r="R95" i="3" s="1"/>
  <c r="R96" i="3" s="1"/>
  <c r="R97" i="3" s="1"/>
  <c r="R98" i="3" s="1"/>
  <c r="R99" i="3" s="1"/>
  <c r="R100" i="3" s="1"/>
  <c r="R101" i="3" s="1"/>
  <c r="R102" i="3" s="1"/>
  <c r="R103" i="3" s="1"/>
  <c r="R104" i="3" s="1"/>
  <c r="R105" i="3" s="1"/>
  <c r="R106" i="3" s="1"/>
  <c r="R107" i="3" s="1"/>
  <c r="R108" i="3" s="1"/>
  <c r="R109" i="3" s="1"/>
  <c r="R110" i="3" s="1"/>
  <c r="R111" i="3" s="1"/>
  <c r="R112" i="3" s="1"/>
  <c r="R113" i="3" s="1"/>
  <c r="R114" i="3" s="1"/>
  <c r="R115" i="3" s="1"/>
  <c r="R116" i="3" s="1"/>
  <c r="R117" i="3" s="1"/>
  <c r="R118" i="3" s="1"/>
  <c r="R119" i="3" s="1"/>
  <c r="R120" i="3" s="1"/>
  <c r="R121" i="3" s="1"/>
  <c r="R122" i="3" s="1"/>
  <c r="R123" i="3" s="1"/>
  <c r="R124" i="3" s="1"/>
  <c r="R125" i="3" s="1"/>
  <c r="R126" i="3" s="1"/>
  <c r="R127" i="3" s="1"/>
  <c r="R128" i="3" s="1"/>
  <c r="R129" i="3" s="1"/>
  <c r="R130" i="3" s="1"/>
  <c r="R131" i="3" s="1"/>
  <c r="R132" i="3" s="1"/>
  <c r="R133" i="3" s="1"/>
  <c r="R134" i="3" s="1"/>
  <c r="R135" i="3" s="1"/>
  <c r="R136" i="3" s="1"/>
  <c r="R137" i="3" s="1"/>
  <c r="R138" i="3" s="1"/>
  <c r="R139" i="3" s="1"/>
  <c r="R140" i="3" s="1"/>
  <c r="R141" i="3" s="1"/>
  <c r="R142" i="3" s="1"/>
  <c r="R143" i="3" s="1"/>
  <c r="R144" i="3" s="1"/>
  <c r="R145" i="3" s="1"/>
  <c r="R146" i="3" s="1"/>
  <c r="R147" i="3" s="1"/>
  <c r="Q80" i="3"/>
  <c r="Q81" i="3" s="1"/>
  <c r="Q82" i="3" s="1"/>
  <c r="Q83" i="3" s="1"/>
  <c r="Q84" i="3" s="1"/>
  <c r="Q85" i="3" s="1"/>
  <c r="Q86" i="3" s="1"/>
  <c r="Q87" i="3" s="1"/>
  <c r="Q88" i="3" s="1"/>
  <c r="Q89" i="3" s="1"/>
  <c r="Q90" i="3" s="1"/>
  <c r="Q91" i="3" s="1"/>
  <c r="Q92" i="3" s="1"/>
  <c r="Q93" i="3" s="1"/>
  <c r="Q94" i="3" s="1"/>
  <c r="Q95" i="3" s="1"/>
  <c r="Q96" i="3" s="1"/>
  <c r="Q97" i="3" s="1"/>
  <c r="Q98" i="3" s="1"/>
  <c r="Q99" i="3" s="1"/>
  <c r="Q100" i="3" s="1"/>
  <c r="Q101" i="3" s="1"/>
  <c r="Q102" i="3" s="1"/>
  <c r="Q103" i="3" s="1"/>
  <c r="Q104" i="3" s="1"/>
  <c r="Q105" i="3" s="1"/>
  <c r="Q106" i="3" s="1"/>
  <c r="Q107" i="3" s="1"/>
  <c r="Q108" i="3" s="1"/>
  <c r="Q109" i="3" s="1"/>
  <c r="Q110" i="3" s="1"/>
  <c r="Q111" i="3" s="1"/>
  <c r="Q112" i="3" s="1"/>
  <c r="Q113" i="3" s="1"/>
  <c r="Q114" i="3" s="1"/>
  <c r="Q115" i="3" s="1"/>
  <c r="Q116" i="3" s="1"/>
  <c r="Q117" i="3" s="1"/>
  <c r="Q118" i="3" s="1"/>
  <c r="Q119" i="3" s="1"/>
  <c r="Q120" i="3" s="1"/>
  <c r="Q121" i="3" s="1"/>
  <c r="Q122" i="3" s="1"/>
  <c r="Q123" i="3" s="1"/>
  <c r="Q124" i="3" s="1"/>
  <c r="Q125" i="3" s="1"/>
  <c r="Q126" i="3" s="1"/>
  <c r="Q127" i="3" s="1"/>
  <c r="Q128" i="3" s="1"/>
  <c r="Q129" i="3" s="1"/>
  <c r="Q130" i="3" s="1"/>
  <c r="Q131" i="3" s="1"/>
  <c r="Q132" i="3" s="1"/>
  <c r="Q133" i="3" s="1"/>
  <c r="Q134" i="3" s="1"/>
  <c r="Q135" i="3" s="1"/>
  <c r="Q136" i="3" s="1"/>
  <c r="Q137" i="3" s="1"/>
  <c r="Q138" i="3" s="1"/>
  <c r="Q139" i="3" s="1"/>
  <c r="Q140" i="3" s="1"/>
  <c r="Q141" i="3" s="1"/>
  <c r="Q142" i="3" s="1"/>
  <c r="Q143" i="3" s="1"/>
  <c r="Q144" i="3" s="1"/>
  <c r="Q145" i="3" s="1"/>
  <c r="Q146" i="3" s="1"/>
  <c r="Q147" i="3" s="1"/>
  <c r="O80" i="3"/>
  <c r="O81" i="3" s="1"/>
  <c r="O82" i="3" s="1"/>
  <c r="M80" i="3"/>
  <c r="M81" i="3" s="1"/>
  <c r="M82" i="3" s="1"/>
  <c r="I80" i="3"/>
  <c r="I79" i="3"/>
  <c r="I78" i="3"/>
  <c r="I77" i="3"/>
  <c r="I76" i="3"/>
  <c r="I75" i="3"/>
  <c r="I74" i="3"/>
  <c r="I73" i="3"/>
  <c r="I72" i="3"/>
  <c r="I71" i="3"/>
  <c r="I70" i="3"/>
  <c r="I69" i="3"/>
  <c r="I68" i="3"/>
  <c r="I66" i="3"/>
  <c r="B65" i="3"/>
  <c r="B64" i="3"/>
  <c r="B63" i="3"/>
  <c r="B62" i="3"/>
  <c r="B61" i="3"/>
  <c r="M60" i="3"/>
  <c r="M61" i="3" s="1"/>
  <c r="M62" i="3" s="1"/>
  <c r="M63" i="3" s="1"/>
  <c r="M64" i="3" s="1"/>
  <c r="M65" i="3" s="1"/>
  <c r="M66" i="3" s="1"/>
  <c r="M67" i="3" s="1"/>
  <c r="M68" i="3" s="1"/>
  <c r="M69" i="3" s="1"/>
  <c r="M70" i="3" s="1"/>
  <c r="M71" i="3" s="1"/>
  <c r="M72" i="3" s="1"/>
  <c r="M73" i="3" s="1"/>
  <c r="M74" i="3" s="1"/>
  <c r="M75" i="3" s="1"/>
  <c r="M76" i="3" s="1"/>
  <c r="M77" i="3" s="1"/>
  <c r="B60" i="3"/>
  <c r="I59" i="3"/>
  <c r="I65" i="3" s="1"/>
  <c r="I58" i="3"/>
  <c r="I64" i="3" s="1"/>
  <c r="I57" i="3"/>
  <c r="I63" i="3" s="1"/>
  <c r="I56" i="3"/>
  <c r="I62" i="3" s="1"/>
  <c r="O55" i="3"/>
  <c r="O56" i="3" s="1"/>
  <c r="O57" i="3" s="1"/>
  <c r="O58" i="3" s="1"/>
  <c r="O59" i="3" s="1"/>
  <c r="O60" i="3" s="1"/>
  <c r="O61" i="3" s="1"/>
  <c r="O62" i="3" s="1"/>
  <c r="O63" i="3" s="1"/>
  <c r="O64" i="3" s="1"/>
  <c r="O65" i="3" s="1"/>
  <c r="O66" i="3" s="1"/>
  <c r="O67" i="3" s="1"/>
  <c r="O68" i="3" s="1"/>
  <c r="O69" i="3" s="1"/>
  <c r="O70" i="3" s="1"/>
  <c r="O71" i="3" s="1"/>
  <c r="O72" i="3" s="1"/>
  <c r="O73" i="3" s="1"/>
  <c r="O74" i="3" s="1"/>
  <c r="O75" i="3" s="1"/>
  <c r="O76" i="3" s="1"/>
  <c r="O77" i="3" s="1"/>
  <c r="I55" i="3"/>
  <c r="I61" i="3" s="1"/>
  <c r="I54" i="3"/>
  <c r="I60" i="3" s="1"/>
  <c r="I53" i="3"/>
  <c r="I50" i="3"/>
  <c r="I51" i="3" s="1"/>
  <c r="I52" i="3" s="1"/>
  <c r="I49" i="3"/>
  <c r="I48" i="3"/>
  <c r="I47" i="3"/>
  <c r="I42" i="3"/>
  <c r="I43" i="3" s="1"/>
  <c r="I44" i="3" s="1"/>
  <c r="I45" i="3" s="1"/>
  <c r="I46" i="3" s="1"/>
  <c r="I41" i="3"/>
  <c r="I40" i="3"/>
  <c r="I39" i="3"/>
  <c r="I38" i="3"/>
  <c r="I37" i="3"/>
  <c r="I36" i="3"/>
  <c r="I35" i="3"/>
  <c r="I34" i="3"/>
  <c r="O33" i="3"/>
  <c r="O34" i="3" s="1"/>
  <c r="O35" i="3" s="1"/>
  <c r="O36" i="3" s="1"/>
  <c r="O37" i="3" s="1"/>
  <c r="O38" i="3" s="1"/>
  <c r="O39" i="3" s="1"/>
  <c r="O40" i="3" s="1"/>
  <c r="O41" i="3" s="1"/>
  <c r="O42" i="3" s="1"/>
  <c r="O43" i="3" s="1"/>
  <c r="O44" i="3" s="1"/>
  <c r="O45" i="3" s="1"/>
  <c r="O46" i="3" s="1"/>
  <c r="O47" i="3" s="1"/>
  <c r="O48" i="3" s="1"/>
  <c r="O49" i="3" s="1"/>
  <c r="O50" i="3" s="1"/>
  <c r="O51" i="3" s="1"/>
  <c r="O52" i="3" s="1"/>
  <c r="N33" i="3"/>
  <c r="N34" i="3" s="1"/>
  <c r="N35" i="3" s="1"/>
  <c r="N36" i="3" s="1"/>
  <c r="N37" i="3" s="1"/>
  <c r="N38" i="3" s="1"/>
  <c r="N39" i="3" s="1"/>
  <c r="N40" i="3" s="1"/>
  <c r="N41" i="3" s="1"/>
  <c r="N42" i="3" s="1"/>
  <c r="N43" i="3" s="1"/>
  <c r="N44" i="3" s="1"/>
  <c r="N45" i="3" s="1"/>
  <c r="N46" i="3" s="1"/>
  <c r="N47" i="3" s="1"/>
  <c r="I33" i="3"/>
  <c r="I32" i="3"/>
  <c r="I31" i="3"/>
  <c r="I30" i="3"/>
  <c r="I29" i="3"/>
  <c r="I28" i="3"/>
  <c r="I27" i="3"/>
  <c r="I26" i="3"/>
  <c r="O25" i="3"/>
  <c r="I25" i="3"/>
  <c r="Y24" i="3"/>
  <c r="Y25" i="3" s="1"/>
  <c r="Y26" i="3" s="1"/>
  <c r="Y27" i="3" s="1"/>
  <c r="Y28" i="3" s="1"/>
  <c r="Y29" i="3" s="1"/>
  <c r="Y30" i="3" s="1"/>
  <c r="Y31" i="3" s="1"/>
  <c r="Y32" i="3" s="1"/>
  <c r="Y33" i="3" s="1"/>
  <c r="Y34" i="3" s="1"/>
  <c r="Y35" i="3" s="1"/>
  <c r="Y36" i="3" s="1"/>
  <c r="Y37" i="3" s="1"/>
  <c r="Y38" i="3" s="1"/>
  <c r="Y39" i="3" s="1"/>
  <c r="Y40" i="3" s="1"/>
  <c r="Y41" i="3" s="1"/>
  <c r="Y42" i="3" s="1"/>
  <c r="Y43" i="3" s="1"/>
  <c r="Y44" i="3" s="1"/>
  <c r="Y45" i="3" s="1"/>
  <c r="Y46" i="3" s="1"/>
  <c r="Y47" i="3" s="1"/>
  <c r="Y48" i="3" s="1"/>
  <c r="Y49" i="3" s="1"/>
  <c r="Y50" i="3" s="1"/>
  <c r="Y51" i="3" s="1"/>
  <c r="Y52" i="3" s="1"/>
  <c r="Y53" i="3" s="1"/>
  <c r="Y54" i="3" s="1"/>
  <c r="Y55" i="3" s="1"/>
  <c r="Y56" i="3" s="1"/>
  <c r="Y57" i="3" s="1"/>
  <c r="Y58" i="3" s="1"/>
  <c r="Y59" i="3" s="1"/>
  <c r="Y60" i="3" s="1"/>
  <c r="Y61" i="3" s="1"/>
  <c r="Y62" i="3" s="1"/>
  <c r="Y63" i="3" s="1"/>
  <c r="Y64" i="3" s="1"/>
  <c r="Y65" i="3" s="1"/>
  <c r="Y66" i="3" s="1"/>
  <c r="Y67" i="3" s="1"/>
  <c r="Y68" i="3" s="1"/>
  <c r="Y69" i="3" s="1"/>
  <c r="Y70" i="3" s="1"/>
  <c r="Y71" i="3" s="1"/>
  <c r="Y72" i="3" s="1"/>
  <c r="Y73" i="3" s="1"/>
  <c r="Y74" i="3" s="1"/>
  <c r="Y75" i="3" s="1"/>
  <c r="Y76" i="3" s="1"/>
  <c r="Y77" i="3" s="1"/>
  <c r="W24" i="3"/>
  <c r="W25" i="3" s="1"/>
  <c r="W26" i="3" s="1"/>
  <c r="W27" i="3" s="1"/>
  <c r="W28" i="3" s="1"/>
  <c r="W29" i="3" s="1"/>
  <c r="W30" i="3" s="1"/>
  <c r="W31" i="3" s="1"/>
  <c r="W32" i="3" s="1"/>
  <c r="W33" i="3" s="1"/>
  <c r="W34" i="3" s="1"/>
  <c r="W35" i="3" s="1"/>
  <c r="W36" i="3" s="1"/>
  <c r="W37" i="3" s="1"/>
  <c r="W38" i="3" s="1"/>
  <c r="W39" i="3" s="1"/>
  <c r="W40" i="3" s="1"/>
  <c r="W41" i="3" s="1"/>
  <c r="W42" i="3" s="1"/>
  <c r="W43" i="3" s="1"/>
  <c r="W44" i="3" s="1"/>
  <c r="W45" i="3" s="1"/>
  <c r="W46" i="3" s="1"/>
  <c r="W47" i="3" s="1"/>
  <c r="W48" i="3" s="1"/>
  <c r="W49" i="3" s="1"/>
  <c r="W50" i="3" s="1"/>
  <c r="W51" i="3" s="1"/>
  <c r="W52" i="3" s="1"/>
  <c r="W53" i="3" s="1"/>
  <c r="W54" i="3" s="1"/>
  <c r="W55" i="3" s="1"/>
  <c r="W56" i="3" s="1"/>
  <c r="W57" i="3" s="1"/>
  <c r="W58" i="3" s="1"/>
  <c r="W59" i="3" s="1"/>
  <c r="W60" i="3" s="1"/>
  <c r="W61" i="3" s="1"/>
  <c r="W62" i="3" s="1"/>
  <c r="W63" i="3" s="1"/>
  <c r="W64" i="3" s="1"/>
  <c r="W65" i="3" s="1"/>
  <c r="W66" i="3" s="1"/>
  <c r="W67" i="3" s="1"/>
  <c r="W68" i="3" s="1"/>
  <c r="W69" i="3" s="1"/>
  <c r="W70" i="3" s="1"/>
  <c r="W71" i="3" s="1"/>
  <c r="W72" i="3" s="1"/>
  <c r="W73" i="3" s="1"/>
  <c r="W74" i="3" s="1"/>
  <c r="W75" i="3" s="1"/>
  <c r="W76" i="3" s="1"/>
  <c r="W77" i="3" s="1"/>
  <c r="T24" i="3"/>
  <c r="T25" i="3" s="1"/>
  <c r="T26" i="3" s="1"/>
  <c r="T27" i="3" s="1"/>
  <c r="T28" i="3" s="1"/>
  <c r="T29" i="3" s="1"/>
  <c r="T30" i="3" s="1"/>
  <c r="T31" i="3" s="1"/>
  <c r="T32" i="3" s="1"/>
  <c r="T33" i="3" s="1"/>
  <c r="T34" i="3" s="1"/>
  <c r="T35" i="3" s="1"/>
  <c r="T36" i="3" s="1"/>
  <c r="T37" i="3" s="1"/>
  <c r="T38" i="3" s="1"/>
  <c r="T39" i="3" s="1"/>
  <c r="T40" i="3" s="1"/>
  <c r="T41" i="3" s="1"/>
  <c r="T42" i="3" s="1"/>
  <c r="T43" i="3" s="1"/>
  <c r="T44" i="3" s="1"/>
  <c r="T45" i="3" s="1"/>
  <c r="T46" i="3" s="1"/>
  <c r="T47" i="3" s="1"/>
  <c r="T48" i="3" s="1"/>
  <c r="T49" i="3" s="1"/>
  <c r="T50" i="3" s="1"/>
  <c r="T51" i="3" s="1"/>
  <c r="T52" i="3" s="1"/>
  <c r="T53" i="3" s="1"/>
  <c r="T54" i="3" s="1"/>
  <c r="T55" i="3" s="1"/>
  <c r="T56" i="3" s="1"/>
  <c r="T57" i="3" s="1"/>
  <c r="T58" i="3" s="1"/>
  <c r="T59" i="3" s="1"/>
  <c r="T60" i="3" s="1"/>
  <c r="T61" i="3" s="1"/>
  <c r="T62" i="3" s="1"/>
  <c r="T63" i="3" s="1"/>
  <c r="T64" i="3" s="1"/>
  <c r="T65" i="3" s="1"/>
  <c r="T66" i="3" s="1"/>
  <c r="T67" i="3" s="1"/>
  <c r="T68" i="3" s="1"/>
  <c r="T69" i="3" s="1"/>
  <c r="T70" i="3" s="1"/>
  <c r="T71" i="3" s="1"/>
  <c r="T72" i="3" s="1"/>
  <c r="T73" i="3" s="1"/>
  <c r="T74" i="3" s="1"/>
  <c r="T75" i="3" s="1"/>
  <c r="T76" i="3" s="1"/>
  <c r="T77" i="3" s="1"/>
  <c r="Q24" i="3"/>
  <c r="Q25" i="3" s="1"/>
  <c r="Q26" i="3" s="1"/>
  <c r="Q27" i="3" s="1"/>
  <c r="Q28" i="3" s="1"/>
  <c r="Q29" i="3" s="1"/>
  <c r="Q30" i="3" s="1"/>
  <c r="Q31" i="3" s="1"/>
  <c r="Q32" i="3" s="1"/>
  <c r="Q33" i="3" s="1"/>
  <c r="Q34" i="3" s="1"/>
  <c r="Q35" i="3" s="1"/>
  <c r="Q36" i="3" s="1"/>
  <c r="Q37" i="3" s="1"/>
  <c r="Q38" i="3" s="1"/>
  <c r="Q39" i="3" s="1"/>
  <c r="Q40" i="3" s="1"/>
  <c r="Q41" i="3" s="1"/>
  <c r="Q42" i="3" s="1"/>
  <c r="Q43" i="3" s="1"/>
  <c r="Q44" i="3" s="1"/>
  <c r="Q45" i="3" s="1"/>
  <c r="Q46" i="3" s="1"/>
  <c r="Q47" i="3" s="1"/>
  <c r="Q48" i="3" s="1"/>
  <c r="Q49" i="3" s="1"/>
  <c r="Q50" i="3" s="1"/>
  <c r="Q51" i="3" s="1"/>
  <c r="Q52" i="3" s="1"/>
  <c r="Q53" i="3" s="1"/>
  <c r="Q54" i="3" s="1"/>
  <c r="Q55" i="3" s="1"/>
  <c r="Q56" i="3" s="1"/>
  <c r="Q57" i="3" s="1"/>
  <c r="Q58" i="3" s="1"/>
  <c r="Q59" i="3" s="1"/>
  <c r="Q60" i="3" s="1"/>
  <c r="Q61" i="3" s="1"/>
  <c r="Q62" i="3" s="1"/>
  <c r="Q63" i="3" s="1"/>
  <c r="Q64" i="3" s="1"/>
  <c r="Q65" i="3" s="1"/>
  <c r="Q66" i="3" s="1"/>
  <c r="Q67" i="3" s="1"/>
  <c r="Q68" i="3" s="1"/>
  <c r="Q69" i="3" s="1"/>
  <c r="Q70" i="3" s="1"/>
  <c r="Q71" i="3" s="1"/>
  <c r="Q72" i="3" s="1"/>
  <c r="Q73" i="3" s="1"/>
  <c r="Q74" i="3" s="1"/>
  <c r="Q75" i="3" s="1"/>
  <c r="Q76" i="3" s="1"/>
  <c r="Q77" i="3" s="1"/>
  <c r="I24" i="3"/>
  <c r="I23" i="3"/>
  <c r="X22" i="3"/>
  <c r="X23" i="3" s="1"/>
  <c r="X24" i="3" s="1"/>
  <c r="X25" i="3" s="1"/>
  <c r="X26" i="3" s="1"/>
  <c r="X27" i="3" s="1"/>
  <c r="X28" i="3" s="1"/>
  <c r="X29" i="3" s="1"/>
  <c r="X30" i="3" s="1"/>
  <c r="X31" i="3" s="1"/>
  <c r="X32" i="3" s="1"/>
  <c r="X33" i="3" s="1"/>
  <c r="X34" i="3" s="1"/>
  <c r="X35" i="3" s="1"/>
  <c r="X36" i="3" s="1"/>
  <c r="X37" i="3" s="1"/>
  <c r="X38" i="3" s="1"/>
  <c r="X39" i="3" s="1"/>
  <c r="X40" i="3" s="1"/>
  <c r="X41" i="3" s="1"/>
  <c r="X42" i="3" s="1"/>
  <c r="X43" i="3" s="1"/>
  <c r="X44" i="3" s="1"/>
  <c r="X45" i="3" s="1"/>
  <c r="X46" i="3" s="1"/>
  <c r="X47" i="3" s="1"/>
  <c r="X48" i="3" s="1"/>
  <c r="X49" i="3" s="1"/>
  <c r="X50" i="3" s="1"/>
  <c r="X51" i="3" s="1"/>
  <c r="X52" i="3" s="1"/>
  <c r="X53" i="3" s="1"/>
  <c r="X54" i="3" s="1"/>
  <c r="X55" i="3" s="1"/>
  <c r="X56" i="3" s="1"/>
  <c r="X57" i="3" s="1"/>
  <c r="X58" i="3" s="1"/>
  <c r="X59" i="3" s="1"/>
  <c r="X60" i="3" s="1"/>
  <c r="X61" i="3" s="1"/>
  <c r="X62" i="3" s="1"/>
  <c r="X63" i="3" s="1"/>
  <c r="X64" i="3" s="1"/>
  <c r="X65" i="3" s="1"/>
  <c r="X66" i="3" s="1"/>
  <c r="X67" i="3" s="1"/>
  <c r="X68" i="3" s="1"/>
  <c r="X69" i="3" s="1"/>
  <c r="X70" i="3" s="1"/>
  <c r="X71" i="3" s="1"/>
  <c r="X72" i="3" s="1"/>
  <c r="X73" i="3" s="1"/>
  <c r="X74" i="3" s="1"/>
  <c r="X75" i="3" s="1"/>
  <c r="X76" i="3" s="1"/>
  <c r="X77" i="3" s="1"/>
  <c r="U22" i="3"/>
  <c r="U23" i="3" s="1"/>
  <c r="U24" i="3" s="1"/>
  <c r="U25" i="3" s="1"/>
  <c r="U26" i="3" s="1"/>
  <c r="U27" i="3" s="1"/>
  <c r="U28" i="3" s="1"/>
  <c r="U29" i="3" s="1"/>
  <c r="U30" i="3" s="1"/>
  <c r="U31" i="3" s="1"/>
  <c r="U32" i="3" s="1"/>
  <c r="U33" i="3" s="1"/>
  <c r="U34" i="3" s="1"/>
  <c r="U35" i="3" s="1"/>
  <c r="U36" i="3" s="1"/>
  <c r="U37" i="3" s="1"/>
  <c r="U38" i="3" s="1"/>
  <c r="U39" i="3" s="1"/>
  <c r="U40" i="3" s="1"/>
  <c r="U41" i="3" s="1"/>
  <c r="U42" i="3" s="1"/>
  <c r="U43" i="3" s="1"/>
  <c r="U44" i="3" s="1"/>
  <c r="U45" i="3" s="1"/>
  <c r="U46" i="3" s="1"/>
  <c r="U47" i="3" s="1"/>
  <c r="U48" i="3" s="1"/>
  <c r="U49" i="3" s="1"/>
  <c r="U50" i="3" s="1"/>
  <c r="U51" i="3" s="1"/>
  <c r="U52" i="3" s="1"/>
  <c r="U53" i="3" s="1"/>
  <c r="U54" i="3" s="1"/>
  <c r="U55" i="3" s="1"/>
  <c r="U56" i="3" s="1"/>
  <c r="U57" i="3" s="1"/>
  <c r="U58" i="3" s="1"/>
  <c r="U59" i="3" s="1"/>
  <c r="U60" i="3" s="1"/>
  <c r="U61" i="3" s="1"/>
  <c r="U62" i="3" s="1"/>
  <c r="U63" i="3" s="1"/>
  <c r="U64" i="3" s="1"/>
  <c r="U65" i="3" s="1"/>
  <c r="U66" i="3" s="1"/>
  <c r="U67" i="3" s="1"/>
  <c r="U68" i="3" s="1"/>
  <c r="U69" i="3" s="1"/>
  <c r="U70" i="3" s="1"/>
  <c r="U71" i="3" s="1"/>
  <c r="U72" i="3" s="1"/>
  <c r="U73" i="3" s="1"/>
  <c r="U74" i="3" s="1"/>
  <c r="U75" i="3" s="1"/>
  <c r="U76" i="3" s="1"/>
  <c r="U77" i="3" s="1"/>
  <c r="R22" i="3"/>
  <c r="R23" i="3" s="1"/>
  <c r="R24" i="3" s="1"/>
  <c r="R25" i="3" s="1"/>
  <c r="R26" i="3" s="1"/>
  <c r="R27" i="3" s="1"/>
  <c r="R28" i="3" s="1"/>
  <c r="R29" i="3" s="1"/>
  <c r="R30" i="3" s="1"/>
  <c r="R31" i="3" s="1"/>
  <c r="R32" i="3" s="1"/>
  <c r="R33" i="3" s="1"/>
  <c r="R34" i="3" s="1"/>
  <c r="R35" i="3" s="1"/>
  <c r="R36" i="3" s="1"/>
  <c r="R37" i="3" s="1"/>
  <c r="R38" i="3" s="1"/>
  <c r="R39" i="3" s="1"/>
  <c r="R40" i="3" s="1"/>
  <c r="R41" i="3" s="1"/>
  <c r="R42" i="3" s="1"/>
  <c r="R43" i="3" s="1"/>
  <c r="R44" i="3" s="1"/>
  <c r="R45" i="3" s="1"/>
  <c r="R46" i="3" s="1"/>
  <c r="R47" i="3" s="1"/>
  <c r="R48" i="3" s="1"/>
  <c r="R49" i="3" s="1"/>
  <c r="R50" i="3" s="1"/>
  <c r="R51" i="3" s="1"/>
  <c r="R52" i="3" s="1"/>
  <c r="R53" i="3" s="1"/>
  <c r="R54" i="3" s="1"/>
  <c r="R55" i="3" s="1"/>
  <c r="R56" i="3" s="1"/>
  <c r="R57" i="3" s="1"/>
  <c r="R58" i="3" s="1"/>
  <c r="R59" i="3" s="1"/>
  <c r="R60" i="3" s="1"/>
  <c r="R61" i="3" s="1"/>
  <c r="R62" i="3" s="1"/>
  <c r="R63" i="3" s="1"/>
  <c r="R64" i="3" s="1"/>
  <c r="R65" i="3" s="1"/>
  <c r="R66" i="3" s="1"/>
  <c r="R67" i="3" s="1"/>
  <c r="R68" i="3" s="1"/>
  <c r="R69" i="3" s="1"/>
  <c r="R70" i="3" s="1"/>
  <c r="R71" i="3" s="1"/>
  <c r="R72" i="3" s="1"/>
  <c r="R73" i="3" s="1"/>
  <c r="R74" i="3" s="1"/>
  <c r="R75" i="3" s="1"/>
  <c r="R76" i="3" s="1"/>
  <c r="R77" i="3" s="1"/>
  <c r="O22" i="3"/>
  <c r="N22" i="3"/>
  <c r="I22" i="3"/>
  <c r="I21" i="3"/>
  <c r="I20" i="3"/>
  <c r="I19" i="3"/>
  <c r="I18" i="3"/>
  <c r="I17" i="3"/>
  <c r="I16" i="3"/>
  <c r="R15" i="3"/>
  <c r="R16" i="3" s="1"/>
  <c r="R17" i="3" s="1"/>
  <c r="R18" i="3" s="1"/>
  <c r="R19" i="3" s="1"/>
  <c r="Q15" i="3"/>
  <c r="Q16" i="3" s="1"/>
  <c r="Q17" i="3" s="1"/>
  <c r="Q18" i="3" s="1"/>
  <c r="Q19" i="3" s="1"/>
  <c r="O15" i="3"/>
  <c r="N15" i="3"/>
  <c r="I15" i="3"/>
  <c r="I14" i="3"/>
  <c r="I13" i="3"/>
  <c r="I12" i="3"/>
  <c r="I11" i="3"/>
  <c r="I10" i="3"/>
  <c r="I9" i="3"/>
  <c r="Y8" i="3"/>
  <c r="Y9" i="3" s="1"/>
  <c r="Y10" i="3" s="1"/>
  <c r="Y11" i="3" s="1"/>
  <c r="Y12" i="3" s="1"/>
  <c r="Y13" i="3" s="1"/>
  <c r="Y14" i="3" s="1"/>
  <c r="Y15" i="3" s="1"/>
  <c r="Y16" i="3" s="1"/>
  <c r="Y17" i="3" s="1"/>
  <c r="Y18" i="3" s="1"/>
  <c r="Y19" i="3" s="1"/>
  <c r="X8" i="3"/>
  <c r="X9" i="3" s="1"/>
  <c r="X10" i="3" s="1"/>
  <c r="X11" i="3" s="1"/>
  <c r="X12" i="3" s="1"/>
  <c r="X13" i="3" s="1"/>
  <c r="X14" i="3" s="1"/>
  <c r="X15" i="3" s="1"/>
  <c r="X16" i="3" s="1"/>
  <c r="X17" i="3" s="1"/>
  <c r="X18" i="3" s="1"/>
  <c r="X19" i="3" s="1"/>
  <c r="W8" i="3"/>
  <c r="W9" i="3" s="1"/>
  <c r="W10" i="3" s="1"/>
  <c r="W11" i="3" s="1"/>
  <c r="W12" i="3" s="1"/>
  <c r="W13" i="3" s="1"/>
  <c r="W14" i="3" s="1"/>
  <c r="W15" i="3" s="1"/>
  <c r="W16" i="3" s="1"/>
  <c r="W17" i="3" s="1"/>
  <c r="W18" i="3" s="1"/>
  <c r="W19" i="3" s="1"/>
  <c r="U8" i="3"/>
  <c r="U9" i="3" s="1"/>
  <c r="U10" i="3" s="1"/>
  <c r="U11" i="3" s="1"/>
  <c r="U12" i="3" s="1"/>
  <c r="U13" i="3" s="1"/>
  <c r="U14" i="3" s="1"/>
  <c r="U15" i="3" s="1"/>
  <c r="U16" i="3" s="1"/>
  <c r="U17" i="3" s="1"/>
  <c r="U18" i="3" s="1"/>
  <c r="U19" i="3" s="1"/>
  <c r="T8" i="3"/>
  <c r="T9" i="3" s="1"/>
  <c r="T10" i="3" s="1"/>
  <c r="T11" i="3" s="1"/>
  <c r="T12" i="3" s="1"/>
  <c r="T13" i="3" s="1"/>
  <c r="T14" i="3" s="1"/>
  <c r="T15" i="3" s="1"/>
  <c r="T16" i="3" s="1"/>
  <c r="T17" i="3" s="1"/>
  <c r="T18" i="3" s="1"/>
  <c r="T19" i="3" s="1"/>
  <c r="R8" i="3"/>
  <c r="R9" i="3" s="1"/>
  <c r="R10" i="3" s="1"/>
  <c r="R11" i="3" s="1"/>
  <c r="R12" i="3" s="1"/>
  <c r="Q8" i="3"/>
  <c r="Q9" i="3" s="1"/>
  <c r="Q10" i="3" s="1"/>
  <c r="Q11" i="3" s="1"/>
  <c r="Q12" i="3" s="1"/>
  <c r="O8" i="3"/>
  <c r="O9" i="3" s="1"/>
  <c r="O10" i="3" s="1"/>
  <c r="O11" i="3" s="1"/>
  <c r="O12" i="3" s="1"/>
  <c r="N8" i="3"/>
  <c r="N9" i="3" s="1"/>
  <c r="N10" i="3" s="1"/>
  <c r="N11" i="3" s="1"/>
  <c r="N12" i="3" s="1"/>
  <c r="I8" i="3"/>
  <c r="I7" i="3"/>
</calcChain>
</file>

<file path=xl/sharedStrings.xml><?xml version="1.0" encoding="utf-8"?>
<sst xmlns="http://schemas.openxmlformats.org/spreadsheetml/2006/main" count="17805" uniqueCount="3181">
  <si>
    <t>(1) 全体情報部分（ファイル名=h***.txt)のデータ項目記載順序</t>
    <rPh sb="4" eb="6">
      <t>ゼンタイ</t>
    </rPh>
    <rPh sb="6" eb="9">
      <t>ジョウホウブ</t>
    </rPh>
    <rPh sb="15" eb="16">
      <t>メイ</t>
    </rPh>
    <rPh sb="30" eb="32">
      <t>コウモク</t>
    </rPh>
    <rPh sb="32" eb="34">
      <t>キサイ</t>
    </rPh>
    <rPh sb="34" eb="36">
      <t>ジュンジョ</t>
    </rPh>
    <phoneticPr fontId="2"/>
  </si>
  <si>
    <t>建築</t>
    <rPh sb="0" eb="2">
      <t>ケンチク</t>
    </rPh>
    <phoneticPr fontId="2"/>
  </si>
  <si>
    <t>購買</t>
    <rPh sb="0" eb="2">
      <t>コウバイ</t>
    </rPh>
    <phoneticPr fontId="2"/>
  </si>
  <si>
    <t>設備</t>
    <rPh sb="0" eb="2">
      <t>セツビ</t>
    </rPh>
    <phoneticPr fontId="2"/>
  </si>
  <si>
    <t>機器</t>
    <rPh sb="0" eb="2">
      <t>キキ</t>
    </rPh>
    <phoneticPr fontId="2"/>
  </si>
  <si>
    <t>設備見積</t>
    <rPh sb="0" eb="2">
      <t>セツビ</t>
    </rPh>
    <rPh sb="2" eb="4">
      <t>ミツモリ</t>
    </rPh>
    <phoneticPr fontId="2"/>
  </si>
  <si>
    <t>見積</t>
    <rPh sb="0" eb="2">
      <t>ミツモリ</t>
    </rPh>
    <phoneticPr fontId="2"/>
  </si>
  <si>
    <t>統合</t>
    <rPh sb="0" eb="2">
      <t>トウゴウ</t>
    </rPh>
    <phoneticPr fontId="2"/>
  </si>
  <si>
    <t>CI-NET LiteS定義</t>
    <rPh sb="12" eb="14">
      <t>テイギ</t>
    </rPh>
    <phoneticPr fontId="2"/>
  </si>
  <si>
    <t>依頼</t>
    <rPh sb="0" eb="2">
      <t>イライ</t>
    </rPh>
    <phoneticPr fontId="2"/>
  </si>
  <si>
    <t>回答</t>
    <rPh sb="0" eb="2">
      <t>カイトウ</t>
    </rPh>
    <phoneticPr fontId="2"/>
  </si>
  <si>
    <t>不採用</t>
    <rPh sb="0" eb="3">
      <t>フサイヨウ</t>
    </rPh>
    <phoneticPr fontId="2"/>
  </si>
  <si>
    <t>タグ</t>
  </si>
  <si>
    <t>項目名</t>
  </si>
  <si>
    <t>属性</t>
  </si>
  <si>
    <t>byte数</t>
  </si>
  <si>
    <t>小数</t>
  </si>
  <si>
    <t>マルチ</t>
  </si>
  <si>
    <t>回数</t>
    <rPh sb="0" eb="2">
      <t>カイスウ</t>
    </rPh>
    <phoneticPr fontId="2"/>
  </si>
  <si>
    <t>順序</t>
    <rPh sb="0" eb="2">
      <t>ジュンジョ</t>
    </rPh>
    <phoneticPr fontId="2"/>
  </si>
  <si>
    <t>必須</t>
  </si>
  <si>
    <t>備考</t>
    <rPh sb="0" eb="2">
      <t>ビコウ</t>
    </rPh>
    <phoneticPr fontId="2"/>
  </si>
  <si>
    <t>データ処理No.</t>
    <phoneticPr fontId="2"/>
  </si>
  <si>
    <t>9</t>
    <phoneticPr fontId="2"/>
  </si>
  <si>
    <t>●</t>
  </si>
  <si>
    <t>●</t>
    <phoneticPr fontId="2"/>
  </si>
  <si>
    <t xml:space="preserve">情報区分コード </t>
  </si>
  <si>
    <t>Ｘ</t>
  </si>
  <si>
    <t>データ作成日</t>
  </si>
  <si>
    <t>○</t>
    <phoneticPr fontId="2"/>
  </si>
  <si>
    <t>発注者コード</t>
  </si>
  <si>
    <t>受注者コード</t>
  </si>
  <si>
    <t>サブセット・バージョン</t>
    <phoneticPr fontId="2"/>
  </si>
  <si>
    <t>X</t>
    <phoneticPr fontId="2"/>
  </si>
  <si>
    <t>訂正コード</t>
  </si>
  <si>
    <t xml:space="preserve">工事コード </t>
  </si>
  <si>
    <t>物件のコード</t>
    <rPh sb="0" eb="2">
      <t>ブッケン</t>
    </rPh>
    <phoneticPr fontId="2"/>
  </si>
  <si>
    <t>帳票No.</t>
    <rPh sb="0" eb="2">
      <t>チョウヒョウ</t>
    </rPh>
    <phoneticPr fontId="2"/>
  </si>
  <si>
    <t>○</t>
  </si>
  <si>
    <t>帳票年月日</t>
  </si>
  <si>
    <t>参照帳票No.</t>
    <rPh sb="0" eb="2">
      <t>サンショウ</t>
    </rPh>
    <rPh sb="2" eb="4">
      <t>チョウヒョウ</t>
    </rPh>
    <phoneticPr fontId="2"/>
  </si>
  <si>
    <t>参照帳票年月日</t>
  </si>
  <si>
    <t>帳票名称</t>
    <rPh sb="0" eb="2">
      <t>チョウヒョウ</t>
    </rPh>
    <rPh sb="2" eb="4">
      <t>メイショウ</t>
    </rPh>
    <phoneticPr fontId="2"/>
  </si>
  <si>
    <t>K</t>
    <phoneticPr fontId="2"/>
  </si>
  <si>
    <t>受注者コード２</t>
  </si>
  <si>
    <t>取引件名（注文件名）コード</t>
  </si>
  <si>
    <t>原価要素名</t>
  </si>
  <si>
    <t>Ｋ</t>
  </si>
  <si>
    <t>発注側内部管理情報</t>
    <rPh sb="0" eb="2">
      <t>ハッチュウ</t>
    </rPh>
    <rPh sb="2" eb="3">
      <t>ガワ</t>
    </rPh>
    <rPh sb="3" eb="5">
      <t>ナイブ</t>
    </rPh>
    <rPh sb="5" eb="7">
      <t>カンリ</t>
    </rPh>
    <rPh sb="7" eb="9">
      <t>ジョウホウ</t>
    </rPh>
    <phoneticPr fontId="2"/>
  </si>
  <si>
    <t>原価要素コード</t>
  </si>
  <si>
    <t>原価科目名</t>
  </si>
  <si>
    <t>原価科目コード</t>
  </si>
  <si>
    <t>原価細目名</t>
  </si>
  <si>
    <t>原価細目コード</t>
  </si>
  <si>
    <t>受注者名</t>
  </si>
  <si>
    <t>受注者代表者氏名</t>
  </si>
  <si>
    <t>受注者担当部署名</t>
  </si>
  <si>
    <t>M9ﾚﾍﾞﾙ1</t>
  </si>
  <si>
    <t>受注者担当者名</t>
  </si>
  <si>
    <t>受注者担当郵便番号</t>
  </si>
  <si>
    <t>受注者担当住所</t>
  </si>
  <si>
    <t>受注者担当電話番号</t>
  </si>
  <si>
    <t>受注者担当FAＸ番号</t>
  </si>
  <si>
    <t>受注者決裁者名</t>
  </si>
  <si>
    <t>MEﾚﾍﾞﾙ1</t>
  </si>
  <si>
    <t>受注者建設業許可区分・登録コード</t>
  </si>
  <si>
    <t>受注者建設業許可工事業種</t>
  </si>
  <si>
    <t>MFﾚﾍﾞﾙ1</t>
  </si>
  <si>
    <t>受注者建設業許可日</t>
  </si>
  <si>
    <t>発注者名</t>
  </si>
  <si>
    <t>JV工事フラグ</t>
  </si>
  <si>
    <t>その他のJV構成企業名</t>
    <rPh sb="0" eb="3">
      <t>ソノタ</t>
    </rPh>
    <rPh sb="6" eb="8">
      <t>コウセイ</t>
    </rPh>
    <rPh sb="8" eb="11">
      <t>キギョウメイ</t>
    </rPh>
    <phoneticPr fontId="2"/>
  </si>
  <si>
    <t>Ｋ</t>
    <phoneticPr fontId="2"/>
  </si>
  <si>
    <t>MRﾚﾍﾞﾙ1</t>
  </si>
  <si>
    <t>発注者担当部署名</t>
  </si>
  <si>
    <t>MAﾚﾍﾞﾙ1</t>
  </si>
  <si>
    <t>発注者担当者名</t>
  </si>
  <si>
    <t>発注者担当郵便番号</t>
  </si>
  <si>
    <t xml:space="preserve">発注者担当住所                   </t>
  </si>
  <si>
    <t>発注者担当電話番号</t>
  </si>
  <si>
    <t>発注者担当ＦＡＸ番号</t>
  </si>
  <si>
    <t>　マルチ2回目</t>
    <rPh sb="5" eb="7">
      <t>カイメ</t>
    </rPh>
    <phoneticPr fontId="2"/>
  </si>
  <si>
    <t>　マルチ2回目</t>
  </si>
  <si>
    <t>発注者決裁者名</t>
  </si>
  <si>
    <t>MGﾚﾍﾞﾙ1</t>
  </si>
  <si>
    <t>工種・科目コード</t>
    <rPh sb="0" eb="1">
      <t>コウ</t>
    </rPh>
    <rPh sb="1" eb="2">
      <t>シュ</t>
    </rPh>
    <rPh sb="3" eb="5">
      <t>カモク</t>
    </rPh>
    <phoneticPr fontId="2"/>
  </si>
  <si>
    <t>M</t>
    <phoneticPr fontId="2"/>
  </si>
  <si>
    <t>工事場所・受渡し場所名称</t>
  </si>
  <si>
    <t>物件、作業所の名称</t>
    <rPh sb="0" eb="2">
      <t>ブッケン</t>
    </rPh>
    <rPh sb="3" eb="6">
      <t>サギョウショ</t>
    </rPh>
    <rPh sb="7" eb="9">
      <t>メイショウ</t>
    </rPh>
    <phoneticPr fontId="2"/>
  </si>
  <si>
    <t xml:space="preserve">工事場所・受渡し場所略称 </t>
  </si>
  <si>
    <t>工事場所・受渡し場所郵便番号</t>
    <phoneticPr fontId="2"/>
  </si>
  <si>
    <t>工事場所・受渡し場所住所</t>
  </si>
  <si>
    <t>同、住所</t>
    <rPh sb="0" eb="1">
      <t>ドウ</t>
    </rPh>
    <rPh sb="2" eb="4">
      <t>ジュウショ</t>
    </rPh>
    <phoneticPr fontId="2"/>
  </si>
  <si>
    <t>工事場所・受渡し場所所長名</t>
    <phoneticPr fontId="2"/>
  </si>
  <si>
    <t>工事場所・受渡し場所担当者名</t>
    <phoneticPr fontId="2"/>
  </si>
  <si>
    <t>工事場所・受渡し場所電話番号</t>
    <phoneticPr fontId="2"/>
  </si>
  <si>
    <t>工事場所・受渡し場所ＦＡＸ番号</t>
    <phoneticPr fontId="2"/>
  </si>
  <si>
    <t>工事場所・受渡し場所所在地コード(JIS)</t>
    <phoneticPr fontId="2"/>
  </si>
  <si>
    <t xml:space="preserve">取引件名（注文件名） </t>
  </si>
  <si>
    <t>個別工事/資材の名称</t>
    <rPh sb="0" eb="2">
      <t>コベツ</t>
    </rPh>
    <rPh sb="2" eb="4">
      <t>コウジ</t>
    </rPh>
    <rPh sb="5" eb="7">
      <t>シザイ</t>
    </rPh>
    <rPh sb="8" eb="10">
      <t>メイショウ</t>
    </rPh>
    <phoneticPr fontId="2"/>
  </si>
  <si>
    <t xml:space="preserve">受渡し方法 </t>
  </si>
  <si>
    <t>各種取引条件</t>
    <rPh sb="0" eb="2">
      <t>カクシュ</t>
    </rPh>
    <rPh sb="2" eb="4">
      <t>トリヒキ</t>
    </rPh>
    <rPh sb="4" eb="6">
      <t>ジョウケン</t>
    </rPh>
    <phoneticPr fontId="2"/>
  </si>
  <si>
    <t>工事・納入開始日</t>
  </si>
  <si>
    <t xml:space="preserve">工事・納入終了日・納入期限 </t>
  </si>
  <si>
    <t>工期・納期指定</t>
    <rPh sb="0" eb="2">
      <t>コウキ</t>
    </rPh>
    <rPh sb="3" eb="5">
      <t>ノウキ</t>
    </rPh>
    <rPh sb="5" eb="7">
      <t>シテイ</t>
    </rPh>
    <phoneticPr fontId="2"/>
  </si>
  <si>
    <t>別途受渡し場所名称</t>
  </si>
  <si>
    <t>別途受渡し場所住所</t>
  </si>
  <si>
    <t>精算条件</t>
  </si>
  <si>
    <t>支払条件</t>
  </si>
  <si>
    <t>M2ﾚﾍﾞﾙ1</t>
  </si>
  <si>
    <t>　同　マルチ2回目</t>
    <rPh sb="1" eb="2">
      <t>ドウ</t>
    </rPh>
    <rPh sb="7" eb="9">
      <t>カイメ</t>
    </rPh>
    <phoneticPr fontId="2"/>
  </si>
  <si>
    <t>　同　マルチ3回目</t>
  </si>
  <si>
    <t>　同　マルチ4回目</t>
    <rPh sb="1" eb="2">
      <t>ドウ</t>
    </rPh>
    <phoneticPr fontId="2"/>
  </si>
  <si>
    <t>受注者側見積・契約条件</t>
    <rPh sb="7" eb="9">
      <t>ケイヤク</t>
    </rPh>
    <phoneticPr fontId="2"/>
  </si>
  <si>
    <t>M3ﾚﾍﾞﾙ1</t>
  </si>
  <si>
    <t>20</t>
  </si>
  <si>
    <t>　同　マルチ2回目</t>
  </si>
  <si>
    <t>　同　マルチ4回目</t>
  </si>
  <si>
    <t>　同　マルチ5回目</t>
  </si>
  <si>
    <t>　同　マルチ6回目</t>
  </si>
  <si>
    <t>　同　マルチ7回目</t>
  </si>
  <si>
    <t>　同　マルチ8回目</t>
  </si>
  <si>
    <t>　同　マルチ9回目</t>
  </si>
  <si>
    <t>　同　マルチ10回目</t>
  </si>
  <si>
    <t>　同　マルチ11回目</t>
  </si>
  <si>
    <t>　同　マルチ12回目</t>
  </si>
  <si>
    <t>　同　マルチ13回目</t>
  </si>
  <si>
    <t>　同　マルチ14回目</t>
  </si>
  <si>
    <t>　同　マルチ15回目</t>
  </si>
  <si>
    <t>　同　マルチ16回目</t>
  </si>
  <si>
    <t>　同　マルチ17回目</t>
  </si>
  <si>
    <t>　同　マルチ18回目</t>
  </si>
  <si>
    <t>　同　マルチ19回目</t>
  </si>
  <si>
    <t>　同　マルチ20回目</t>
  </si>
  <si>
    <t xml:space="preserve">発注者側見積・契約条件              </t>
    <rPh sb="7" eb="9">
      <t>ケイヤク</t>
    </rPh>
    <phoneticPr fontId="2"/>
  </si>
  <si>
    <t>MIﾚﾍﾞﾙ1</t>
  </si>
  <si>
    <t>特記事項</t>
  </si>
  <si>
    <t>MJﾚﾍﾞﾙ1</t>
  </si>
  <si>
    <t>特記事項２</t>
  </si>
  <si>
    <t>MKﾚﾍﾞﾙ1</t>
    <phoneticPr fontId="2"/>
  </si>
  <si>
    <t>見積有効期限年月日</t>
  </si>
  <si>
    <t>見積有効期間</t>
    <rPh sb="0" eb="2">
      <t>ミツモリ</t>
    </rPh>
    <rPh sb="2" eb="4">
      <t>ユウコウ</t>
    </rPh>
    <rPh sb="4" eb="6">
      <t>キカン</t>
    </rPh>
    <phoneticPr fontId="2"/>
  </si>
  <si>
    <t>？</t>
    <phoneticPr fontId="2"/>
  </si>
  <si>
    <t>見積提出期限年月日</t>
  </si>
  <si>
    <t>運送費用負担</t>
  </si>
  <si>
    <t>消費税コード</t>
  </si>
  <si>
    <t>課税分類コード</t>
  </si>
  <si>
    <t>消費税率</t>
  </si>
  <si>
    <t>N</t>
    <phoneticPr fontId="2"/>
  </si>
  <si>
    <t>明細金額計</t>
  </si>
  <si>
    <t>見積金額(税抜き)</t>
    <rPh sb="0" eb="2">
      <t>ミツモリ</t>
    </rPh>
    <rPh sb="2" eb="4">
      <t>キンガク</t>
    </rPh>
    <rPh sb="5" eb="6">
      <t>ゼイ</t>
    </rPh>
    <rPh sb="6" eb="7">
      <t>ヌ</t>
    </rPh>
    <phoneticPr fontId="2"/>
  </si>
  <si>
    <t>明細金額計調整額</t>
  </si>
  <si>
    <t>Ｎ</t>
  </si>
  <si>
    <t>調整後帳票金額計</t>
  </si>
  <si>
    <t>消費税額</t>
  </si>
  <si>
    <t>最終帳票金額</t>
  </si>
  <si>
    <t>N</t>
  </si>
  <si>
    <t>税込見積金額</t>
    <rPh sb="0" eb="2">
      <t>ゼイコミ</t>
    </rPh>
    <rPh sb="2" eb="4">
      <t>ミツモリ</t>
    </rPh>
    <rPh sb="4" eb="6">
      <t>キンガク</t>
    </rPh>
    <phoneticPr fontId="2"/>
  </si>
  <si>
    <t>送り状案内</t>
  </si>
  <si>
    <t>MQﾚﾍﾞﾙ1</t>
  </si>
  <si>
    <t>使用メーカー名</t>
  </si>
  <si>
    <t>MOﾚﾍﾞﾙ1</t>
  </si>
  <si>
    <t>使用メーカー見積金額合計</t>
  </si>
  <si>
    <t>使用メーカー購入品名、数量単位</t>
  </si>
  <si>
    <t>使用メーカー購入品数量</t>
  </si>
  <si>
    <t>使用商社名</t>
  </si>
  <si>
    <t>MPﾚﾍﾞﾙ1</t>
  </si>
  <si>
    <t>使用商社見積金額合計</t>
  </si>
  <si>
    <t>使用商社購入品名、数量単位</t>
  </si>
  <si>
    <t>使用商社購入品数量</t>
  </si>
  <si>
    <t>M5ﾚﾍﾞﾙ1</t>
    <phoneticPr fontId="2"/>
  </si>
  <si>
    <t>自由使用欄</t>
    <rPh sb="0" eb="4">
      <t>ジユウシヨウ</t>
    </rPh>
    <rPh sb="4" eb="5">
      <t>ラン</t>
    </rPh>
    <phoneticPr fontId="2"/>
  </si>
  <si>
    <t>帳票データチェック値</t>
  </si>
  <si>
    <t>MMﾚﾍﾞﾙ1</t>
  </si>
  <si>
    <t>受注者側専用使用欄</t>
    <rPh sb="0" eb="3">
      <t>ジュチュウシャ</t>
    </rPh>
    <rPh sb="3" eb="4">
      <t>ガワ</t>
    </rPh>
    <rPh sb="4" eb="6">
      <t>センヨウ</t>
    </rPh>
    <rPh sb="6" eb="8">
      <t>シヨウ</t>
    </rPh>
    <rPh sb="8" eb="9">
      <t>ラン</t>
    </rPh>
    <phoneticPr fontId="2"/>
  </si>
  <si>
    <t>MUﾚﾍﾞﾙ1</t>
    <phoneticPr fontId="2"/>
  </si>
  <si>
    <t>発注者側専用使用欄</t>
    <rPh sb="0" eb="3">
      <t>ハッチュウシャ</t>
    </rPh>
    <rPh sb="3" eb="4">
      <t>ガワ</t>
    </rPh>
    <rPh sb="4" eb="6">
      <t>センヨウ</t>
    </rPh>
    <rPh sb="6" eb="8">
      <t>シヨウ</t>
    </rPh>
    <rPh sb="8" eb="9">
      <t>ラン</t>
    </rPh>
    <phoneticPr fontId="2"/>
  </si>
  <si>
    <t>MVﾚﾍﾞﾙ1</t>
    <phoneticPr fontId="2"/>
  </si>
  <si>
    <t>明細情報部分</t>
  </si>
  <si>
    <t>明細コード</t>
  </si>
  <si>
    <t xml:space="preserve">M6ﾚﾍﾞﾙ1 </t>
  </si>
  <si>
    <t>∞</t>
  </si>
  <si>
    <t>階層レベル</t>
    <rPh sb="0" eb="2">
      <t>カイソウ</t>
    </rPh>
    <phoneticPr fontId="2"/>
  </si>
  <si>
    <t>階層内通し番号</t>
    <rPh sb="0" eb="2">
      <t>カイソウ</t>
    </rPh>
    <rPh sb="2" eb="3">
      <t>ナイ</t>
    </rPh>
    <rPh sb="3" eb="4">
      <t>トオ</t>
    </rPh>
    <rPh sb="5" eb="7">
      <t>バンゴウ</t>
    </rPh>
    <phoneticPr fontId="2"/>
  </si>
  <si>
    <t>明細データ属性コード</t>
  </si>
  <si>
    <t>補助明細コード</t>
  </si>
  <si>
    <t>明細番号</t>
  </si>
  <si>
    <t>明細番号２</t>
  </si>
  <si>
    <t>明細別取引区分コード</t>
  </si>
  <si>
    <t>明細別材工共コード</t>
  </si>
  <si>
    <t>建設資機材コード</t>
  </si>
  <si>
    <t>コード送信側変換結果コード</t>
  </si>
  <si>
    <t>建設資機材標準名称</t>
    <rPh sb="0" eb="2">
      <t>ケンセツ</t>
    </rPh>
    <rPh sb="2" eb="5">
      <t>シキザイ</t>
    </rPh>
    <rPh sb="5" eb="7">
      <t>ヒョウジュン</t>
    </rPh>
    <rPh sb="7" eb="9">
      <t>メイショウ</t>
    </rPh>
    <phoneticPr fontId="2"/>
  </si>
  <si>
    <t>コード受信側変換結果コード</t>
  </si>
  <si>
    <t>C-CADEC機器分類コード</t>
    <rPh sb="7" eb="9">
      <t>キキ</t>
    </rPh>
    <rPh sb="9" eb="11">
      <t>ブンルイ</t>
    </rPh>
    <phoneticPr fontId="2"/>
  </si>
  <si>
    <t xml:space="preserve">品名・名称 </t>
  </si>
  <si>
    <t>M７ﾚﾍﾞﾙ2</t>
    <phoneticPr fontId="2"/>
  </si>
  <si>
    <t>品名</t>
    <rPh sb="0" eb="2">
      <t>ヒンメイ</t>
    </rPh>
    <phoneticPr fontId="2"/>
  </si>
  <si>
    <t>規格・仕様・摘要</t>
  </si>
  <si>
    <t>仕様</t>
    <rPh sb="0" eb="2">
      <t>シヨウ</t>
    </rPh>
    <phoneticPr fontId="2"/>
  </si>
  <si>
    <t>設計記号・機器記号</t>
    <rPh sb="0" eb="2">
      <t>セッケイ</t>
    </rPh>
    <rPh sb="2" eb="4">
      <t>キゴウ</t>
    </rPh>
    <rPh sb="5" eb="7">
      <t>キキ</t>
    </rPh>
    <rPh sb="7" eb="9">
      <t>キゴウ</t>
    </rPh>
    <phoneticPr fontId="2"/>
  </si>
  <si>
    <t>工種・科目コード</t>
    <rPh sb="0" eb="2">
      <t>コウシュ</t>
    </rPh>
    <rPh sb="3" eb="5">
      <t>カモク</t>
    </rPh>
    <phoneticPr fontId="2"/>
  </si>
  <si>
    <t>部位区分</t>
    <rPh sb="0" eb="2">
      <t>ブイ</t>
    </rPh>
    <rPh sb="2" eb="4">
      <t>クブン</t>
    </rPh>
    <phoneticPr fontId="2"/>
  </si>
  <si>
    <t>摘要コード</t>
    <rPh sb="0" eb="2">
      <t>テキヨウ</t>
    </rPh>
    <phoneticPr fontId="2"/>
  </si>
  <si>
    <t>使用期間</t>
  </si>
  <si>
    <t>リース品</t>
    <rPh sb="3" eb="4">
      <t>ヒン</t>
    </rPh>
    <phoneticPr fontId="2"/>
  </si>
  <si>
    <t>使用期間単位</t>
  </si>
  <si>
    <t>補助数量</t>
  </si>
  <si>
    <t>補助数量単位</t>
  </si>
  <si>
    <t>明細数量</t>
  </si>
  <si>
    <t>数量</t>
    <rPh sb="0" eb="2">
      <t>スウリョウ</t>
    </rPh>
    <phoneticPr fontId="2"/>
  </si>
  <si>
    <t>明細数量単位</t>
  </si>
  <si>
    <t>単位</t>
    <rPh sb="0" eb="2">
      <t>タンイ</t>
    </rPh>
    <phoneticPr fontId="2"/>
  </si>
  <si>
    <t>単価</t>
  </si>
  <si>
    <t>単価</t>
    <rPh sb="0" eb="2">
      <t>タンカ</t>
    </rPh>
    <phoneticPr fontId="2"/>
  </si>
  <si>
    <t>明細金額</t>
  </si>
  <si>
    <t>金額</t>
    <rPh sb="0" eb="2">
      <t>キンガク</t>
    </rPh>
    <phoneticPr fontId="2"/>
  </si>
  <si>
    <t>定価</t>
    <rPh sb="0" eb="2">
      <t>テイカ</t>
    </rPh>
    <phoneticPr fontId="2"/>
  </si>
  <si>
    <t>単価掛率</t>
    <rPh sb="0" eb="2">
      <t>タンカ</t>
    </rPh>
    <rPh sb="2" eb="3">
      <t>カ</t>
    </rPh>
    <rPh sb="3" eb="4">
      <t>リツ</t>
    </rPh>
    <phoneticPr fontId="2"/>
  </si>
  <si>
    <t>仕分け区分</t>
    <rPh sb="0" eb="2">
      <t>シワ</t>
    </rPh>
    <rPh sb="3" eb="5">
      <t>クブン</t>
    </rPh>
    <phoneticPr fontId="2"/>
  </si>
  <si>
    <t>明細別使用メーカーコード</t>
  </si>
  <si>
    <t>明細別使用メーカー名</t>
  </si>
  <si>
    <t>建設資機材メーカ・型番コード</t>
    <rPh sb="0" eb="2">
      <t>ケンセツ</t>
    </rPh>
    <rPh sb="2" eb="5">
      <t>シキザイ</t>
    </rPh>
    <rPh sb="9" eb="11">
      <t>カタバン</t>
    </rPh>
    <phoneticPr fontId="2"/>
  </si>
  <si>
    <t>明細別使用商社コード</t>
  </si>
  <si>
    <t>明細別使用商社名</t>
  </si>
  <si>
    <t>明細別備考欄</t>
  </si>
  <si>
    <t>M8ﾚﾍﾞﾙ2</t>
    <phoneticPr fontId="2"/>
  </si>
  <si>
    <t>明細別変更コード</t>
    <rPh sb="0" eb="2">
      <t>メイサイ</t>
    </rPh>
    <rPh sb="2" eb="3">
      <t>ベツ</t>
    </rPh>
    <rPh sb="3" eb="5">
      <t>ヘンコウ</t>
    </rPh>
    <phoneticPr fontId="2"/>
  </si>
  <si>
    <t>(2) 明細情報部分（ファイル名=m***.txt)のデータ項目記載順序</t>
    <rPh sb="4" eb="6">
      <t>メイサイ</t>
    </rPh>
    <rPh sb="6" eb="9">
      <t>ジョウホウブ</t>
    </rPh>
    <rPh sb="15" eb="16">
      <t>メイ</t>
    </rPh>
    <rPh sb="30" eb="32">
      <t>コウモク</t>
    </rPh>
    <rPh sb="32" eb="34">
      <t>キサイ</t>
    </rPh>
    <rPh sb="34" eb="36">
      <t>ジュンジョ</t>
    </rPh>
    <phoneticPr fontId="2"/>
  </si>
  <si>
    <t>　マルチ2回目</t>
    <phoneticPr fontId="2"/>
  </si>
  <si>
    <t>　同　マルチ2回目</t>
    <rPh sb="1" eb="2">
      <t>ドウ</t>
    </rPh>
    <phoneticPr fontId="2"/>
  </si>
  <si>
    <t>(1) 全体情報部分（鑑、拡張子=INF)のデータ項目記載順序</t>
    <rPh sb="4" eb="6">
      <t>ゼンタイ</t>
    </rPh>
    <rPh sb="6" eb="9">
      <t>ジョウホウブ</t>
    </rPh>
    <rPh sb="11" eb="12">
      <t>カガミ</t>
    </rPh>
    <rPh sb="13" eb="16">
      <t>カクチョウシ</t>
    </rPh>
    <rPh sb="25" eb="27">
      <t>コウモク</t>
    </rPh>
    <rPh sb="27" eb="29">
      <t>キサイ</t>
    </rPh>
    <rPh sb="29" eb="31">
      <t>ジュンジョ</t>
    </rPh>
    <phoneticPr fontId="2"/>
  </si>
  <si>
    <t xml:space="preserve">   </t>
  </si>
  <si>
    <t>購買見積</t>
    <rPh sb="0" eb="2">
      <t>コウバイ</t>
    </rPh>
    <rPh sb="2" eb="4">
      <t>ミツモリ</t>
    </rPh>
    <phoneticPr fontId="2"/>
  </si>
  <si>
    <t>注文</t>
    <rPh sb="0" eb="2">
      <t>チュウモン</t>
    </rPh>
    <phoneticPr fontId="2"/>
  </si>
  <si>
    <t>鑑変更</t>
    <rPh sb="0" eb="1">
      <t>カガミ</t>
    </rPh>
    <rPh sb="1" eb="3">
      <t>ヘンコウ</t>
    </rPh>
    <phoneticPr fontId="2"/>
  </si>
  <si>
    <t>解除</t>
    <rPh sb="0" eb="2">
      <t>カイジョ</t>
    </rPh>
    <phoneticPr fontId="2"/>
  </si>
  <si>
    <t>不採用</t>
    <rPh sb="0" eb="2">
      <t>フサイヨウ</t>
    </rPh>
    <rPh sb="2" eb="3">
      <t>ヨウ</t>
    </rPh>
    <phoneticPr fontId="2"/>
  </si>
  <si>
    <t>確定</t>
    <rPh sb="0" eb="2">
      <t>カクテイ</t>
    </rPh>
    <phoneticPr fontId="2"/>
  </si>
  <si>
    <t>請け</t>
    <rPh sb="0" eb="1">
      <t>ウ</t>
    </rPh>
    <phoneticPr fontId="2"/>
  </si>
  <si>
    <t>合意申込</t>
    <rPh sb="0" eb="2">
      <t>ゴウイ</t>
    </rPh>
    <rPh sb="2" eb="4">
      <t>モウシコミ</t>
    </rPh>
    <phoneticPr fontId="2"/>
  </si>
  <si>
    <t>合意承諾</t>
    <rPh sb="2" eb="4">
      <t>ショウダク</t>
    </rPh>
    <phoneticPr fontId="2"/>
  </si>
  <si>
    <t>合意申込</t>
    <rPh sb="2" eb="4">
      <t>モウシコミ</t>
    </rPh>
    <phoneticPr fontId="2"/>
  </si>
  <si>
    <t>一方的
通知</t>
    <rPh sb="0" eb="3">
      <t>イッポウテキ</t>
    </rPh>
    <rPh sb="4" eb="6">
      <t>ツウチ</t>
    </rPh>
    <phoneticPr fontId="2"/>
  </si>
  <si>
    <t>回数</t>
  </si>
  <si>
    <t>順序</t>
  </si>
  <si>
    <t>備考
(変更)</t>
  </si>
  <si>
    <t>９</t>
  </si>
  <si>
    <t>1</t>
    <phoneticPr fontId="2"/>
  </si>
  <si>
    <t>2</t>
    <phoneticPr fontId="2"/>
  </si>
  <si>
    <t>3</t>
    <phoneticPr fontId="2"/>
  </si>
  <si>
    <t>4</t>
    <phoneticPr fontId="2"/>
  </si>
  <si>
    <t>5</t>
    <phoneticPr fontId="2"/>
  </si>
  <si>
    <t>6</t>
    <phoneticPr fontId="2"/>
  </si>
  <si>
    <t>契約変更識別コード</t>
    <rPh sb="0" eb="2">
      <t>ケイヤク</t>
    </rPh>
    <rPh sb="2" eb="4">
      <t>ヘンコウ</t>
    </rPh>
    <rPh sb="4" eb="6">
      <t>シキベツ</t>
    </rPh>
    <phoneticPr fontId="2"/>
  </si>
  <si>
    <t>7</t>
    <phoneticPr fontId="2"/>
  </si>
  <si>
    <t>8</t>
    <phoneticPr fontId="2"/>
  </si>
  <si>
    <t>変更工事コード</t>
    <rPh sb="0" eb="2">
      <t>ヘンコウ</t>
    </rPh>
    <rPh sb="2" eb="4">
      <t>コウジ</t>
    </rPh>
    <phoneticPr fontId="2"/>
  </si>
  <si>
    <t>注文番号枝番</t>
    <rPh sb="0" eb="2">
      <t>チュウモン</t>
    </rPh>
    <rPh sb="2" eb="4">
      <t>バンゴウ</t>
    </rPh>
    <rPh sb="4" eb="5">
      <t>エダ</t>
    </rPh>
    <rPh sb="5" eb="6">
      <t>バン</t>
    </rPh>
    <phoneticPr fontId="2"/>
  </si>
  <si>
    <t>10</t>
    <phoneticPr fontId="2"/>
  </si>
  <si>
    <t>11</t>
    <phoneticPr fontId="2"/>
  </si>
  <si>
    <t>13</t>
    <phoneticPr fontId="2"/>
  </si>
  <si>
    <t>14</t>
    <phoneticPr fontId="2"/>
  </si>
  <si>
    <t>参照帳票No.2</t>
    <rPh sb="0" eb="2">
      <t>サンショウ</t>
    </rPh>
    <rPh sb="2" eb="4">
      <t>チョウヒョウ</t>
    </rPh>
    <phoneticPr fontId="2"/>
  </si>
  <si>
    <t>受注者コード２(発注者採番)</t>
    <rPh sb="8" eb="11">
      <t>ハッチュウシャ</t>
    </rPh>
    <rPh sb="11" eb="13">
      <t>サイバン</t>
    </rPh>
    <phoneticPr fontId="2"/>
  </si>
  <si>
    <t>12</t>
    <phoneticPr fontId="2"/>
  </si>
  <si>
    <t>20</t>
    <phoneticPr fontId="2"/>
  </si>
  <si>
    <t>15</t>
    <phoneticPr fontId="2"/>
  </si>
  <si>
    <t>21</t>
    <phoneticPr fontId="2"/>
  </si>
  <si>
    <t>22</t>
    <phoneticPr fontId="2"/>
  </si>
  <si>
    <t>23</t>
    <phoneticPr fontId="2"/>
  </si>
  <si>
    <t>24</t>
    <phoneticPr fontId="2"/>
  </si>
  <si>
    <t>25</t>
    <phoneticPr fontId="2"/>
  </si>
  <si>
    <t>26</t>
    <phoneticPr fontId="2"/>
  </si>
  <si>
    <t>27</t>
    <phoneticPr fontId="2"/>
  </si>
  <si>
    <t>　同　マルチ3回目</t>
    <rPh sb="1" eb="2">
      <t>ドウ</t>
    </rPh>
    <rPh sb="7" eb="9">
      <t>カイメ</t>
    </rPh>
    <phoneticPr fontId="2"/>
  </si>
  <si>
    <t>　同　マルチ4回目</t>
    <rPh sb="1" eb="2">
      <t>ドウ</t>
    </rPh>
    <rPh sb="7" eb="9">
      <t>カイメ</t>
    </rPh>
    <phoneticPr fontId="2"/>
  </si>
  <si>
    <t>　同　マルチ5回目</t>
    <rPh sb="1" eb="2">
      <t>ドウ</t>
    </rPh>
    <rPh sb="7" eb="9">
      <t>カイメ</t>
    </rPh>
    <phoneticPr fontId="2"/>
  </si>
  <si>
    <t>28</t>
    <phoneticPr fontId="2"/>
  </si>
  <si>
    <t>29</t>
    <phoneticPr fontId="2"/>
  </si>
  <si>
    <t>30</t>
    <phoneticPr fontId="2"/>
  </si>
  <si>
    <t>31</t>
    <phoneticPr fontId="2"/>
  </si>
  <si>
    <t>32</t>
    <phoneticPr fontId="2"/>
  </si>
  <si>
    <t xml:space="preserve">発注者代表者氏名                 </t>
  </si>
  <si>
    <t>33</t>
    <phoneticPr fontId="2"/>
  </si>
  <si>
    <t>34</t>
    <phoneticPr fontId="2"/>
  </si>
  <si>
    <t xml:space="preserve">受渡方法 </t>
    <phoneticPr fontId="2"/>
  </si>
  <si>
    <t>68</t>
    <phoneticPr fontId="2"/>
  </si>
  <si>
    <t>71</t>
    <phoneticPr fontId="2"/>
  </si>
  <si>
    <t>契約不適合責任期間</t>
    <phoneticPr fontId="2"/>
  </si>
  <si>
    <t>64</t>
    <phoneticPr fontId="2"/>
  </si>
  <si>
    <t>保険条項</t>
  </si>
  <si>
    <t>66</t>
    <phoneticPr fontId="2"/>
  </si>
  <si>
    <t>MＫﾚﾍﾞﾙ1</t>
  </si>
  <si>
    <t>139</t>
    <phoneticPr fontId="2"/>
  </si>
  <si>
    <t>140</t>
    <phoneticPr fontId="2"/>
  </si>
  <si>
    <t>基本契約日</t>
  </si>
  <si>
    <t>基本契約番号</t>
    <rPh sb="0" eb="2">
      <t>キホン</t>
    </rPh>
    <rPh sb="2" eb="4">
      <t>ケイヤク</t>
    </rPh>
    <rPh sb="4" eb="6">
      <t>バンゴウ</t>
    </rPh>
    <phoneticPr fontId="2"/>
  </si>
  <si>
    <t>出来高査定方式識別コード</t>
    <rPh sb="0" eb="3">
      <t>デキダカ</t>
    </rPh>
    <rPh sb="3" eb="5">
      <t>サテイ</t>
    </rPh>
    <rPh sb="5" eb="7">
      <t>ホウシキ</t>
    </rPh>
    <rPh sb="7" eb="9">
      <t>シキベツ</t>
    </rPh>
    <phoneticPr fontId="2"/>
  </si>
  <si>
    <t>126</t>
    <phoneticPr fontId="2"/>
  </si>
  <si>
    <t>51</t>
    <phoneticPr fontId="2"/>
  </si>
  <si>
    <t>109</t>
    <phoneticPr fontId="2"/>
  </si>
  <si>
    <t>自由使用欄</t>
    <rPh sb="0" eb="2">
      <t>ジユウ</t>
    </rPh>
    <rPh sb="2" eb="4">
      <t>シヨウ</t>
    </rPh>
    <rPh sb="4" eb="5">
      <t>ラン</t>
    </rPh>
    <phoneticPr fontId="2"/>
  </si>
  <si>
    <t>　同　マルチ21回目</t>
  </si>
  <si>
    <t>　同　マルチ22回目</t>
  </si>
  <si>
    <t>　同　マルチ23回目</t>
  </si>
  <si>
    <t>　同　マルチ24回目</t>
  </si>
  <si>
    <t>　同　マルチ25回目</t>
  </si>
  <si>
    <t>　同　マルチ26回目</t>
  </si>
  <si>
    <t>　同　マルチ27回目</t>
  </si>
  <si>
    <t>　同　マルチ28回目</t>
  </si>
  <si>
    <t>　同　マルチ29回目</t>
  </si>
  <si>
    <t>　同　マルチ30回目</t>
  </si>
  <si>
    <t>　同　マルチ31回目</t>
  </si>
  <si>
    <t>　同　マルチ32回目</t>
  </si>
  <si>
    <t>　同　マルチ33回目</t>
  </si>
  <si>
    <t>　同　マルチ34回目</t>
  </si>
  <si>
    <t>　同　マルチ35回目</t>
  </si>
  <si>
    <t>　同　マルチ36回目</t>
  </si>
  <si>
    <t>　同　マルチ37回目</t>
  </si>
  <si>
    <t>　同　マルチ38回目</t>
  </si>
  <si>
    <t>　同　マルチ39回目</t>
  </si>
  <si>
    <t>使用メーカ名</t>
    <phoneticPr fontId="2"/>
  </si>
  <si>
    <t>使用メーカ見積金額合計</t>
    <phoneticPr fontId="2"/>
  </si>
  <si>
    <t>使用メーカ購入品名、数量単位</t>
    <phoneticPr fontId="2"/>
  </si>
  <si>
    <t>使用メーカ購入品数量</t>
    <phoneticPr fontId="2"/>
  </si>
  <si>
    <t>　マルチ3回目</t>
    <rPh sb="5" eb="7">
      <t>カイメ</t>
    </rPh>
    <phoneticPr fontId="2"/>
  </si>
  <si>
    <t>　マルチ3回目</t>
  </si>
  <si>
    <t>　マルチ4回目</t>
    <rPh sb="5" eb="7">
      <t>カイメ</t>
    </rPh>
    <phoneticPr fontId="2"/>
  </si>
  <si>
    <t>　マルチ5回目</t>
    <rPh sb="5" eb="7">
      <t>カイメ</t>
    </rPh>
    <phoneticPr fontId="2"/>
  </si>
  <si>
    <t>　マルチ6回目</t>
    <rPh sb="5" eb="7">
      <t>カイメ</t>
    </rPh>
    <phoneticPr fontId="2"/>
  </si>
  <si>
    <t>　マルチ7回目</t>
    <rPh sb="5" eb="7">
      <t>カイメ</t>
    </rPh>
    <phoneticPr fontId="2"/>
  </si>
  <si>
    <t>　マルチ8回目</t>
    <rPh sb="5" eb="7">
      <t>カイメ</t>
    </rPh>
    <phoneticPr fontId="2"/>
  </si>
  <si>
    <t>　マルチ9回目</t>
    <rPh sb="5" eb="7">
      <t>カイメ</t>
    </rPh>
    <phoneticPr fontId="2"/>
  </si>
  <si>
    <t>　マルチ10回目</t>
    <rPh sb="6" eb="8">
      <t>カイメ</t>
    </rPh>
    <phoneticPr fontId="2"/>
  </si>
  <si>
    <t>解除、打切理由</t>
    <rPh sb="0" eb="2">
      <t>カイジョ</t>
    </rPh>
    <rPh sb="3" eb="5">
      <t>ウチキリ</t>
    </rPh>
    <rPh sb="5" eb="7">
      <t>リユウ</t>
    </rPh>
    <phoneticPr fontId="2"/>
  </si>
  <si>
    <t>MTﾚﾍﾞﾙ1</t>
    <phoneticPr fontId="2"/>
  </si>
  <si>
    <t>　同　マルチ10回目</t>
    <rPh sb="1" eb="2">
      <t>ドウ</t>
    </rPh>
    <rPh sb="8" eb="10">
      <t>カイメ</t>
    </rPh>
    <phoneticPr fontId="2"/>
  </si>
  <si>
    <t>(2) 明細情報部分(拡張子=DAT)のデータ項目記載順序</t>
    <rPh sb="4" eb="6">
      <t>メイサイ</t>
    </rPh>
    <rPh sb="6" eb="9">
      <t>ジョウホウブ</t>
    </rPh>
    <rPh sb="9" eb="10">
      <t>ブン</t>
    </rPh>
    <rPh sb="11" eb="14">
      <t>カクチョウシ</t>
    </rPh>
    <rPh sb="23" eb="25">
      <t>コウモク</t>
    </rPh>
    <rPh sb="25" eb="27">
      <t>キサイ</t>
    </rPh>
    <rPh sb="27" eb="29">
      <t>ジュンジョ</t>
    </rPh>
    <phoneticPr fontId="2"/>
  </si>
  <si>
    <t>01.08.17</t>
    <phoneticPr fontId="2"/>
  </si>
  <si>
    <t>明細別使用メーカコード</t>
    <phoneticPr fontId="2"/>
  </si>
  <si>
    <t>明細別使用メーカ名</t>
    <phoneticPr fontId="2"/>
  </si>
  <si>
    <t>M8  ﾚﾍﾞﾙ2</t>
  </si>
  <si>
    <t>(1)全体情報部分(鑑、拡張子=INF）のデータ項目記載順序</t>
    <rPh sb="3" eb="5">
      <t>ゼンタイ</t>
    </rPh>
    <rPh sb="5" eb="7">
      <t>ジョウホウ</t>
    </rPh>
    <rPh sb="7" eb="9">
      <t>ブブン</t>
    </rPh>
    <rPh sb="10" eb="11">
      <t>カガミ</t>
    </rPh>
    <rPh sb="12" eb="15">
      <t>カクチョウシ</t>
    </rPh>
    <rPh sb="24" eb="26">
      <t>コウモク</t>
    </rPh>
    <rPh sb="26" eb="28">
      <t>キサイ</t>
    </rPh>
    <rPh sb="28" eb="30">
      <t>ジュンジョ</t>
    </rPh>
    <phoneticPr fontId="2"/>
  </si>
  <si>
    <t>*：Ｎ属性データについて、小数点、負号等を考慮した、中間ファイル上のデータ長</t>
    <phoneticPr fontId="2"/>
  </si>
  <si>
    <t>（ブランクは「byte数」の列と同一を表す）</t>
    <phoneticPr fontId="2"/>
  </si>
  <si>
    <t>打切</t>
    <rPh sb="0" eb="2">
      <t>ウチキリ</t>
    </rPh>
    <phoneticPr fontId="2"/>
  </si>
  <si>
    <t>出来高</t>
    <rPh sb="0" eb="3">
      <t>デキダカ</t>
    </rPh>
    <phoneticPr fontId="2"/>
  </si>
  <si>
    <t>請求</t>
    <rPh sb="0" eb="2">
      <t>セイキュウ</t>
    </rPh>
    <phoneticPr fontId="2"/>
  </si>
  <si>
    <t>税抜査定、税抜請求</t>
    <rPh sb="0" eb="1">
      <t>ゼイ</t>
    </rPh>
    <rPh sb="1" eb="2">
      <t>ヌ</t>
    </rPh>
    <rPh sb="2" eb="4">
      <t>サテイ</t>
    </rPh>
    <rPh sb="5" eb="6">
      <t>ゼイ</t>
    </rPh>
    <rPh sb="6" eb="7">
      <t>ヌ</t>
    </rPh>
    <rPh sb="7" eb="9">
      <t>セイキュウ</t>
    </rPh>
    <phoneticPr fontId="2"/>
  </si>
  <si>
    <t>税抜査定、税込請求</t>
    <rPh sb="0" eb="1">
      <t>ゼイ</t>
    </rPh>
    <rPh sb="1" eb="2">
      <t>ヌ</t>
    </rPh>
    <rPh sb="2" eb="4">
      <t>サテイ</t>
    </rPh>
    <rPh sb="5" eb="7">
      <t>ゼイコミ</t>
    </rPh>
    <rPh sb="7" eb="9">
      <t>セイキュウ</t>
    </rPh>
    <phoneticPr fontId="2"/>
  </si>
  <si>
    <t>税込査定、税込請求</t>
    <rPh sb="0" eb="2">
      <t>ゼイコミ</t>
    </rPh>
    <rPh sb="2" eb="4">
      <t>サテイ</t>
    </rPh>
    <rPh sb="5" eb="7">
      <t>ゼイコミ</t>
    </rPh>
    <rPh sb="7" eb="9">
      <t>セイキュウ</t>
    </rPh>
    <phoneticPr fontId="2"/>
  </si>
  <si>
    <t>立替</t>
    <rPh sb="0" eb="2">
      <t>タテカエ</t>
    </rPh>
    <phoneticPr fontId="2"/>
  </si>
  <si>
    <t>申込</t>
    <rPh sb="0" eb="2">
      <t>モウシコミ</t>
    </rPh>
    <phoneticPr fontId="2"/>
  </si>
  <si>
    <t>承諾</t>
    <rPh sb="0" eb="2">
      <t>ショウダク</t>
    </rPh>
    <phoneticPr fontId="2"/>
  </si>
  <si>
    <t>通知</t>
    <rPh sb="0" eb="2">
      <t>ツウチ</t>
    </rPh>
    <phoneticPr fontId="2"/>
  </si>
  <si>
    <t>要請</t>
    <rPh sb="0" eb="2">
      <t>ヨウセイ</t>
    </rPh>
    <phoneticPr fontId="2"/>
  </si>
  <si>
    <t>報告</t>
    <rPh sb="0" eb="2">
      <t>ホウコク</t>
    </rPh>
    <phoneticPr fontId="2"/>
  </si>
  <si>
    <t>確認</t>
    <rPh sb="0" eb="2">
      <t>カクニン</t>
    </rPh>
    <phoneticPr fontId="2"/>
  </si>
  <si>
    <t>(A)累積請求額差引</t>
    <rPh sb="3" eb="5">
      <t>ルイセキ</t>
    </rPh>
    <rPh sb="5" eb="8">
      <t>セイキュウガク</t>
    </rPh>
    <rPh sb="8" eb="10">
      <t>サシヒキ</t>
    </rPh>
    <phoneticPr fontId="2"/>
  </si>
  <si>
    <t>(B)累積支払額差引</t>
    <rPh sb="3" eb="5">
      <t>ルイセキ</t>
    </rPh>
    <rPh sb="5" eb="8">
      <t>シハライガク</t>
    </rPh>
    <rPh sb="8" eb="10">
      <t>サシヒキ</t>
    </rPh>
    <phoneticPr fontId="2"/>
  </si>
  <si>
    <t>(C)累積請求額差引</t>
    <rPh sb="3" eb="5">
      <t>ルイセキ</t>
    </rPh>
    <rPh sb="5" eb="8">
      <t>セイキュウガク</t>
    </rPh>
    <rPh sb="8" eb="10">
      <t>サシヒキ</t>
    </rPh>
    <phoneticPr fontId="2"/>
  </si>
  <si>
    <t>(D)累積請求額差引</t>
    <rPh sb="3" eb="5">
      <t>ルイセキ</t>
    </rPh>
    <rPh sb="5" eb="8">
      <t>セイキュウガク</t>
    </rPh>
    <rPh sb="8" eb="10">
      <t>サシヒキ</t>
    </rPh>
    <phoneticPr fontId="2"/>
  </si>
  <si>
    <t>3</t>
  </si>
  <si>
    <t>4</t>
  </si>
  <si>
    <t>確定注文と同一</t>
    <rPh sb="0" eb="2">
      <t>カクテイ</t>
    </rPh>
    <rPh sb="2" eb="4">
      <t>チュウモン</t>
    </rPh>
    <rPh sb="5" eb="7">
      <t>ドウイツ</t>
    </rPh>
    <phoneticPr fontId="2"/>
  </si>
  <si>
    <t>5</t>
  </si>
  <si>
    <t>6</t>
  </si>
  <si>
    <t>00.10.12</t>
  </si>
  <si>
    <t>打切では1or3を使い分け。出来高、請求では常に1。</t>
    <rPh sb="0" eb="2">
      <t>ウチキリ</t>
    </rPh>
    <rPh sb="9" eb="12">
      <t>ツカイワ</t>
    </rPh>
    <rPh sb="14" eb="17">
      <t>デキダカ</t>
    </rPh>
    <rPh sb="18" eb="20">
      <t>セイキュウ</t>
    </rPh>
    <rPh sb="22" eb="23">
      <t>ツネ</t>
    </rPh>
    <phoneticPr fontId="2"/>
  </si>
  <si>
    <t>9</t>
  </si>
  <si>
    <t>確定注文と同一(使用する場合)</t>
    <rPh sb="0" eb="2">
      <t>カクテイ</t>
    </rPh>
    <rPh sb="2" eb="4">
      <t>チュウモン</t>
    </rPh>
    <rPh sb="5" eb="7">
      <t>ドウイツ</t>
    </rPh>
    <rPh sb="8" eb="10">
      <t>シヨウ</t>
    </rPh>
    <rPh sb="12" eb="14">
      <t>バアイ</t>
    </rPh>
    <phoneticPr fontId="2"/>
  </si>
  <si>
    <t>00.10.19</t>
    <phoneticPr fontId="2"/>
  </si>
  <si>
    <t>10</t>
  </si>
  <si>
    <t>00.04.07</t>
  </si>
  <si>
    <t>00.06.30</t>
    <phoneticPr fontId="2"/>
  </si>
  <si>
    <t>00.06.06</t>
    <phoneticPr fontId="2"/>
  </si>
  <si>
    <t>13</t>
  </si>
  <si>
    <t>00.02.17</t>
  </si>
  <si>
    <t>注文番号</t>
    <rPh sb="0" eb="2">
      <t>チュウモン</t>
    </rPh>
    <rPh sb="2" eb="4">
      <t>バンゴウ</t>
    </rPh>
    <phoneticPr fontId="2"/>
  </si>
  <si>
    <t>14</t>
  </si>
  <si>
    <t>15</t>
  </si>
  <si>
    <t>01.03.27</t>
    <phoneticPr fontId="2"/>
  </si>
  <si>
    <t>参照帳票No.3</t>
    <rPh sb="0" eb="2">
      <t>サンショウ</t>
    </rPh>
    <rPh sb="2" eb="4">
      <t>チョウヒョウ</t>
    </rPh>
    <phoneticPr fontId="2"/>
  </si>
  <si>
    <t>16</t>
  </si>
  <si>
    <t>16</t>
    <phoneticPr fontId="2"/>
  </si>
  <si>
    <t>17</t>
    <phoneticPr fontId="2"/>
  </si>
  <si>
    <t>18</t>
    <phoneticPr fontId="2"/>
  </si>
  <si>
    <t>18</t>
  </si>
  <si>
    <t>19</t>
  </si>
  <si>
    <t>17</t>
  </si>
  <si>
    <t>21</t>
  </si>
  <si>
    <t>22</t>
  </si>
  <si>
    <t>23</t>
  </si>
  <si>
    <t>24</t>
  </si>
  <si>
    <t>25</t>
  </si>
  <si>
    <t>原則、確定注文と同一</t>
    <rPh sb="0" eb="2">
      <t>ゲンソク</t>
    </rPh>
    <rPh sb="3" eb="5">
      <t>カクテイ</t>
    </rPh>
    <rPh sb="5" eb="7">
      <t>チュウモン</t>
    </rPh>
    <rPh sb="8" eb="10">
      <t>ドウイツ</t>
    </rPh>
    <phoneticPr fontId="2"/>
  </si>
  <si>
    <t>26</t>
  </si>
  <si>
    <t>原則、確定注文と同一</t>
  </si>
  <si>
    <t>27</t>
  </si>
  <si>
    <t>28</t>
  </si>
  <si>
    <t>打切は、原則、確定注文と同一</t>
    <rPh sb="0" eb="2">
      <t>ウチキリ</t>
    </rPh>
    <rPh sb="4" eb="6">
      <t>ゲンソク</t>
    </rPh>
    <rPh sb="7" eb="9">
      <t>カクテイ</t>
    </rPh>
    <rPh sb="9" eb="11">
      <t>チュウモン</t>
    </rPh>
    <rPh sb="12" eb="14">
      <t>ドウイツ</t>
    </rPh>
    <phoneticPr fontId="2"/>
  </si>
  <si>
    <t>29</t>
  </si>
  <si>
    <t>出来高、請求は当該業務の担当者を記載</t>
    <rPh sb="0" eb="3">
      <t>デキダカ</t>
    </rPh>
    <rPh sb="4" eb="6">
      <t>セイキュウ</t>
    </rPh>
    <rPh sb="7" eb="9">
      <t>トウガイ</t>
    </rPh>
    <rPh sb="9" eb="11">
      <t>ギョウム</t>
    </rPh>
    <rPh sb="12" eb="15">
      <t>タントウシャ</t>
    </rPh>
    <rPh sb="16" eb="18">
      <t>キサイ</t>
    </rPh>
    <phoneticPr fontId="2"/>
  </si>
  <si>
    <t>30</t>
  </si>
  <si>
    <t>31</t>
  </si>
  <si>
    <t>32</t>
  </si>
  <si>
    <t>33</t>
  </si>
  <si>
    <t>34</t>
  </si>
  <si>
    <t>同　マルチ2回目</t>
    <rPh sb="0" eb="1">
      <t>ドウ</t>
    </rPh>
    <rPh sb="6" eb="8">
      <t>カイメ</t>
    </rPh>
    <phoneticPr fontId="2"/>
  </si>
  <si>
    <t>35</t>
  </si>
  <si>
    <t>同　マルチ3回目</t>
    <rPh sb="0" eb="1">
      <t>ドウ</t>
    </rPh>
    <rPh sb="6" eb="8">
      <t>カイメ</t>
    </rPh>
    <phoneticPr fontId="2"/>
  </si>
  <si>
    <t>36</t>
  </si>
  <si>
    <t>同　マルチ4回目</t>
    <rPh sb="0" eb="1">
      <t>ドウ</t>
    </rPh>
    <rPh sb="6" eb="8">
      <t>カイメ</t>
    </rPh>
    <phoneticPr fontId="2"/>
  </si>
  <si>
    <t>37</t>
  </si>
  <si>
    <t>同　マルチ5回目</t>
    <rPh sb="0" eb="1">
      <t>ドウ</t>
    </rPh>
    <rPh sb="6" eb="8">
      <t>カイメ</t>
    </rPh>
    <phoneticPr fontId="2"/>
  </si>
  <si>
    <t>38</t>
  </si>
  <si>
    <t>39</t>
  </si>
  <si>
    <t>40</t>
  </si>
  <si>
    <t>41</t>
  </si>
  <si>
    <t>42</t>
  </si>
  <si>
    <t>43</t>
  </si>
  <si>
    <t>44</t>
  </si>
  <si>
    <t>45</t>
  </si>
  <si>
    <t>46</t>
  </si>
  <si>
    <t>47</t>
  </si>
  <si>
    <t>48</t>
  </si>
  <si>
    <t>出来高請求は、マルチ1回目は当該業務の窓口担当を記載</t>
    <rPh sb="0" eb="3">
      <t>デキダカ</t>
    </rPh>
    <rPh sb="3" eb="5">
      <t>セイキュウ</t>
    </rPh>
    <rPh sb="11" eb="13">
      <t>カイメ</t>
    </rPh>
    <rPh sb="14" eb="16">
      <t>トウガイ</t>
    </rPh>
    <rPh sb="16" eb="18">
      <t>ギョウム</t>
    </rPh>
    <rPh sb="19" eb="21">
      <t>マドグチ</t>
    </rPh>
    <rPh sb="21" eb="23">
      <t>タントウシャ</t>
    </rPh>
    <rPh sb="24" eb="26">
      <t>キサイ</t>
    </rPh>
    <phoneticPr fontId="2"/>
  </si>
  <si>
    <t>49</t>
  </si>
  <si>
    <t>出来高請求のマルチ2回目は、経理部等を記載</t>
    <rPh sb="0" eb="3">
      <t>デキダカセイ</t>
    </rPh>
    <rPh sb="3" eb="5">
      <t>セイキュウ</t>
    </rPh>
    <rPh sb="10" eb="12">
      <t>カイメ</t>
    </rPh>
    <rPh sb="14" eb="17">
      <t>ケイリブ</t>
    </rPh>
    <rPh sb="17" eb="18">
      <t>トウ</t>
    </rPh>
    <rPh sb="19" eb="21">
      <t>キサイ</t>
    </rPh>
    <phoneticPr fontId="2"/>
  </si>
  <si>
    <t>50</t>
  </si>
  <si>
    <t>51</t>
  </si>
  <si>
    <t>52</t>
  </si>
  <si>
    <t>40</t>
    <phoneticPr fontId="2"/>
  </si>
  <si>
    <t>45</t>
    <phoneticPr fontId="2"/>
  </si>
  <si>
    <t>43</t>
    <phoneticPr fontId="2"/>
  </si>
  <si>
    <t>36</t>
    <phoneticPr fontId="2"/>
  </si>
  <si>
    <t>53</t>
  </si>
  <si>
    <t>41</t>
    <phoneticPr fontId="2"/>
  </si>
  <si>
    <t>46</t>
    <phoneticPr fontId="2"/>
  </si>
  <si>
    <t>44</t>
    <phoneticPr fontId="2"/>
  </si>
  <si>
    <t>37</t>
    <phoneticPr fontId="2"/>
  </si>
  <si>
    <t>54</t>
  </si>
  <si>
    <t>55</t>
  </si>
  <si>
    <t>56</t>
  </si>
  <si>
    <t>57</t>
  </si>
  <si>
    <t>58</t>
  </si>
  <si>
    <t>59</t>
  </si>
  <si>
    <t>49</t>
    <phoneticPr fontId="2"/>
  </si>
  <si>
    <t>設備グループから提案。</t>
    <rPh sb="0" eb="2">
      <t>セツビ</t>
    </rPh>
    <rPh sb="8" eb="10">
      <t>テイアン</t>
    </rPh>
    <phoneticPr fontId="2"/>
  </si>
  <si>
    <t>42</t>
    <phoneticPr fontId="2"/>
  </si>
  <si>
    <t>58</t>
    <phoneticPr fontId="2"/>
  </si>
  <si>
    <t>60</t>
    <phoneticPr fontId="2"/>
  </si>
  <si>
    <t>47</t>
    <phoneticPr fontId="2"/>
  </si>
  <si>
    <t>52</t>
    <phoneticPr fontId="2"/>
  </si>
  <si>
    <t>50</t>
    <phoneticPr fontId="2"/>
  </si>
  <si>
    <t>59</t>
    <phoneticPr fontId="2"/>
  </si>
  <si>
    <t>61</t>
    <phoneticPr fontId="2"/>
  </si>
  <si>
    <t>60</t>
  </si>
  <si>
    <t>62</t>
  </si>
  <si>
    <t>61</t>
  </si>
  <si>
    <t>63</t>
  </si>
  <si>
    <t>64</t>
  </si>
  <si>
    <t>65</t>
  </si>
  <si>
    <t>66</t>
  </si>
  <si>
    <t>67</t>
  </si>
  <si>
    <t>工事場所・受渡し場所所在地コード(JIS)</t>
    <rPh sb="0" eb="2">
      <t>コウジ</t>
    </rPh>
    <rPh sb="2" eb="4">
      <t>バショ</t>
    </rPh>
    <rPh sb="5" eb="7">
      <t>ウケワタシ</t>
    </rPh>
    <rPh sb="8" eb="10">
      <t>バショ</t>
    </rPh>
    <rPh sb="10" eb="12">
      <t>ショザイ</t>
    </rPh>
    <rPh sb="12" eb="13">
      <t>チ</t>
    </rPh>
    <phoneticPr fontId="2"/>
  </si>
  <si>
    <t>68</t>
  </si>
  <si>
    <t>69</t>
  </si>
  <si>
    <t>57</t>
    <phoneticPr fontId="2"/>
  </si>
  <si>
    <t>70</t>
  </si>
  <si>
    <t>62</t>
    <phoneticPr fontId="2"/>
  </si>
  <si>
    <t>追加。[8/6]</t>
    <rPh sb="0" eb="2">
      <t>ツイカ</t>
    </rPh>
    <phoneticPr fontId="2"/>
  </si>
  <si>
    <t>71</t>
  </si>
  <si>
    <t>63</t>
    <phoneticPr fontId="2"/>
  </si>
  <si>
    <t>72</t>
  </si>
  <si>
    <t>73</t>
  </si>
  <si>
    <t>74</t>
  </si>
  <si>
    <t>75</t>
  </si>
  <si>
    <t>76</t>
  </si>
  <si>
    <t>77</t>
  </si>
  <si>
    <t>78</t>
  </si>
  <si>
    <t>79</t>
  </si>
  <si>
    <t>80</t>
  </si>
  <si>
    <t>81</t>
  </si>
  <si>
    <t>00.07.24</t>
    <phoneticPr fontId="2"/>
  </si>
  <si>
    <t>82</t>
  </si>
  <si>
    <t>83</t>
  </si>
  <si>
    <t>84</t>
  </si>
  <si>
    <t>85</t>
  </si>
  <si>
    <t>同　マルチ6回目</t>
    <rPh sb="0" eb="1">
      <t>ドウ</t>
    </rPh>
    <rPh sb="6" eb="8">
      <t>カイメ</t>
    </rPh>
    <phoneticPr fontId="2"/>
  </si>
  <si>
    <t>86</t>
  </si>
  <si>
    <t>同　マルチ7回目</t>
    <rPh sb="0" eb="1">
      <t>ドウ</t>
    </rPh>
    <rPh sb="6" eb="8">
      <t>カイメ</t>
    </rPh>
    <phoneticPr fontId="2"/>
  </si>
  <si>
    <t>87</t>
  </si>
  <si>
    <t>同　マルチ8回目</t>
    <rPh sb="0" eb="1">
      <t>ドウ</t>
    </rPh>
    <rPh sb="6" eb="8">
      <t>カイメ</t>
    </rPh>
    <phoneticPr fontId="2"/>
  </si>
  <si>
    <t>88</t>
  </si>
  <si>
    <t>同　マルチ9回目</t>
    <rPh sb="0" eb="1">
      <t>ドウ</t>
    </rPh>
    <rPh sb="6" eb="8">
      <t>カイメ</t>
    </rPh>
    <phoneticPr fontId="2"/>
  </si>
  <si>
    <t>89</t>
  </si>
  <si>
    <t>同　マルチ10回目</t>
    <rPh sb="0" eb="1">
      <t>ドウ</t>
    </rPh>
    <rPh sb="7" eb="9">
      <t>カイメ</t>
    </rPh>
    <phoneticPr fontId="2"/>
  </si>
  <si>
    <t>90</t>
  </si>
  <si>
    <t>同　マルチ11回目</t>
    <rPh sb="0" eb="1">
      <t>ドウ</t>
    </rPh>
    <rPh sb="7" eb="9">
      <t>カイメ</t>
    </rPh>
    <phoneticPr fontId="2"/>
  </si>
  <si>
    <t>91</t>
  </si>
  <si>
    <t>同　マルチ12回目</t>
    <rPh sb="0" eb="1">
      <t>ドウ</t>
    </rPh>
    <rPh sb="7" eb="9">
      <t>カイメ</t>
    </rPh>
    <phoneticPr fontId="2"/>
  </si>
  <si>
    <t>92</t>
  </si>
  <si>
    <t>同　マルチ13回目</t>
    <rPh sb="0" eb="1">
      <t>ドウ</t>
    </rPh>
    <rPh sb="7" eb="9">
      <t>カイメ</t>
    </rPh>
    <phoneticPr fontId="2"/>
  </si>
  <si>
    <t>93</t>
  </si>
  <si>
    <t>同　マルチ14回目</t>
    <rPh sb="0" eb="1">
      <t>ドウ</t>
    </rPh>
    <rPh sb="7" eb="9">
      <t>カイメ</t>
    </rPh>
    <phoneticPr fontId="2"/>
  </si>
  <si>
    <t>94</t>
  </si>
  <si>
    <t>同　マルチ15回目</t>
    <rPh sb="0" eb="1">
      <t>ドウ</t>
    </rPh>
    <rPh sb="7" eb="9">
      <t>カイメ</t>
    </rPh>
    <phoneticPr fontId="2"/>
  </si>
  <si>
    <t>95</t>
  </si>
  <si>
    <t>同　マルチ16回目</t>
    <rPh sb="0" eb="1">
      <t>ドウ</t>
    </rPh>
    <rPh sb="7" eb="9">
      <t>カイメ</t>
    </rPh>
    <phoneticPr fontId="2"/>
  </si>
  <si>
    <t>96</t>
  </si>
  <si>
    <t>同　マルチ17回目</t>
    <rPh sb="0" eb="1">
      <t>ドウ</t>
    </rPh>
    <rPh sb="7" eb="9">
      <t>カイメ</t>
    </rPh>
    <phoneticPr fontId="2"/>
  </si>
  <si>
    <t>97</t>
  </si>
  <si>
    <t>同　マルチ18回目</t>
    <rPh sb="0" eb="1">
      <t>ドウ</t>
    </rPh>
    <rPh sb="7" eb="9">
      <t>カイメ</t>
    </rPh>
    <phoneticPr fontId="2"/>
  </si>
  <si>
    <t>98</t>
  </si>
  <si>
    <t>同　マルチ19回目</t>
    <rPh sb="0" eb="1">
      <t>ドウ</t>
    </rPh>
    <rPh sb="7" eb="9">
      <t>カイメ</t>
    </rPh>
    <phoneticPr fontId="2"/>
  </si>
  <si>
    <t>99</t>
  </si>
  <si>
    <t>同　マルチ20回目</t>
    <rPh sb="0" eb="1">
      <t>ドウ</t>
    </rPh>
    <rPh sb="7" eb="9">
      <t>カイメ</t>
    </rPh>
    <phoneticPr fontId="2"/>
  </si>
  <si>
    <t>100</t>
  </si>
  <si>
    <t>発注者側見積・契約条件</t>
    <rPh sb="7" eb="9">
      <t>ケイヤク</t>
    </rPh>
    <phoneticPr fontId="2"/>
  </si>
  <si>
    <t>101</t>
  </si>
  <si>
    <t>102</t>
  </si>
  <si>
    <t>103</t>
  </si>
  <si>
    <t>104</t>
  </si>
  <si>
    <t>105</t>
  </si>
  <si>
    <t>106</t>
  </si>
  <si>
    <t>107</t>
  </si>
  <si>
    <t>108</t>
  </si>
  <si>
    <t>109</t>
  </si>
  <si>
    <t>00.07.14</t>
    <phoneticPr fontId="2"/>
  </si>
  <si>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</si>
  <si>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</si>
  <si>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</si>
  <si>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</si>
  <si>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</si>
  <si>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</si>
  <si>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</si>
  <si>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</si>
  <si>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</si>
  <si>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</si>
  <si>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</si>
  <si>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</si>
  <si>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</si>
  <si>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</si>
  <si>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</si>
  <si>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</si>
  <si>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</si>
  <si>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</si>
  <si>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</si>
  <si>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</si>
  <si>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</si>
  <si>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</si>
  <si>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</si>
  <si>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</si>
  <si>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135</t>
  </si>
  <si>
    <t>138</t>
  </si>
  <si>
    <t>137</t>
    <phoneticPr fontId="2"/>
  </si>
  <si>
    <t>127</t>
    <phoneticPr fontId="2"/>
  </si>
  <si>
    <t>138</t>
    <phoneticPr fontId="2"/>
  </si>
  <si>
    <t>128</t>
    <phoneticPr fontId="2"/>
  </si>
  <si>
    <t>削除。[8/6]</t>
    <rPh sb="0" eb="2">
      <t>サクジョ</t>
    </rPh>
    <phoneticPr fontId="2"/>
  </si>
  <si>
    <t>139</t>
  </si>
  <si>
    <t>141</t>
  </si>
  <si>
    <t>129</t>
    <phoneticPr fontId="2"/>
  </si>
  <si>
    <t>67</t>
    <phoneticPr fontId="2"/>
  </si>
  <si>
    <t>65</t>
    <phoneticPr fontId="2"/>
  </si>
  <si>
    <t>01.03.29</t>
    <phoneticPr fontId="2"/>
  </si>
  <si>
    <t>140</t>
  </si>
  <si>
    <t>142</t>
  </si>
  <si>
    <t>01.02.27</t>
    <phoneticPr fontId="2"/>
  </si>
  <si>
    <t>141</t>
    <phoneticPr fontId="2"/>
  </si>
  <si>
    <t>143</t>
    <phoneticPr fontId="2"/>
  </si>
  <si>
    <t>55</t>
    <phoneticPr fontId="2"/>
  </si>
  <si>
    <t>142</t>
    <phoneticPr fontId="2"/>
  </si>
  <si>
    <t>144</t>
    <phoneticPr fontId="2"/>
  </si>
  <si>
    <t>56</t>
    <phoneticPr fontId="2"/>
  </si>
  <si>
    <t>145</t>
    <phoneticPr fontId="2"/>
  </si>
  <si>
    <t>144</t>
  </si>
  <si>
    <t>146</t>
  </si>
  <si>
    <t>01.02.15</t>
    <phoneticPr fontId="2"/>
  </si>
  <si>
    <t>145</t>
  </si>
  <si>
    <t>147</t>
  </si>
  <si>
    <t>148</t>
  </si>
  <si>
    <t>149</t>
  </si>
  <si>
    <t>146</t>
    <phoneticPr fontId="2"/>
  </si>
  <si>
    <t>72</t>
    <phoneticPr fontId="2"/>
  </si>
  <si>
    <t>70</t>
    <phoneticPr fontId="2"/>
  </si>
  <si>
    <t>[1112]に対する消費税額</t>
    <rPh sb="7" eb="8">
      <t>タイ</t>
    </rPh>
    <rPh sb="10" eb="13">
      <t>ショウヒゼイ</t>
    </rPh>
    <rPh sb="13" eb="14">
      <t>ガク</t>
    </rPh>
    <phoneticPr fontId="2"/>
  </si>
  <si>
    <t>[1112]に対する消費税額</t>
  </si>
  <si>
    <t>01.02.15</t>
  </si>
  <si>
    <t>150</t>
  </si>
  <si>
    <t>147</t>
    <phoneticPr fontId="2"/>
  </si>
  <si>
    <t>73</t>
    <phoneticPr fontId="2"/>
  </si>
  <si>
    <t>=[1112]+[1096]</t>
    <phoneticPr fontId="2"/>
  </si>
  <si>
    <t>=[1112]+[1096]</t>
  </si>
  <si>
    <t>=[1160]-[1159]</t>
  </si>
  <si>
    <t>149</t>
    <phoneticPr fontId="2"/>
  </si>
  <si>
    <t>151</t>
    <phoneticPr fontId="2"/>
  </si>
  <si>
    <t>148</t>
    <phoneticPr fontId="2"/>
  </si>
  <si>
    <t>134</t>
    <phoneticPr fontId="2"/>
  </si>
  <si>
    <t>74</t>
    <phoneticPr fontId="2"/>
  </si>
  <si>
    <t>150</t>
    <phoneticPr fontId="2"/>
  </si>
  <si>
    <t>152</t>
    <phoneticPr fontId="2"/>
  </si>
  <si>
    <t>135</t>
    <phoneticPr fontId="2"/>
  </si>
  <si>
    <t>75</t>
    <phoneticPr fontId="2"/>
  </si>
  <si>
    <t>151</t>
  </si>
  <si>
    <t>153</t>
  </si>
  <si>
    <t>136</t>
    <phoneticPr fontId="2"/>
  </si>
  <si>
    <t>76</t>
    <phoneticPr fontId="2"/>
  </si>
  <si>
    <t>152</t>
  </si>
  <si>
    <t>154</t>
  </si>
  <si>
    <t>155</t>
  </si>
  <si>
    <t>156</t>
  </si>
  <si>
    <t>157</t>
  </si>
  <si>
    <t>158</t>
  </si>
  <si>
    <t>159</t>
  </si>
  <si>
    <t>160</t>
  </si>
  <si>
    <t>143</t>
  </si>
  <si>
    <t>161</t>
  </si>
  <si>
    <t>162</t>
  </si>
  <si>
    <t>163</t>
  </si>
  <si>
    <t>164</t>
  </si>
  <si>
    <t>165</t>
  </si>
  <si>
    <t>166</t>
  </si>
  <si>
    <t>167</t>
  </si>
  <si>
    <t>168</t>
  </si>
  <si>
    <t>169</t>
  </si>
  <si>
    <t>170</t>
  </si>
  <si>
    <t>同　マルチ21回目</t>
    <rPh sb="0" eb="1">
      <t>ドウ</t>
    </rPh>
    <rPh sb="7" eb="9">
      <t>カイメ</t>
    </rPh>
    <phoneticPr fontId="2"/>
  </si>
  <si>
    <t>171</t>
  </si>
  <si>
    <t>同　マルチ22回目</t>
    <rPh sb="0" eb="1">
      <t>ドウ</t>
    </rPh>
    <rPh sb="7" eb="9">
      <t>カイメ</t>
    </rPh>
    <phoneticPr fontId="2"/>
  </si>
  <si>
    <t>172</t>
  </si>
  <si>
    <t>同　マルチ23回目</t>
    <rPh sb="0" eb="1">
      <t>ドウ</t>
    </rPh>
    <rPh sb="7" eb="9">
      <t>カイメ</t>
    </rPh>
    <phoneticPr fontId="2"/>
  </si>
  <si>
    <t>173</t>
  </si>
  <si>
    <t>同　マルチ24回目</t>
    <rPh sb="0" eb="1">
      <t>ドウ</t>
    </rPh>
    <rPh sb="7" eb="9">
      <t>カイメ</t>
    </rPh>
    <phoneticPr fontId="2"/>
  </si>
  <si>
    <t>174</t>
  </si>
  <si>
    <t>同　マルチ25回目</t>
    <rPh sb="0" eb="1">
      <t>ドウ</t>
    </rPh>
    <rPh sb="7" eb="9">
      <t>カイメ</t>
    </rPh>
    <phoneticPr fontId="2"/>
  </si>
  <si>
    <t>175</t>
  </si>
  <si>
    <t>同　マルチ26回目</t>
    <rPh sb="0" eb="1">
      <t>ドウ</t>
    </rPh>
    <rPh sb="7" eb="9">
      <t>カイメ</t>
    </rPh>
    <phoneticPr fontId="2"/>
  </si>
  <si>
    <t>176</t>
  </si>
  <si>
    <t>同　マルチ27回目</t>
    <rPh sb="0" eb="1">
      <t>ドウ</t>
    </rPh>
    <rPh sb="7" eb="9">
      <t>カイメ</t>
    </rPh>
    <phoneticPr fontId="2"/>
  </si>
  <si>
    <t>177</t>
  </si>
  <si>
    <t>同　マルチ28回目</t>
    <rPh sb="0" eb="1">
      <t>ドウ</t>
    </rPh>
    <rPh sb="7" eb="9">
      <t>カイメ</t>
    </rPh>
    <phoneticPr fontId="2"/>
  </si>
  <si>
    <t>178</t>
  </si>
  <si>
    <t>同　マルチ29回目</t>
    <rPh sb="0" eb="1">
      <t>ドウ</t>
    </rPh>
    <rPh sb="7" eb="9">
      <t>カイメ</t>
    </rPh>
    <phoneticPr fontId="2"/>
  </si>
  <si>
    <t>179</t>
  </si>
  <si>
    <t>同　マルチ30回目</t>
    <rPh sb="0" eb="1">
      <t>ドウ</t>
    </rPh>
    <rPh sb="7" eb="9">
      <t>カイメ</t>
    </rPh>
    <phoneticPr fontId="2"/>
  </si>
  <si>
    <t>180</t>
  </si>
  <si>
    <t>同　マルチ31回目</t>
    <rPh sb="0" eb="1">
      <t>ドウ</t>
    </rPh>
    <rPh sb="7" eb="9">
      <t>カイメ</t>
    </rPh>
    <phoneticPr fontId="2"/>
  </si>
  <si>
    <t>181</t>
  </si>
  <si>
    <t>同　マルチ32回目</t>
    <rPh sb="0" eb="1">
      <t>ドウ</t>
    </rPh>
    <rPh sb="7" eb="9">
      <t>カイメ</t>
    </rPh>
    <phoneticPr fontId="2"/>
  </si>
  <si>
    <t>182</t>
  </si>
  <si>
    <t>同　マルチ33回目</t>
    <rPh sb="0" eb="1">
      <t>ドウ</t>
    </rPh>
    <rPh sb="7" eb="9">
      <t>カイメ</t>
    </rPh>
    <phoneticPr fontId="2"/>
  </si>
  <si>
    <t>183</t>
  </si>
  <si>
    <t>同　マルチ34回目</t>
    <rPh sb="0" eb="1">
      <t>ドウ</t>
    </rPh>
    <rPh sb="7" eb="9">
      <t>カイメ</t>
    </rPh>
    <phoneticPr fontId="2"/>
  </si>
  <si>
    <t>184</t>
  </si>
  <si>
    <t>同　マルチ35回目</t>
    <rPh sb="0" eb="1">
      <t>ドウ</t>
    </rPh>
    <rPh sb="7" eb="9">
      <t>カイメ</t>
    </rPh>
    <phoneticPr fontId="2"/>
  </si>
  <si>
    <t>185</t>
  </si>
  <si>
    <t>同　マルチ36回目</t>
    <rPh sb="0" eb="1">
      <t>ドウ</t>
    </rPh>
    <rPh sb="7" eb="9">
      <t>カイメ</t>
    </rPh>
    <phoneticPr fontId="2"/>
  </si>
  <si>
    <t>186</t>
  </si>
  <si>
    <t>同　マルチ37回目</t>
    <rPh sb="0" eb="1">
      <t>ドウ</t>
    </rPh>
    <rPh sb="7" eb="9">
      <t>カイメ</t>
    </rPh>
    <phoneticPr fontId="2"/>
  </si>
  <si>
    <t>187</t>
  </si>
  <si>
    <t>同　マルチ38回目</t>
    <rPh sb="0" eb="1">
      <t>ドウ</t>
    </rPh>
    <rPh sb="7" eb="9">
      <t>カイメ</t>
    </rPh>
    <phoneticPr fontId="2"/>
  </si>
  <si>
    <t>188</t>
  </si>
  <si>
    <t>同　マルチ39回目</t>
    <rPh sb="0" eb="1">
      <t>ドウ</t>
    </rPh>
    <rPh sb="7" eb="9">
      <t>カイメ</t>
    </rPh>
    <phoneticPr fontId="2"/>
  </si>
  <si>
    <t>189</t>
  </si>
  <si>
    <t>101</t>
    <phoneticPr fontId="2"/>
  </si>
  <si>
    <t>191</t>
  </si>
  <si>
    <t>192</t>
  </si>
  <si>
    <t>193</t>
  </si>
  <si>
    <t>194</t>
  </si>
  <si>
    <t>195</t>
  </si>
  <si>
    <t>197</t>
  </si>
  <si>
    <t>198</t>
  </si>
  <si>
    <t>199</t>
  </si>
  <si>
    <t>200</t>
  </si>
  <si>
    <t>201</t>
  </si>
  <si>
    <t>202</t>
  </si>
  <si>
    <t>203</t>
  </si>
  <si>
    <t>204</t>
  </si>
  <si>
    <t>206</t>
  </si>
  <si>
    <t>207</t>
  </si>
  <si>
    <t>208</t>
  </si>
  <si>
    <t>209</t>
  </si>
  <si>
    <t>210</t>
  </si>
  <si>
    <t>213</t>
  </si>
  <si>
    <t>215</t>
  </si>
  <si>
    <t>216</t>
  </si>
  <si>
    <t>218</t>
  </si>
  <si>
    <t>221</t>
  </si>
  <si>
    <t>222</t>
  </si>
  <si>
    <t>223</t>
  </si>
  <si>
    <t>224</t>
  </si>
  <si>
    <t>225</t>
  </si>
  <si>
    <t>228</t>
  </si>
  <si>
    <t>230</t>
  </si>
  <si>
    <t>231</t>
  </si>
  <si>
    <t>233</t>
  </si>
  <si>
    <t>236</t>
  </si>
  <si>
    <t>237</t>
  </si>
  <si>
    <t>238</t>
  </si>
  <si>
    <t>239</t>
  </si>
  <si>
    <t>240</t>
  </si>
  <si>
    <t>243</t>
  </si>
  <si>
    <t>245</t>
  </si>
  <si>
    <t>246</t>
  </si>
  <si>
    <t>248</t>
  </si>
  <si>
    <t>251</t>
  </si>
  <si>
    <t>252</t>
  </si>
  <si>
    <t>253</t>
  </si>
  <si>
    <t>254</t>
  </si>
  <si>
    <t>255</t>
  </si>
  <si>
    <t>258</t>
  </si>
  <si>
    <t>260</t>
  </si>
  <si>
    <t>261</t>
  </si>
  <si>
    <t>263</t>
  </si>
  <si>
    <t>266</t>
  </si>
  <si>
    <t>267</t>
  </si>
  <si>
    <t>268</t>
  </si>
  <si>
    <t>269</t>
  </si>
  <si>
    <t>270</t>
  </si>
  <si>
    <t>173</t>
    <phoneticPr fontId="2"/>
  </si>
  <si>
    <t>113</t>
    <phoneticPr fontId="2"/>
  </si>
  <si>
    <t>111</t>
    <phoneticPr fontId="2"/>
  </si>
  <si>
    <t>102</t>
    <phoneticPr fontId="2"/>
  </si>
  <si>
    <t>174</t>
    <phoneticPr fontId="2"/>
  </si>
  <si>
    <t>114</t>
    <phoneticPr fontId="2"/>
  </si>
  <si>
    <t>112</t>
    <phoneticPr fontId="2"/>
  </si>
  <si>
    <t>103</t>
    <phoneticPr fontId="2"/>
  </si>
  <si>
    <t>273</t>
  </si>
  <si>
    <t>275</t>
  </si>
  <si>
    <t>276</t>
  </si>
  <si>
    <t>278</t>
  </si>
  <si>
    <t>281</t>
  </si>
  <si>
    <t>282</t>
  </si>
  <si>
    <t>283</t>
  </si>
  <si>
    <t>284</t>
  </si>
  <si>
    <t>285</t>
  </si>
  <si>
    <t>284</t>
    <phoneticPr fontId="2"/>
  </si>
  <si>
    <t>286</t>
    <phoneticPr fontId="2"/>
  </si>
  <si>
    <t>182</t>
    <phoneticPr fontId="2"/>
  </si>
  <si>
    <t>122</t>
    <phoneticPr fontId="2"/>
  </si>
  <si>
    <t>120</t>
    <phoneticPr fontId="2"/>
  </si>
  <si>
    <t>=Σ[1225]　1契約1出来高で処理する場合は通常確定注文の[1088]に等しい</t>
    <rPh sb="10" eb="12">
      <t>ケイヤク</t>
    </rPh>
    <rPh sb="13" eb="16">
      <t>デキダカ</t>
    </rPh>
    <rPh sb="17" eb="19">
      <t>ショリ</t>
    </rPh>
    <rPh sb="21" eb="23">
      <t>バアイ</t>
    </rPh>
    <rPh sb="24" eb="26">
      <t>ツウジョウ</t>
    </rPh>
    <rPh sb="26" eb="28">
      <t>カクテイ</t>
    </rPh>
    <rPh sb="28" eb="30">
      <t>チュウモン</t>
    </rPh>
    <rPh sb="38" eb="39">
      <t>ヒト</t>
    </rPh>
    <phoneticPr fontId="2"/>
  </si>
  <si>
    <t>00.08.04</t>
    <phoneticPr fontId="2"/>
  </si>
  <si>
    <t>追加契約金額</t>
    <rPh sb="0" eb="2">
      <t>ツイカ</t>
    </rPh>
    <rPh sb="2" eb="4">
      <t>ケイヤク</t>
    </rPh>
    <rPh sb="4" eb="6">
      <t>キンガク</t>
    </rPh>
    <phoneticPr fontId="2"/>
  </si>
  <si>
    <t>285</t>
    <phoneticPr fontId="2"/>
  </si>
  <si>
    <t>287</t>
    <phoneticPr fontId="2"/>
  </si>
  <si>
    <t>183</t>
    <phoneticPr fontId="2"/>
  </si>
  <si>
    <t>123</t>
    <phoneticPr fontId="2"/>
  </si>
  <si>
    <t>121</t>
    <phoneticPr fontId="2"/>
  </si>
  <si>
    <t>　枝番契約を本契約と同一出来高で処理する場合に、枝番分の契約額([1092]の内数)を記載</t>
    <rPh sb="1" eb="3">
      <t>エダバン</t>
    </rPh>
    <rPh sb="3" eb="5">
      <t>ケイヤク</t>
    </rPh>
    <rPh sb="6" eb="9">
      <t>ホンケイヤク</t>
    </rPh>
    <rPh sb="10" eb="12">
      <t>ドウイツ</t>
    </rPh>
    <rPh sb="12" eb="15">
      <t>デキダカ</t>
    </rPh>
    <rPh sb="16" eb="18">
      <t>ショリ</t>
    </rPh>
    <rPh sb="20" eb="22">
      <t>バアイ</t>
    </rPh>
    <rPh sb="24" eb="26">
      <t>エダバン</t>
    </rPh>
    <rPh sb="26" eb="27">
      <t>ツイカブン</t>
    </rPh>
    <rPh sb="28" eb="30">
      <t>ケイヤク</t>
    </rPh>
    <rPh sb="30" eb="31">
      <t>キンガク</t>
    </rPh>
    <rPh sb="39" eb="41">
      <t>ウチスウ</t>
    </rPh>
    <rPh sb="43" eb="45">
      <t>キサイ</t>
    </rPh>
    <phoneticPr fontId="2"/>
  </si>
  <si>
    <t>288</t>
  </si>
  <si>
    <t>[1092]に対する調整額　通常は確定注文の[1089]に等しい</t>
    <rPh sb="7" eb="8">
      <t>タイ</t>
    </rPh>
    <rPh sb="10" eb="13">
      <t>チョウセイガク</t>
    </rPh>
    <rPh sb="14" eb="16">
      <t>ツウジョウ</t>
    </rPh>
    <rPh sb="17" eb="19">
      <t>カクテイ</t>
    </rPh>
    <rPh sb="19" eb="21">
      <t>チュウモン</t>
    </rPh>
    <rPh sb="29" eb="30">
      <t>ヒト</t>
    </rPh>
    <phoneticPr fontId="2"/>
  </si>
  <si>
    <t>=[1092]+[1093]　通常は確定注文の[1090]に等しい</t>
    <rPh sb="15" eb="17">
      <t>ツウジョウ</t>
    </rPh>
    <rPh sb="18" eb="20">
      <t>カクテイ</t>
    </rPh>
    <rPh sb="20" eb="22">
      <t>チュウモン</t>
    </rPh>
    <rPh sb="30" eb="31">
      <t>ヒト</t>
    </rPh>
    <phoneticPr fontId="2"/>
  </si>
  <si>
    <t>290</t>
  </si>
  <si>
    <t>[1094]に対する消費税額　通常は確定注文の[1096]に等しい</t>
    <rPh sb="7" eb="8">
      <t>タイ</t>
    </rPh>
    <rPh sb="10" eb="12">
      <t>ショウヒ</t>
    </rPh>
    <rPh sb="12" eb="14">
      <t>ゼイガク</t>
    </rPh>
    <rPh sb="15" eb="17">
      <t>ツウジョウ</t>
    </rPh>
    <rPh sb="18" eb="20">
      <t>カクテイ</t>
    </rPh>
    <rPh sb="20" eb="22">
      <t>チュウモン</t>
    </rPh>
    <rPh sb="30" eb="31">
      <t>ヒト</t>
    </rPh>
    <phoneticPr fontId="2"/>
  </si>
  <si>
    <t>=[1094]+[1098]　通常は確定注文の[1097]に等しい</t>
    <rPh sb="15" eb="17">
      <t>ツウジョウ</t>
    </rPh>
    <rPh sb="18" eb="20">
      <t>カクテイ</t>
    </rPh>
    <rPh sb="20" eb="22">
      <t>チュウモン</t>
    </rPh>
    <rPh sb="30" eb="31">
      <t>ヒト</t>
    </rPh>
    <phoneticPr fontId="2"/>
  </si>
  <si>
    <t>出来高調査日</t>
  </si>
  <si>
    <t>290</t>
    <phoneticPr fontId="2"/>
  </si>
  <si>
    <t>292</t>
    <phoneticPr fontId="2"/>
  </si>
  <si>
    <t>請求予定年月</t>
    <rPh sb="0" eb="2">
      <t>セイキュウ</t>
    </rPh>
    <rPh sb="2" eb="4">
      <t>ヨテイ</t>
    </rPh>
    <rPh sb="4" eb="6">
      <t>ネンゲツ</t>
    </rPh>
    <phoneticPr fontId="2"/>
  </si>
  <si>
    <t>291</t>
    <phoneticPr fontId="2"/>
  </si>
  <si>
    <t>293</t>
    <phoneticPr fontId="2"/>
  </si>
  <si>
    <t>188</t>
    <phoneticPr fontId="2"/>
  </si>
  <si>
    <t>294</t>
    <phoneticPr fontId="2"/>
  </si>
  <si>
    <t>189</t>
    <phoneticPr fontId="2"/>
  </si>
  <si>
    <t>130</t>
    <phoneticPr fontId="2"/>
  </si>
  <si>
    <t>131</t>
    <phoneticPr fontId="2"/>
  </si>
  <si>
    <t>請求算定方式コード</t>
    <rPh sb="0" eb="2">
      <t>セイキュウ</t>
    </rPh>
    <rPh sb="2" eb="4">
      <t>サンテイ</t>
    </rPh>
    <rPh sb="4" eb="6">
      <t>ホウシキ</t>
    </rPh>
    <phoneticPr fontId="2"/>
  </si>
  <si>
    <t>295</t>
    <phoneticPr fontId="2"/>
  </si>
  <si>
    <t>190</t>
    <phoneticPr fontId="2"/>
  </si>
  <si>
    <t>132</t>
    <phoneticPr fontId="2"/>
  </si>
  <si>
    <t>A,B,C,D</t>
    <phoneticPr fontId="2"/>
  </si>
  <si>
    <t>請求完了区分コード</t>
    <rPh sb="0" eb="2">
      <t>セイキュウ</t>
    </rPh>
    <rPh sb="2" eb="4">
      <t>カンリョウ</t>
    </rPh>
    <rPh sb="4" eb="6">
      <t>クブン</t>
    </rPh>
    <phoneticPr fontId="2"/>
  </si>
  <si>
    <t>191</t>
    <phoneticPr fontId="2"/>
  </si>
  <si>
    <t>133</t>
    <phoneticPr fontId="2"/>
  </si>
  <si>
    <t>1:未精算(請求継続)、9:精算(最終回)</t>
    <rPh sb="2" eb="3">
      <t>ミ</t>
    </rPh>
    <rPh sb="3" eb="5">
      <t>セイサン</t>
    </rPh>
    <rPh sb="6" eb="8">
      <t>セイキュウ</t>
    </rPh>
    <rPh sb="8" eb="10">
      <t>ケイゾク</t>
    </rPh>
    <rPh sb="14" eb="16">
      <t>セイサン</t>
    </rPh>
    <rPh sb="17" eb="20">
      <t>サイシュウカイ</t>
    </rPh>
    <phoneticPr fontId="2"/>
  </si>
  <si>
    <t>出来高・請求・立替査定結果コード</t>
    <rPh sb="0" eb="3">
      <t>デキダカ</t>
    </rPh>
    <rPh sb="4" eb="6">
      <t>セイキュウ</t>
    </rPh>
    <rPh sb="7" eb="9">
      <t>タテカエ</t>
    </rPh>
    <rPh sb="9" eb="11">
      <t>サテイ</t>
    </rPh>
    <rPh sb="11" eb="13">
      <t>ケッカ</t>
    </rPh>
    <phoneticPr fontId="2"/>
  </si>
  <si>
    <t>10:承認　20:査定　21:査定(内訳、鑑とも査定)</t>
    <rPh sb="3" eb="5">
      <t>ショウニン</t>
    </rPh>
    <rPh sb="9" eb="11">
      <t>サテイ</t>
    </rPh>
    <rPh sb="15" eb="17">
      <t>サテイ</t>
    </rPh>
    <rPh sb="18" eb="20">
      <t>ウチワケ</t>
    </rPh>
    <rPh sb="21" eb="22">
      <t>カガミ</t>
    </rPh>
    <rPh sb="24" eb="26">
      <t>サテイ</t>
    </rPh>
    <phoneticPr fontId="2"/>
  </si>
  <si>
    <t>20(異議)のみ使用。</t>
    <rPh sb="3" eb="5">
      <t>イギ</t>
    </rPh>
    <rPh sb="8" eb="10">
      <t>シヨウ</t>
    </rPh>
    <phoneticPr fontId="2"/>
  </si>
  <si>
    <t>請求確認コード</t>
    <rPh sb="0" eb="2">
      <t>セイキュウ</t>
    </rPh>
    <rPh sb="2" eb="4">
      <t>カクニン</t>
    </rPh>
    <phoneticPr fontId="2"/>
  </si>
  <si>
    <t>1:出来高査定を受けてから再度請求、2:請求に誤りがあるので修正して再度請求、</t>
    <rPh sb="2" eb="5">
      <t>デキダカ</t>
    </rPh>
    <rPh sb="5" eb="7">
      <t>サテイ</t>
    </rPh>
    <rPh sb="8" eb="9">
      <t>ウ</t>
    </rPh>
    <rPh sb="13" eb="15">
      <t>サイド</t>
    </rPh>
    <rPh sb="15" eb="17">
      <t>セイキュウ</t>
    </rPh>
    <rPh sb="20" eb="22">
      <t>セイキュウ</t>
    </rPh>
    <rPh sb="23" eb="24">
      <t>アヤマ</t>
    </rPh>
    <rPh sb="30" eb="32">
      <t>シュウセイ</t>
    </rPh>
    <rPh sb="34" eb="36">
      <t>サイド</t>
    </rPh>
    <rPh sb="36" eb="38">
      <t>セイキュウ</t>
    </rPh>
    <phoneticPr fontId="2"/>
  </si>
  <si>
    <t>コード内容変更。[8/6]</t>
  </si>
  <si>
    <t>検査完了予定日</t>
    <rPh sb="0" eb="2">
      <t>ケンサカン</t>
    </rPh>
    <rPh sb="2" eb="4">
      <t>カンリョウ</t>
    </rPh>
    <rPh sb="4" eb="7">
      <t>ヨテイビ</t>
    </rPh>
    <phoneticPr fontId="2"/>
  </si>
  <si>
    <t>192</t>
    <phoneticPr fontId="2"/>
  </si>
  <si>
    <t>01.06.25</t>
    <phoneticPr fontId="2"/>
  </si>
  <si>
    <t>引渡予定日</t>
    <rPh sb="0" eb="2">
      <t>ヒキワタシ</t>
    </rPh>
    <rPh sb="2" eb="5">
      <t>ヨテイビ</t>
    </rPh>
    <phoneticPr fontId="2"/>
  </si>
  <si>
    <t>193</t>
    <phoneticPr fontId="2"/>
  </si>
  <si>
    <t>支払条件：部分払い割合</t>
    <rPh sb="0" eb="2">
      <t>シハライ</t>
    </rPh>
    <rPh sb="2" eb="4">
      <t>ジョウケン</t>
    </rPh>
    <rPh sb="5" eb="7">
      <t>ブブン</t>
    </rPh>
    <rPh sb="7" eb="8">
      <t>バラ</t>
    </rPh>
    <rPh sb="9" eb="11">
      <t>ワリアイ</t>
    </rPh>
    <phoneticPr fontId="2"/>
  </si>
  <si>
    <t>296</t>
    <phoneticPr fontId="2"/>
  </si>
  <si>
    <t>194</t>
    <phoneticPr fontId="2"/>
  </si>
  <si>
    <t>相互に合意した値を記載</t>
    <rPh sb="0" eb="2">
      <t>ソウゴ</t>
    </rPh>
    <rPh sb="3" eb="5">
      <t>ゴウイ</t>
    </rPh>
    <rPh sb="7" eb="8">
      <t>アタイ</t>
    </rPh>
    <rPh sb="9" eb="11">
      <t>キサイ</t>
    </rPh>
    <phoneticPr fontId="2"/>
  </si>
  <si>
    <t>297</t>
    <phoneticPr fontId="2"/>
  </si>
  <si>
    <t>=Σ[1233]</t>
    <phoneticPr fontId="2"/>
  </si>
  <si>
    <t>298</t>
    <phoneticPr fontId="2"/>
  </si>
  <si>
    <t>前回査定、請求時の[1331]</t>
    <rPh sb="0" eb="2">
      <t>ゼンカイ</t>
    </rPh>
    <rPh sb="2" eb="4">
      <t>サテイ</t>
    </rPh>
    <rPh sb="5" eb="8">
      <t>セイキュウジ</t>
    </rPh>
    <phoneticPr fontId="2"/>
  </si>
  <si>
    <t>299</t>
  </si>
  <si>
    <t>前回査定、請求時の[1332]</t>
    <rPh sb="0" eb="2">
      <t>ゼンカイ</t>
    </rPh>
    <rPh sb="2" eb="4">
      <t>サテイ</t>
    </rPh>
    <rPh sb="5" eb="8">
      <t>セイキュウジ</t>
    </rPh>
    <phoneticPr fontId="2"/>
  </si>
  <si>
    <t>前回査定、請求時の[1103]</t>
    <rPh sb="0" eb="2">
      <t>ゼンカイ</t>
    </rPh>
    <rPh sb="2" eb="4">
      <t>サテイ</t>
    </rPh>
    <rPh sb="5" eb="8">
      <t>セイキュウジ</t>
    </rPh>
    <phoneticPr fontId="2"/>
  </si>
  <si>
    <t>前回迄累積支払金額計</t>
    <rPh sb="0" eb="3">
      <t>ゼンカイマデ</t>
    </rPh>
    <rPh sb="3" eb="5">
      <t>ルイセキ</t>
    </rPh>
    <rPh sb="5" eb="7">
      <t>シハライ</t>
    </rPh>
    <rPh sb="7" eb="9">
      <t>キンガク</t>
    </rPh>
    <rPh sb="9" eb="10">
      <t>ケイ</t>
    </rPh>
    <phoneticPr fontId="2"/>
  </si>
  <si>
    <t>301</t>
  </si>
  <si>
    <t>支払通知等にもとづき入力</t>
    <rPh sb="0" eb="2">
      <t>シハライ</t>
    </rPh>
    <rPh sb="2" eb="4">
      <t>ツウチ</t>
    </rPh>
    <rPh sb="4" eb="5">
      <t>トウ</t>
    </rPh>
    <rPh sb="10" eb="12">
      <t>ニュウリョク</t>
    </rPh>
    <phoneticPr fontId="2"/>
  </si>
  <si>
    <t>302</t>
  </si>
  <si>
    <t>前回査定、請求時の[1153]</t>
    <rPh sb="0" eb="2">
      <t>ゼンカイ</t>
    </rPh>
    <rPh sb="2" eb="4">
      <t>サテイ</t>
    </rPh>
    <rPh sb="5" eb="8">
      <t>セイキュウジ</t>
    </rPh>
    <phoneticPr fontId="2"/>
  </si>
  <si>
    <t>税込前回迄累積出来高金額計調整額</t>
    <rPh sb="0" eb="2">
      <t>ゼイコミ</t>
    </rPh>
    <rPh sb="2" eb="5">
      <t>ゼンカイマデ</t>
    </rPh>
    <rPh sb="5" eb="7">
      <t>ルイセキ</t>
    </rPh>
    <rPh sb="7" eb="10">
      <t>デキダカ</t>
    </rPh>
    <rPh sb="10" eb="12">
      <t>キンガク</t>
    </rPh>
    <rPh sb="12" eb="13">
      <t>ケイ</t>
    </rPh>
    <rPh sb="13" eb="16">
      <t>チョウセイガク</t>
    </rPh>
    <phoneticPr fontId="2"/>
  </si>
  <si>
    <t>303</t>
  </si>
  <si>
    <t>前回査定、請求時の[1341]</t>
    <rPh sb="0" eb="2">
      <t>ゼンカイ</t>
    </rPh>
    <rPh sb="2" eb="4">
      <t>サテイ</t>
    </rPh>
    <rPh sb="5" eb="8">
      <t>セイキュウジ</t>
    </rPh>
    <phoneticPr fontId="2"/>
  </si>
  <si>
    <t>調整後税込前回迄累積出来高金額計</t>
    <rPh sb="0" eb="3">
      <t>チョウセイゴ</t>
    </rPh>
    <rPh sb="3" eb="5">
      <t>ゼイコミ</t>
    </rPh>
    <rPh sb="5" eb="8">
      <t>ゼンカイマデ</t>
    </rPh>
    <rPh sb="8" eb="10">
      <t>ルイセキ</t>
    </rPh>
    <rPh sb="10" eb="13">
      <t>デキダカ</t>
    </rPh>
    <rPh sb="13" eb="15">
      <t>キンガク</t>
    </rPh>
    <rPh sb="15" eb="16">
      <t>ケイ</t>
    </rPh>
    <phoneticPr fontId="2"/>
  </si>
  <si>
    <t>304</t>
  </si>
  <si>
    <t>前回査定、請求時の[1342]</t>
    <rPh sb="0" eb="2">
      <t>ゼンカイ</t>
    </rPh>
    <rPh sb="2" eb="4">
      <t>サテイ</t>
    </rPh>
    <rPh sb="5" eb="8">
      <t>セイキュウジ</t>
    </rPh>
    <phoneticPr fontId="2"/>
  </si>
  <si>
    <t>税込前回迄累積請求金額計</t>
  </si>
  <si>
    <t>305</t>
  </si>
  <si>
    <t>前回査定、請求時の[1160]</t>
    <rPh sb="0" eb="2">
      <t>ゼンカイ</t>
    </rPh>
    <rPh sb="2" eb="4">
      <t>サテイ</t>
    </rPh>
    <rPh sb="5" eb="8">
      <t>セイキュウジ</t>
    </rPh>
    <phoneticPr fontId="2"/>
  </si>
  <si>
    <t>税込前回迄累積支払金額計</t>
    <rPh sb="0" eb="2">
      <t>ゼイコミ</t>
    </rPh>
    <rPh sb="2" eb="5">
      <t>ゼンカイマデ</t>
    </rPh>
    <rPh sb="5" eb="7">
      <t>ルイセキ</t>
    </rPh>
    <rPh sb="7" eb="9">
      <t>シハライ</t>
    </rPh>
    <rPh sb="9" eb="11">
      <t>キンガク</t>
    </rPh>
    <rPh sb="11" eb="12">
      <t>ケイ</t>
    </rPh>
    <phoneticPr fontId="2"/>
  </si>
  <si>
    <t>(b2),(c2)方式が無いため削除</t>
    <rPh sb="9" eb="11">
      <t>ホウシキ</t>
    </rPh>
    <rPh sb="12" eb="13">
      <t>ナ</t>
    </rPh>
    <rPh sb="16" eb="18">
      <t>サクジョ</t>
    </rPh>
    <phoneticPr fontId="2"/>
  </si>
  <si>
    <t>304</t>
    <phoneticPr fontId="2"/>
  </si>
  <si>
    <t>306</t>
    <phoneticPr fontId="2"/>
  </si>
  <si>
    <t>=Σ[1235]</t>
    <phoneticPr fontId="2"/>
  </si>
  <si>
    <t>今回迄累積出来高金額計調整額</t>
  </si>
  <si>
    <t>305</t>
    <phoneticPr fontId="2"/>
  </si>
  <si>
    <t>307</t>
    <phoneticPr fontId="2"/>
  </si>
  <si>
    <t>実態を入力（[1109]に対する調整）</t>
    <rPh sb="0" eb="2">
      <t>ジッタイ</t>
    </rPh>
    <rPh sb="3" eb="5">
      <t>ニュウリョク</t>
    </rPh>
    <rPh sb="13" eb="14">
      <t>タイ</t>
    </rPh>
    <rPh sb="16" eb="18">
      <t>チョウセイ</t>
    </rPh>
    <phoneticPr fontId="2"/>
  </si>
  <si>
    <t>306</t>
  </si>
  <si>
    <t>308</t>
  </si>
  <si>
    <t>=[1109]+[1331]</t>
    <phoneticPr fontId="2"/>
  </si>
  <si>
    <t>307</t>
  </si>
  <si>
    <t>309</t>
  </si>
  <si>
    <t>=int(0.01×[1058]×[1332])。端数は丸めても良い</t>
    <rPh sb="25" eb="27">
      <t>ハスウ</t>
    </rPh>
    <rPh sb="28" eb="29">
      <t>マル</t>
    </rPh>
    <rPh sb="32" eb="33">
      <t>ヨ</t>
    </rPh>
    <phoneticPr fontId="2"/>
  </si>
  <si>
    <t>今回迄累積請求金額計消費税額</t>
    <rPh sb="0" eb="2">
      <t>コンカイ</t>
    </rPh>
    <rPh sb="2" eb="3">
      <t>マデ</t>
    </rPh>
    <rPh sb="3" eb="5">
      <t>ルイセキ</t>
    </rPh>
    <rPh sb="5" eb="7">
      <t>セイキュウ</t>
    </rPh>
    <rPh sb="7" eb="9">
      <t>キンガク</t>
    </rPh>
    <rPh sb="9" eb="10">
      <t>ケイ</t>
    </rPh>
    <rPh sb="10" eb="13">
      <t>ショウヒゼイ</t>
    </rPh>
    <rPh sb="13" eb="14">
      <t>ガク</t>
    </rPh>
    <phoneticPr fontId="2"/>
  </si>
  <si>
    <t>[1103]に対する消費税額</t>
    <rPh sb="7" eb="8">
      <t>タイ</t>
    </rPh>
    <rPh sb="10" eb="12">
      <t>ショウヒ</t>
    </rPh>
    <rPh sb="12" eb="14">
      <t>ゼイガク</t>
    </rPh>
    <phoneticPr fontId="2"/>
  </si>
  <si>
    <t>308</t>
    <phoneticPr fontId="2"/>
  </si>
  <si>
    <t>310</t>
    <phoneticPr fontId="2"/>
  </si>
  <si>
    <t>=[1332]-[1103]</t>
    <phoneticPr fontId="2"/>
  </si>
  <si>
    <t>309</t>
    <phoneticPr fontId="2"/>
  </si>
  <si>
    <t>311</t>
    <phoneticPr fontId="2"/>
  </si>
  <si>
    <t>=[1109]+消費税額</t>
    <rPh sb="8" eb="10">
      <t>ショウヒ</t>
    </rPh>
    <rPh sb="10" eb="12">
      <t>ゼイガク</t>
    </rPh>
    <phoneticPr fontId="2"/>
  </si>
  <si>
    <t>312</t>
  </si>
  <si>
    <t>実態を入力([1153]に対する調整)</t>
    <rPh sb="0" eb="2">
      <t>ジッタイ</t>
    </rPh>
    <rPh sb="3" eb="5">
      <t>ニュウリョク</t>
    </rPh>
    <rPh sb="13" eb="14">
      <t>タイ</t>
    </rPh>
    <rPh sb="16" eb="18">
      <t>チョウセイ</t>
    </rPh>
    <phoneticPr fontId="2"/>
  </si>
  <si>
    <t>=[1153]+[1341]</t>
    <phoneticPr fontId="2"/>
  </si>
  <si>
    <t>税込今回迄累積請求金額計(調整前)</t>
    <rPh sb="0" eb="2">
      <t>ゼイコミ</t>
    </rPh>
    <rPh sb="2" eb="5">
      <t>コンカイマデ</t>
    </rPh>
    <rPh sb="5" eb="7">
      <t>ルイセキ</t>
    </rPh>
    <rPh sb="7" eb="9">
      <t>セイキュウ</t>
    </rPh>
    <rPh sb="9" eb="11">
      <t>キンガク</t>
    </rPh>
    <rPh sb="11" eb="12">
      <t>ケイ</t>
    </rPh>
    <rPh sb="13" eb="16">
      <t>チョウセイマエ</t>
    </rPh>
    <phoneticPr fontId="2"/>
  </si>
  <si>
    <t>314</t>
  </si>
  <si>
    <t>=[1103]+[1334]</t>
    <phoneticPr fontId="2"/>
  </si>
  <si>
    <t>=int(0.01×[1058]×[1342])</t>
    <phoneticPr fontId="2"/>
  </si>
  <si>
    <t>税込今回迄累積請求保留金額計</t>
    <rPh sb="0" eb="2">
      <t>ゼイコミ</t>
    </rPh>
    <rPh sb="2" eb="4">
      <t>コンカイ</t>
    </rPh>
    <rPh sb="4" eb="5">
      <t>ゼンカイマデ</t>
    </rPh>
    <rPh sb="5" eb="7">
      <t>ルイセキ</t>
    </rPh>
    <rPh sb="7" eb="9">
      <t>セイキュウ</t>
    </rPh>
    <rPh sb="9" eb="11">
      <t>ホリュウ</t>
    </rPh>
    <rPh sb="11" eb="13">
      <t>キンガク</t>
    </rPh>
    <rPh sb="13" eb="14">
      <t>ケイ</t>
    </rPh>
    <phoneticPr fontId="2"/>
  </si>
  <si>
    <t>315</t>
  </si>
  <si>
    <t>=[1342]-[1160]</t>
    <phoneticPr fontId="2"/>
  </si>
  <si>
    <t>税込今回迄累積請求金額計調整額</t>
    <rPh sb="11" eb="12">
      <t>ケイ</t>
    </rPh>
    <phoneticPr fontId="2"/>
  </si>
  <si>
    <t>316</t>
  </si>
  <si>
    <t>実態を手入力（[1335]の調整)</t>
    <rPh sb="0" eb="2">
      <t>ジッタイ</t>
    </rPh>
    <rPh sb="3" eb="4">
      <t>テ</t>
    </rPh>
    <rPh sb="4" eb="6">
      <t>ニュウリョク</t>
    </rPh>
    <rPh sb="14" eb="16">
      <t>チョウセイ</t>
    </rPh>
    <phoneticPr fontId="2"/>
  </si>
  <si>
    <t>317</t>
  </si>
  <si>
    <t>158</t>
    <phoneticPr fontId="2"/>
  </si>
  <si>
    <t>=[1335]+[1343]</t>
    <phoneticPr fontId="2"/>
  </si>
  <si>
    <t>今回請求金額計(調整前)</t>
    <rPh sb="0" eb="2">
      <t>コンカイ</t>
    </rPh>
    <rPh sb="2" eb="4">
      <t>セイキュウ</t>
    </rPh>
    <rPh sb="4" eb="6">
      <t>キンガク</t>
    </rPh>
    <rPh sb="6" eb="7">
      <t>ケイ</t>
    </rPh>
    <rPh sb="8" eb="10">
      <t>チョウセイ</t>
    </rPh>
    <rPh sb="10" eb="11">
      <t>マエ</t>
    </rPh>
    <phoneticPr fontId="2"/>
  </si>
  <si>
    <t>316</t>
    <phoneticPr fontId="2"/>
  </si>
  <si>
    <t>318</t>
    <phoneticPr fontId="2"/>
  </si>
  <si>
    <t>159</t>
    <phoneticPr fontId="2"/>
  </si>
  <si>
    <t>=[1103]-[1323]</t>
    <phoneticPr fontId="2"/>
  </si>
  <si>
    <t>今回請求金額計調整額</t>
    <rPh sb="0" eb="2">
      <t>コンカイ</t>
    </rPh>
    <rPh sb="2" eb="4">
      <t>セイキュウ</t>
    </rPh>
    <rPh sb="4" eb="6">
      <t>キンガク</t>
    </rPh>
    <rPh sb="6" eb="7">
      <t>ケイ</t>
    </rPh>
    <rPh sb="7" eb="10">
      <t>チョウセイガク</t>
    </rPh>
    <phoneticPr fontId="2"/>
  </si>
  <si>
    <t>317</t>
    <phoneticPr fontId="2"/>
  </si>
  <si>
    <t>319</t>
    <phoneticPr fontId="2"/>
  </si>
  <si>
    <t>160</t>
    <phoneticPr fontId="2"/>
  </si>
  <si>
    <t>実態を手入力</t>
    <rPh sb="0" eb="2">
      <t>ジッタイ</t>
    </rPh>
    <rPh sb="3" eb="4">
      <t>テ</t>
    </rPh>
    <rPh sb="4" eb="6">
      <t>ニュウリョク</t>
    </rPh>
    <phoneticPr fontId="2"/>
  </si>
  <si>
    <t>320</t>
    <phoneticPr fontId="2"/>
  </si>
  <si>
    <t>161</t>
    <phoneticPr fontId="2"/>
  </si>
  <si>
    <t>=[1361]+[1362]</t>
  </si>
  <si>
    <t>受注者指定金融機関名</t>
  </si>
  <si>
    <t>MSﾚﾍﾞﾙ1</t>
    <phoneticPr fontId="2"/>
  </si>
  <si>
    <t>162</t>
    <phoneticPr fontId="2"/>
  </si>
  <si>
    <t>受注者指定金融機関支店名</t>
  </si>
  <si>
    <t>163</t>
    <phoneticPr fontId="2"/>
  </si>
  <si>
    <t>受注者指定金融機関預金種目</t>
  </si>
  <si>
    <t>受注者指定金融機関口座番号</t>
  </si>
  <si>
    <t>受注者指定金融機関口座名義</t>
  </si>
  <si>
    <t>受注者指定金融機関口座名義フリガナ</t>
  </si>
  <si>
    <t>167</t>
    <phoneticPr fontId="2"/>
  </si>
  <si>
    <t xml:space="preserve">MUﾚﾍﾞﾙ1 </t>
    <phoneticPr fontId="2"/>
  </si>
  <si>
    <t>195</t>
    <phoneticPr fontId="2"/>
  </si>
  <si>
    <t>168</t>
    <phoneticPr fontId="2"/>
  </si>
  <si>
    <t>01.09.03</t>
    <phoneticPr fontId="2"/>
  </si>
  <si>
    <t>196</t>
    <phoneticPr fontId="2"/>
  </si>
  <si>
    <t>169</t>
    <phoneticPr fontId="2"/>
  </si>
  <si>
    <t xml:space="preserve">MVﾚﾍﾞﾙ1 </t>
    <phoneticPr fontId="2"/>
  </si>
  <si>
    <t>(2)明細情報部分(拡張子=DAT）のデータ項目記載順序</t>
    <rPh sb="3" eb="5">
      <t>メイサイ</t>
    </rPh>
    <rPh sb="5" eb="7">
      <t>ジョウホウ</t>
    </rPh>
    <rPh sb="7" eb="9">
      <t>ブブン</t>
    </rPh>
    <rPh sb="10" eb="13">
      <t>カクチョウシ</t>
    </rPh>
    <rPh sb="22" eb="24">
      <t>コウモク</t>
    </rPh>
    <rPh sb="24" eb="26">
      <t>キサイ</t>
    </rPh>
    <rPh sb="26" eb="28">
      <t>ジュンジョ</t>
    </rPh>
    <phoneticPr fontId="2"/>
  </si>
  <si>
    <t>累積査定方式</t>
    <rPh sb="0" eb="2">
      <t>ルイセキ</t>
    </rPh>
    <rPh sb="2" eb="4">
      <t>サテイ</t>
    </rPh>
    <rPh sb="4" eb="6">
      <t>ホウシキ</t>
    </rPh>
    <phoneticPr fontId="2"/>
  </si>
  <si>
    <t>当月査定方式</t>
    <rPh sb="0" eb="2">
      <t>トウゲツ</t>
    </rPh>
    <rPh sb="2" eb="4">
      <t>サテイ</t>
    </rPh>
    <rPh sb="4" eb="6">
      <t>ホウシキ</t>
    </rPh>
    <phoneticPr fontId="2"/>
  </si>
  <si>
    <t>注：明細行無しのメッセージでは、明細情報部の必須項目も不要。</t>
    <rPh sb="0" eb="1">
      <t>チュウ</t>
    </rPh>
    <rPh sb="2" eb="5">
      <t>メイサイギョウ</t>
    </rPh>
    <rPh sb="5" eb="6">
      <t>ナ</t>
    </rPh>
    <rPh sb="16" eb="18">
      <t>メイサイ</t>
    </rPh>
    <rPh sb="18" eb="21">
      <t>ジョウホウブ</t>
    </rPh>
    <rPh sb="22" eb="24">
      <t>ヒッス</t>
    </rPh>
    <rPh sb="24" eb="26">
      <t>コウモク</t>
    </rPh>
    <rPh sb="27" eb="29">
      <t>フヨウ</t>
    </rPh>
    <phoneticPr fontId="2"/>
  </si>
  <si>
    <t>1</t>
  </si>
  <si>
    <t>2</t>
  </si>
  <si>
    <t>確定注文と同一。挿入行では何も記載しない。</t>
    <rPh sb="0" eb="2">
      <t>カクテイ</t>
    </rPh>
    <rPh sb="2" eb="4">
      <t>チュウモン</t>
    </rPh>
    <rPh sb="5" eb="7">
      <t>ドウイツ</t>
    </rPh>
    <rPh sb="8" eb="10">
      <t>ソウニュウ</t>
    </rPh>
    <rPh sb="10" eb="11">
      <t>ギョウ</t>
    </rPh>
    <rPh sb="13" eb="14">
      <t>ナニ</t>
    </rPh>
    <rPh sb="15" eb="17">
      <t>キサイ</t>
    </rPh>
    <phoneticPr fontId="2"/>
  </si>
  <si>
    <t>要請に追加。[8/6]</t>
    <rPh sb="0" eb="2">
      <t>ヨウセイ</t>
    </rPh>
    <rPh sb="3" eb="5">
      <t>ツイカ</t>
    </rPh>
    <phoneticPr fontId="2"/>
  </si>
  <si>
    <t>追加[8/6]</t>
    <rPh sb="0" eb="2">
      <t>ツイカ</t>
    </rPh>
    <phoneticPr fontId="2"/>
  </si>
  <si>
    <t>7</t>
  </si>
  <si>
    <t>8</t>
  </si>
  <si>
    <t>[1213][1214]に応じた値を記載</t>
    <rPh sb="13" eb="14">
      <t>オウ</t>
    </rPh>
    <rPh sb="16" eb="17">
      <t>アタイ</t>
    </rPh>
    <rPh sb="18" eb="20">
      <t>キサイ</t>
    </rPh>
    <phoneticPr fontId="2"/>
  </si>
  <si>
    <t>変換結果を記載</t>
    <rPh sb="0" eb="2">
      <t>ヘンカン</t>
    </rPh>
    <rPh sb="2" eb="4">
      <t>ケッカ</t>
    </rPh>
    <rPh sb="5" eb="7">
      <t>キサイ</t>
    </rPh>
    <phoneticPr fontId="2"/>
  </si>
  <si>
    <t>11</t>
  </si>
  <si>
    <t>00.09.04</t>
    <phoneticPr fontId="2"/>
  </si>
  <si>
    <t>12</t>
  </si>
  <si>
    <t>リース、レンタル以外では事実上使用しない</t>
    <phoneticPr fontId="2"/>
  </si>
  <si>
    <t>リースなら[1207]-[1206]+1</t>
    <phoneticPr fontId="2"/>
  </si>
  <si>
    <t>当月実績を入力</t>
    <rPh sb="0" eb="2">
      <t>トウゲツ</t>
    </rPh>
    <rPh sb="2" eb="4">
      <t>ジッセキ</t>
    </rPh>
    <rPh sb="5" eb="7">
      <t>ニュウリョク</t>
    </rPh>
    <phoneticPr fontId="2"/>
  </si>
  <si>
    <t>当月実績を入力。リースなら積数。</t>
    <rPh sb="0" eb="2">
      <t>トウゲツ</t>
    </rPh>
    <rPh sb="2" eb="4">
      <t>ジッセキ</t>
    </rPh>
    <rPh sb="5" eb="7">
      <t>ニュウリョク</t>
    </rPh>
    <rPh sb="13" eb="14">
      <t>セキ</t>
    </rPh>
    <rPh sb="14" eb="15">
      <t>スウ</t>
    </rPh>
    <phoneticPr fontId="2"/>
  </si>
  <si>
    <t>明細金額</t>
    <phoneticPr fontId="2"/>
  </si>
  <si>
    <t>M6ﾚﾍﾞﾙ1</t>
    <phoneticPr fontId="2"/>
  </si>
  <si>
    <t>∞</t>
    <phoneticPr fontId="2"/>
  </si>
  <si>
    <t>=int([1218]*[1222])</t>
    <phoneticPr fontId="2"/>
  </si>
  <si>
    <t>立替金額を記載。[事務局]</t>
    <rPh sb="0" eb="2">
      <t>タテカエ</t>
    </rPh>
    <rPh sb="2" eb="4">
      <t>キンガク</t>
    </rPh>
    <rPh sb="5" eb="7">
      <t>キサイ</t>
    </rPh>
    <rPh sb="9" eb="12">
      <t>ジムキョク</t>
    </rPh>
    <phoneticPr fontId="2"/>
  </si>
  <si>
    <t>確定注文と同一（？）</t>
    <rPh sb="0" eb="2">
      <t>カクテイ</t>
    </rPh>
    <rPh sb="2" eb="4">
      <t>チュウモン</t>
    </rPh>
    <rPh sb="5" eb="7">
      <t>ドウイツ</t>
    </rPh>
    <phoneticPr fontId="2"/>
  </si>
  <si>
    <t>00.12.07</t>
    <phoneticPr fontId="2"/>
  </si>
  <si>
    <t>打切に追加。[8/6]</t>
    <rPh sb="0" eb="2">
      <t>ウチキリ</t>
    </rPh>
    <rPh sb="3" eb="5">
      <t>ツイカ</t>
    </rPh>
    <phoneticPr fontId="2"/>
  </si>
  <si>
    <t>明細別注文番号枝番</t>
    <rPh sb="0" eb="2">
      <t>メイサイ</t>
    </rPh>
    <rPh sb="2" eb="3">
      <t>ベツ</t>
    </rPh>
    <rPh sb="3" eb="5">
      <t>チュウモン</t>
    </rPh>
    <rPh sb="5" eb="7">
      <t>バンゴウ</t>
    </rPh>
    <rPh sb="7" eb="8">
      <t>エダ</t>
    </rPh>
    <rPh sb="8" eb="9">
      <t>バン</t>
    </rPh>
    <phoneticPr fontId="2"/>
  </si>
  <si>
    <t>複数の枝番契約を一つの出来高で処理する場合、元の契約を特定するために使用。</t>
    <rPh sb="0" eb="2">
      <t>フクスウ</t>
    </rPh>
    <rPh sb="3" eb="4">
      <t>エダ</t>
    </rPh>
    <rPh sb="4" eb="5">
      <t>バン</t>
    </rPh>
    <rPh sb="5" eb="7">
      <t>ケイヤク</t>
    </rPh>
    <rPh sb="8" eb="9">
      <t>ヒト</t>
    </rPh>
    <rPh sb="11" eb="14">
      <t>デキダカ</t>
    </rPh>
    <rPh sb="15" eb="17">
      <t>ショリ</t>
    </rPh>
    <rPh sb="19" eb="21">
      <t>バアイ</t>
    </rPh>
    <rPh sb="22" eb="23">
      <t>モト</t>
    </rPh>
    <rPh sb="24" eb="26">
      <t>ケイヤク</t>
    </rPh>
    <rPh sb="27" eb="29">
      <t>トクテイ</t>
    </rPh>
    <rPh sb="34" eb="36">
      <t>シヨウ</t>
    </rPh>
    <phoneticPr fontId="2"/>
  </si>
  <si>
    <t>契約使用期間</t>
    <rPh sb="0" eb="2">
      <t>ケイヤク</t>
    </rPh>
    <rPh sb="2" eb="4">
      <t>シヨウ</t>
    </rPh>
    <rPh sb="4" eb="6">
      <t>キカン</t>
    </rPh>
    <phoneticPr fontId="2"/>
  </si>
  <si>
    <t>確定注文の[1208]に等しい</t>
    <rPh sb="0" eb="2">
      <t>カクテイ</t>
    </rPh>
    <rPh sb="2" eb="4">
      <t>チュウモン</t>
    </rPh>
    <rPh sb="12" eb="13">
      <t>ヒト</t>
    </rPh>
    <phoneticPr fontId="2"/>
  </si>
  <si>
    <t>契約補助数量</t>
    <rPh sb="0" eb="2">
      <t>ケイヤク</t>
    </rPh>
    <rPh sb="2" eb="4">
      <t>ホジョ</t>
    </rPh>
    <rPh sb="4" eb="6">
      <t>スウリョウ</t>
    </rPh>
    <phoneticPr fontId="2"/>
  </si>
  <si>
    <t>確定注文の[1216]に等しい</t>
    <rPh sb="0" eb="2">
      <t>カクテイ</t>
    </rPh>
    <rPh sb="2" eb="4">
      <t>チュウモン</t>
    </rPh>
    <rPh sb="12" eb="13">
      <t>ヒト</t>
    </rPh>
    <phoneticPr fontId="2"/>
  </si>
  <si>
    <t>契約数量明細</t>
  </si>
  <si>
    <t>原則、確定注文の[1218]に等しい</t>
    <rPh sb="0" eb="2">
      <t>ゲンソク</t>
    </rPh>
    <rPh sb="3" eb="5">
      <t>カクテイ</t>
    </rPh>
    <rPh sb="5" eb="7">
      <t>チュウモン</t>
    </rPh>
    <rPh sb="15" eb="16">
      <t>ヒト</t>
    </rPh>
    <phoneticPr fontId="2"/>
  </si>
  <si>
    <t>契約金額明細</t>
  </si>
  <si>
    <t>原則、確定注文の[1223]に等しい</t>
    <rPh sb="0" eb="2">
      <t>ゲンソク</t>
    </rPh>
    <rPh sb="3" eb="5">
      <t>カクテイ</t>
    </rPh>
    <rPh sb="5" eb="7">
      <t>チュウモン</t>
    </rPh>
    <rPh sb="15" eb="16">
      <t>ヒト</t>
    </rPh>
    <phoneticPr fontId="2"/>
  </si>
  <si>
    <t>前回査定、請求時の[1234]に等しい</t>
    <rPh sb="0" eb="2">
      <t>ゼンカイ</t>
    </rPh>
    <rPh sb="2" eb="4">
      <t>サテイ</t>
    </rPh>
    <rPh sb="5" eb="7">
      <t>セイキュウ</t>
    </rPh>
    <rPh sb="7" eb="8">
      <t>ジ</t>
    </rPh>
    <rPh sb="16" eb="17">
      <t>ヒト</t>
    </rPh>
    <phoneticPr fontId="2"/>
  </si>
  <si>
    <t>前回迄累積出来高明細別単価出来高率</t>
    <rPh sb="0" eb="3">
      <t>ゼンカイマデ</t>
    </rPh>
    <rPh sb="3" eb="5">
      <t>ルイセキ</t>
    </rPh>
    <rPh sb="5" eb="8">
      <t>デキダカ</t>
    </rPh>
    <rPh sb="8" eb="10">
      <t>メイサイ</t>
    </rPh>
    <rPh sb="10" eb="11">
      <t>ベツ</t>
    </rPh>
    <rPh sb="11" eb="13">
      <t>タンカ</t>
    </rPh>
    <rPh sb="13" eb="16">
      <t>デキダカ</t>
    </rPh>
    <rPh sb="16" eb="17">
      <t>リツ</t>
    </rPh>
    <phoneticPr fontId="2"/>
  </si>
  <si>
    <t>前回査定、請求時の[1297]に等しい</t>
    <rPh sb="0" eb="2">
      <t>ゼンカイ</t>
    </rPh>
    <rPh sb="2" eb="4">
      <t>サテイ</t>
    </rPh>
    <rPh sb="5" eb="7">
      <t>セイキュウ</t>
    </rPh>
    <rPh sb="7" eb="8">
      <t>ジ</t>
    </rPh>
    <rPh sb="16" eb="17">
      <t>ヒト</t>
    </rPh>
    <phoneticPr fontId="2"/>
  </si>
  <si>
    <t>前回査定、請求時の[1235]に等しい</t>
    <rPh sb="0" eb="2">
      <t>ゼンカイ</t>
    </rPh>
    <rPh sb="2" eb="4">
      <t>サテイ</t>
    </rPh>
    <rPh sb="5" eb="7">
      <t>セイキュウ</t>
    </rPh>
    <rPh sb="7" eb="8">
      <t>ジ</t>
    </rPh>
    <rPh sb="16" eb="17">
      <t>ヒト</t>
    </rPh>
    <phoneticPr fontId="2"/>
  </si>
  <si>
    <t>実績出来高を入力</t>
    <rPh sb="0" eb="2">
      <t>ジッセキ</t>
    </rPh>
    <rPh sb="2" eb="5">
      <t>デキダカ</t>
    </rPh>
    <rPh sb="6" eb="8">
      <t>ニュウリョク</t>
    </rPh>
    <phoneticPr fontId="2"/>
  </si>
  <si>
    <t>=[1232]+[1218]</t>
    <phoneticPr fontId="2"/>
  </si>
  <si>
    <t>今回迄累積出来高明細別単価出来高率</t>
    <rPh sb="0" eb="2">
      <t>コンカイ</t>
    </rPh>
    <rPh sb="2" eb="3">
      <t>マデ</t>
    </rPh>
    <rPh sb="3" eb="5">
      <t>ルイセキ</t>
    </rPh>
    <rPh sb="5" eb="8">
      <t>デキダカ</t>
    </rPh>
    <rPh sb="8" eb="10">
      <t>メイサイ</t>
    </rPh>
    <rPh sb="10" eb="11">
      <t>ベツ</t>
    </rPh>
    <rPh sb="11" eb="13">
      <t>タンカ</t>
    </rPh>
    <rPh sb="13" eb="16">
      <t>デキダカ</t>
    </rPh>
    <rPh sb="16" eb="17">
      <t>リツ</t>
    </rPh>
    <phoneticPr fontId="2"/>
  </si>
  <si>
    <t>38</t>
    <phoneticPr fontId="2"/>
  </si>
  <si>
    <t>実績をデータ入力。
出来高率の概念を使わない企業は100とする。</t>
    <rPh sb="0" eb="2">
      <t>ジッセキ</t>
    </rPh>
    <rPh sb="6" eb="8">
      <t>ニュウリョク</t>
    </rPh>
    <rPh sb="10" eb="13">
      <t>デキダカ</t>
    </rPh>
    <rPh sb="13" eb="14">
      <t>リツ</t>
    </rPh>
    <rPh sb="15" eb="17">
      <t>ガイネン</t>
    </rPh>
    <rPh sb="18" eb="19">
      <t>ツカ</t>
    </rPh>
    <rPh sb="22" eb="24">
      <t>キギョウ</t>
    </rPh>
    <phoneticPr fontId="2"/>
  </si>
  <si>
    <t>=int([1234]*0.01*[1297]*[1222])</t>
    <phoneticPr fontId="2"/>
  </si>
  <si>
    <t>=[1233]+[1223]</t>
    <phoneticPr fontId="2"/>
  </si>
  <si>
    <t>使用期間開始日</t>
    <rPh sb="0" eb="2">
      <t>シヨウ</t>
    </rPh>
    <rPh sb="2" eb="4">
      <t>キカン</t>
    </rPh>
    <rPh sb="4" eb="7">
      <t>カイシビ</t>
    </rPh>
    <phoneticPr fontId="2"/>
  </si>
  <si>
    <t>使用期間締切日</t>
    <rPh sb="0" eb="2">
      <t>シヨウ</t>
    </rPh>
    <rPh sb="2" eb="4">
      <t>キカン</t>
    </rPh>
    <rPh sb="4" eb="7">
      <t>シメキリビ</t>
    </rPh>
    <phoneticPr fontId="2"/>
  </si>
  <si>
    <t>支払
通知</t>
    <rPh sb="0" eb="2">
      <t>シハライ</t>
    </rPh>
    <rPh sb="3" eb="5">
      <t>ツウチ</t>
    </rPh>
    <phoneticPr fontId="2"/>
  </si>
  <si>
    <t>全体情報部分（鑑）</t>
  </si>
  <si>
    <t>９</t>
    <phoneticPr fontId="2"/>
  </si>
  <si>
    <t xml:space="preserve"> </t>
  </si>
  <si>
    <t xml:space="preserve">M4ﾚﾍﾞﾙ1
</t>
  </si>
  <si>
    <t>一括控除・相殺金額</t>
  </si>
  <si>
    <t>　マルチ11回目</t>
    <rPh sb="6" eb="8">
      <t>カイメ</t>
    </rPh>
    <phoneticPr fontId="2"/>
  </si>
  <si>
    <t>　マルチ12回目</t>
    <rPh sb="6" eb="8">
      <t>カイメ</t>
    </rPh>
    <phoneticPr fontId="2"/>
  </si>
  <si>
    <t>　マルチ13回目</t>
    <rPh sb="6" eb="8">
      <t>カイメ</t>
    </rPh>
    <phoneticPr fontId="2"/>
  </si>
  <si>
    <t>　マルチ14回目</t>
    <rPh sb="6" eb="8">
      <t>カイメ</t>
    </rPh>
    <phoneticPr fontId="2"/>
  </si>
  <si>
    <t>　マルチ15回目</t>
    <rPh sb="6" eb="8">
      <t>カイメ</t>
    </rPh>
    <phoneticPr fontId="2"/>
  </si>
  <si>
    <t>一括控除・相殺金額計</t>
  </si>
  <si>
    <t>控除・相殺金額合計</t>
  </si>
  <si>
    <t>調整後今回支払金額計</t>
  </si>
  <si>
    <t>今回支払金額内現金金額計</t>
  </si>
  <si>
    <t>今回支払金額内手形金額計</t>
  </si>
  <si>
    <t>今回支払金額内期日一括払い金額計</t>
  </si>
  <si>
    <t>今回控除・相殺金残高</t>
    <rPh sb="0" eb="2">
      <t>コンカイ</t>
    </rPh>
    <rPh sb="2" eb="4">
      <t>コウジョ</t>
    </rPh>
    <rPh sb="5" eb="7">
      <t>ソウサイ</t>
    </rPh>
    <rPh sb="7" eb="8">
      <t>キン</t>
    </rPh>
    <rPh sb="8" eb="10">
      <t>ザンダカ</t>
    </rPh>
    <phoneticPr fontId="20"/>
  </si>
  <si>
    <t>前回控除・相殺金残高</t>
    <rPh sb="0" eb="2">
      <t>ゼンカイ</t>
    </rPh>
    <rPh sb="2" eb="4">
      <t>コウジョ</t>
    </rPh>
    <rPh sb="5" eb="7">
      <t>ソウサイ</t>
    </rPh>
    <rPh sb="7" eb="8">
      <t>キン</t>
    </rPh>
    <rPh sb="8" eb="10">
      <t>ザンダカ</t>
    </rPh>
    <phoneticPr fontId="20"/>
  </si>
  <si>
    <t>今回支払金額内ファクタリング金額計</t>
    <rPh sb="0" eb="2">
      <t>コンカイ</t>
    </rPh>
    <rPh sb="2" eb="4">
      <t>シハライ</t>
    </rPh>
    <rPh sb="4" eb="6">
      <t>キンガク</t>
    </rPh>
    <rPh sb="6" eb="7">
      <t>ナイ</t>
    </rPh>
    <rPh sb="14" eb="16">
      <t>キンガク</t>
    </rPh>
    <rPh sb="16" eb="17">
      <t>ケイ</t>
    </rPh>
    <phoneticPr fontId="2"/>
  </si>
  <si>
    <t xml:space="preserve">    </t>
  </si>
  <si>
    <t>今回支払金額内現金金額内訳</t>
    <rPh sb="9" eb="11">
      <t>キンガク</t>
    </rPh>
    <rPh sb="11" eb="13">
      <t>ウチワケ</t>
    </rPh>
    <phoneticPr fontId="2"/>
  </si>
  <si>
    <t>MXﾚﾍﾞﾙ1</t>
  </si>
  <si>
    <t>今回支払金額内現金金額金融機関振込日内訳</t>
    <rPh sb="11" eb="13">
      <t>キンユウ</t>
    </rPh>
    <rPh sb="13" eb="15">
      <t>キカン</t>
    </rPh>
    <rPh sb="15" eb="17">
      <t>フリコミ</t>
    </rPh>
    <rPh sb="17" eb="18">
      <t>ビ</t>
    </rPh>
    <rPh sb="18" eb="20">
      <t>ウチワケ</t>
    </rPh>
    <phoneticPr fontId="2"/>
  </si>
  <si>
    <t>今回支払金額内現金金額摘要</t>
    <rPh sb="9" eb="11">
      <t>キンガク</t>
    </rPh>
    <rPh sb="11" eb="13">
      <t>テキヨウ</t>
    </rPh>
    <phoneticPr fontId="2"/>
  </si>
  <si>
    <t>今回支払金額内手形金額内訳</t>
    <rPh sb="7" eb="9">
      <t>テガタ</t>
    </rPh>
    <rPh sb="9" eb="11">
      <t>キンガク</t>
    </rPh>
    <rPh sb="11" eb="13">
      <t>ウチワケ</t>
    </rPh>
    <phoneticPr fontId="2"/>
  </si>
  <si>
    <t>MYﾚﾍﾞﾙ1</t>
  </si>
  <si>
    <t>今回支払金額内手形支払日内訳</t>
    <rPh sb="7" eb="9">
      <t>テガタ</t>
    </rPh>
    <rPh sb="9" eb="11">
      <t>シハライ</t>
    </rPh>
    <rPh sb="11" eb="12">
      <t>ビ</t>
    </rPh>
    <rPh sb="12" eb="14">
      <t>ウチワケ</t>
    </rPh>
    <phoneticPr fontId="2"/>
  </si>
  <si>
    <t>今回支払金額内手形決済日内訳</t>
    <rPh sb="7" eb="9">
      <t>テガタ</t>
    </rPh>
    <rPh sb="9" eb="11">
      <t>ケッサイ</t>
    </rPh>
    <rPh sb="11" eb="12">
      <t>ビ</t>
    </rPh>
    <rPh sb="12" eb="14">
      <t>ウチワケ</t>
    </rPh>
    <phoneticPr fontId="2"/>
  </si>
  <si>
    <t>今回支払金額内手形金額摘要</t>
    <rPh sb="7" eb="9">
      <t>テガタ</t>
    </rPh>
    <rPh sb="9" eb="11">
      <t>キンガク</t>
    </rPh>
    <rPh sb="11" eb="13">
      <t>テキヨウ</t>
    </rPh>
    <phoneticPr fontId="2"/>
  </si>
  <si>
    <t>今回支払金額内期日一括払い金額内訳</t>
    <rPh sb="7" eb="9">
      <t>キジツ</t>
    </rPh>
    <rPh sb="9" eb="12">
      <t>イッカツバラ</t>
    </rPh>
    <rPh sb="13" eb="15">
      <t>キンガク</t>
    </rPh>
    <rPh sb="15" eb="17">
      <t>ウチワケ</t>
    </rPh>
    <phoneticPr fontId="2"/>
  </si>
  <si>
    <t>MZﾚﾍﾞﾙ1</t>
  </si>
  <si>
    <t>今回支払金額内期日一括払い支払日内訳</t>
    <rPh sb="7" eb="9">
      <t>キジツ</t>
    </rPh>
    <rPh sb="9" eb="11">
      <t>イッカツ</t>
    </rPh>
    <rPh sb="11" eb="12">
      <t>バラ</t>
    </rPh>
    <rPh sb="13" eb="15">
      <t>シハライ</t>
    </rPh>
    <rPh sb="15" eb="16">
      <t>ビ</t>
    </rPh>
    <rPh sb="16" eb="18">
      <t>ウチワケ</t>
    </rPh>
    <phoneticPr fontId="2"/>
  </si>
  <si>
    <t>今回支払金額内期日一括払い金額摘要</t>
    <rPh sb="7" eb="9">
      <t>キジツ</t>
    </rPh>
    <rPh sb="9" eb="11">
      <t>イッカツ</t>
    </rPh>
    <rPh sb="11" eb="12">
      <t>バラ</t>
    </rPh>
    <rPh sb="13" eb="15">
      <t>キンガク</t>
    </rPh>
    <rPh sb="15" eb="17">
      <t>テキヨウ</t>
    </rPh>
    <phoneticPr fontId="2"/>
  </si>
  <si>
    <t>今回支払金額内ファクタリング金額内訳</t>
    <rPh sb="14" eb="16">
      <t>キンガク</t>
    </rPh>
    <rPh sb="16" eb="18">
      <t>ウチワケ</t>
    </rPh>
    <phoneticPr fontId="2"/>
  </si>
  <si>
    <t>MDﾚﾍﾞﾙ1</t>
  </si>
  <si>
    <t>今回支払金額内ファクタリング支払日内訳</t>
    <rPh sb="14" eb="16">
      <t>シハライ</t>
    </rPh>
    <rPh sb="16" eb="17">
      <t>ビ</t>
    </rPh>
    <rPh sb="17" eb="19">
      <t>ウチワケ</t>
    </rPh>
    <phoneticPr fontId="2"/>
  </si>
  <si>
    <t>今回支払金額内ファクタリング決済日内訳</t>
    <rPh sb="14" eb="16">
      <t>ケッサイ</t>
    </rPh>
    <rPh sb="16" eb="17">
      <t>ビ</t>
    </rPh>
    <rPh sb="17" eb="19">
      <t>ウチワケ</t>
    </rPh>
    <phoneticPr fontId="2"/>
  </si>
  <si>
    <t>今回支払金額内ファクタリング金額摘要</t>
    <rPh sb="14" eb="16">
      <t>キンガク</t>
    </rPh>
    <rPh sb="16" eb="18">
      <t>テキヨウ</t>
    </rPh>
    <phoneticPr fontId="2"/>
  </si>
  <si>
    <t>手形送付先担当部署名</t>
    <rPh sb="0" eb="2">
      <t>テガタ</t>
    </rPh>
    <rPh sb="2" eb="4">
      <t>ソウフ</t>
    </rPh>
    <rPh sb="4" eb="5">
      <t>サキ</t>
    </rPh>
    <phoneticPr fontId="2"/>
  </si>
  <si>
    <t>手形送付先担当郵便番号</t>
    <rPh sb="0" eb="2">
      <t>テガタ</t>
    </rPh>
    <rPh sb="2" eb="4">
      <t>ソウフ</t>
    </rPh>
    <rPh sb="4" eb="5">
      <t>サキ</t>
    </rPh>
    <phoneticPr fontId="2"/>
  </si>
  <si>
    <t>手形送付先担当住所</t>
  </si>
  <si>
    <t>手形送付先担当電話番号</t>
  </si>
  <si>
    <t>手形送付先担当FAX番号</t>
  </si>
  <si>
    <t>支払通知内容問い合わせ先</t>
    <rPh sb="0" eb="2">
      <t>シハライ</t>
    </rPh>
    <rPh sb="2" eb="4">
      <t>ツウチ</t>
    </rPh>
    <rPh sb="4" eb="6">
      <t>ナイヨウ</t>
    </rPh>
    <rPh sb="6" eb="7">
      <t>ト</t>
    </rPh>
    <rPh sb="8" eb="9">
      <t>ア</t>
    </rPh>
    <rPh sb="11" eb="12">
      <t>サキ</t>
    </rPh>
    <phoneticPr fontId="2"/>
  </si>
  <si>
    <t>MHﾚﾍﾞﾙ1</t>
  </si>
  <si>
    <t>支払通知記載事項摘要</t>
    <rPh sb="0" eb="2">
      <t>シハライ</t>
    </rPh>
    <rPh sb="2" eb="4">
      <t>ツウチ</t>
    </rPh>
    <rPh sb="4" eb="6">
      <t>キサイ</t>
    </rPh>
    <rPh sb="6" eb="8">
      <t>ジコウ</t>
    </rPh>
    <rPh sb="8" eb="10">
      <t>テキヨウ</t>
    </rPh>
    <phoneticPr fontId="2"/>
  </si>
  <si>
    <t>MLﾚﾍﾞﾙ1</t>
  </si>
  <si>
    <t>明細情報部分（内訳）</t>
    <rPh sb="7" eb="9">
      <t>ウチワケ</t>
    </rPh>
    <phoneticPr fontId="2"/>
  </si>
  <si>
    <t>明細別発注者担当部署コード</t>
    <rPh sb="0" eb="2">
      <t>メイサイ</t>
    </rPh>
    <rPh sb="2" eb="3">
      <t>ベツ</t>
    </rPh>
    <rPh sb="3" eb="6">
      <t>ハッチュウシャ</t>
    </rPh>
    <rPh sb="6" eb="8">
      <t>タントウ</t>
    </rPh>
    <rPh sb="8" eb="10">
      <t>ブショ</t>
    </rPh>
    <phoneticPr fontId="2"/>
  </si>
  <si>
    <t>明細別参照帳票No.</t>
    <rPh sb="0" eb="2">
      <t>メイサイ</t>
    </rPh>
    <rPh sb="2" eb="3">
      <t>ベツ</t>
    </rPh>
    <rPh sb="3" eb="5">
      <t>サンショウ</t>
    </rPh>
    <rPh sb="5" eb="7">
      <t>チョウヒョウ</t>
    </rPh>
    <phoneticPr fontId="2"/>
  </si>
  <si>
    <t>明細別取引件名（支払件名）</t>
    <rPh sb="0" eb="2">
      <t>メイサイ</t>
    </rPh>
    <rPh sb="2" eb="3">
      <t>ベツ</t>
    </rPh>
    <rPh sb="3" eb="5">
      <t>トリヒキ</t>
    </rPh>
    <rPh sb="5" eb="7">
      <t>ケンメイ</t>
    </rPh>
    <rPh sb="8" eb="10">
      <t>シハライ</t>
    </rPh>
    <rPh sb="10" eb="12">
      <t>ケンメイ</t>
    </rPh>
    <phoneticPr fontId="2"/>
  </si>
  <si>
    <t>M7ﾚﾍﾞﾙ2</t>
    <phoneticPr fontId="2"/>
  </si>
  <si>
    <t>今回支払金額明細</t>
    <rPh sb="0" eb="2">
      <t>コンカイ</t>
    </rPh>
    <rPh sb="2" eb="4">
      <t>シハライ</t>
    </rPh>
    <rPh sb="4" eb="6">
      <t>キンガク</t>
    </rPh>
    <rPh sb="6" eb="8">
      <t>メイサイ</t>
    </rPh>
    <phoneticPr fontId="2"/>
  </si>
  <si>
    <t>控除・相殺金額明細</t>
    <rPh sb="0" eb="2">
      <t>コウジョ</t>
    </rPh>
    <rPh sb="3" eb="5">
      <t>ソウサイ</t>
    </rPh>
    <rPh sb="5" eb="7">
      <t>キンガク</t>
    </rPh>
    <rPh sb="7" eb="9">
      <t>メイサイ</t>
    </rPh>
    <phoneticPr fontId="2"/>
  </si>
  <si>
    <t>明細別工事コード</t>
    <rPh sb="0" eb="2">
      <t>メイサイ</t>
    </rPh>
    <rPh sb="2" eb="3">
      <t>ベツ</t>
    </rPh>
    <rPh sb="3" eb="5">
      <t>コウジ</t>
    </rPh>
    <phoneticPr fontId="2"/>
  </si>
  <si>
    <t>M6ﾚﾍﾞﾙ1</t>
  </si>
  <si>
    <t>明細別取引件名コード</t>
    <rPh sb="0" eb="2">
      <t>メイサイ</t>
    </rPh>
    <rPh sb="2" eb="3">
      <t>ベツ</t>
    </rPh>
    <rPh sb="3" eb="5">
      <t>トリヒキ</t>
    </rPh>
    <rPh sb="5" eb="7">
      <t>ケンメイ</t>
    </rPh>
    <phoneticPr fontId="2"/>
  </si>
  <si>
    <t>明細別発注者管理番号</t>
    <rPh sb="0" eb="2">
      <t>メイサイ</t>
    </rPh>
    <rPh sb="2" eb="3">
      <t>ベツ</t>
    </rPh>
    <rPh sb="3" eb="6">
      <t>ハッチュウシャ</t>
    </rPh>
    <rPh sb="6" eb="8">
      <t>カンリ</t>
    </rPh>
    <rPh sb="8" eb="10">
      <t>バンゴウ</t>
    </rPh>
    <phoneticPr fontId="2"/>
  </si>
  <si>
    <t>明細別工事場所・受渡し場所名称</t>
    <rPh sb="0" eb="2">
      <t>メイサイ</t>
    </rPh>
    <rPh sb="2" eb="3">
      <t>ベツ</t>
    </rPh>
    <rPh sb="3" eb="5">
      <t>コウジ</t>
    </rPh>
    <rPh sb="5" eb="7">
      <t>バショ</t>
    </rPh>
    <rPh sb="8" eb="10">
      <t>ウケワタ</t>
    </rPh>
    <rPh sb="11" eb="13">
      <t>バショ</t>
    </rPh>
    <rPh sb="13" eb="15">
      <t>メイショウ</t>
    </rPh>
    <phoneticPr fontId="2"/>
  </si>
  <si>
    <t>明細別工事場所・受渡し場所電話番号</t>
    <rPh sb="0" eb="2">
      <t>メイサイ</t>
    </rPh>
    <rPh sb="2" eb="3">
      <t>ベツ</t>
    </rPh>
    <phoneticPr fontId="2"/>
  </si>
  <si>
    <t>明細別支払区分</t>
    <rPh sb="0" eb="2">
      <t>メイサイ</t>
    </rPh>
    <rPh sb="2" eb="3">
      <t>ベツ</t>
    </rPh>
    <rPh sb="3" eb="5">
      <t>シハライ</t>
    </rPh>
    <rPh sb="5" eb="7">
      <t>クブン</t>
    </rPh>
    <phoneticPr fontId="2"/>
  </si>
  <si>
    <t>明細別CI-NET区分コード</t>
    <rPh sb="0" eb="2">
      <t>メイサイ</t>
    </rPh>
    <rPh sb="2" eb="3">
      <t>ベツ</t>
    </rPh>
    <rPh sb="9" eb="11">
      <t>クブン</t>
    </rPh>
    <phoneticPr fontId="2"/>
  </si>
  <si>
    <t>請求出来高立替控除区分コード</t>
  </si>
  <si>
    <t>明細別原価要素名</t>
    <rPh sb="0" eb="2">
      <t>メイサイ</t>
    </rPh>
    <rPh sb="2" eb="3">
      <t>ベツ</t>
    </rPh>
    <rPh sb="3" eb="5">
      <t>ゲンカ</t>
    </rPh>
    <rPh sb="5" eb="7">
      <t>ヨウソ</t>
    </rPh>
    <rPh sb="7" eb="8">
      <t>メイ</t>
    </rPh>
    <phoneticPr fontId="2"/>
  </si>
  <si>
    <t>明細別原価要素コード</t>
    <rPh sb="0" eb="2">
      <t>メイサイ</t>
    </rPh>
    <rPh sb="2" eb="3">
      <t>ベツ</t>
    </rPh>
    <rPh sb="3" eb="5">
      <t>ゲンカ</t>
    </rPh>
    <rPh sb="5" eb="7">
      <t>ヨウソ</t>
    </rPh>
    <phoneticPr fontId="2"/>
  </si>
  <si>
    <t>明細別原価科目名</t>
    <rPh sb="0" eb="2">
      <t>メイサイ</t>
    </rPh>
    <rPh sb="2" eb="3">
      <t>ベツ</t>
    </rPh>
    <rPh sb="3" eb="5">
      <t>ゲンカ</t>
    </rPh>
    <rPh sb="5" eb="7">
      <t>カモク</t>
    </rPh>
    <rPh sb="7" eb="8">
      <t>メイ</t>
    </rPh>
    <phoneticPr fontId="2"/>
  </si>
  <si>
    <t>明細別原価科目コード</t>
    <rPh sb="0" eb="2">
      <t>メイサイ</t>
    </rPh>
    <rPh sb="2" eb="3">
      <t>ベツ</t>
    </rPh>
    <rPh sb="3" eb="5">
      <t>ゲンカ</t>
    </rPh>
    <rPh sb="5" eb="7">
      <t>カモク</t>
    </rPh>
    <phoneticPr fontId="2"/>
  </si>
  <si>
    <t>明細別原価細目名</t>
    <rPh sb="0" eb="2">
      <t>メイサイ</t>
    </rPh>
    <rPh sb="2" eb="3">
      <t>ベツ</t>
    </rPh>
    <rPh sb="3" eb="5">
      <t>ゲンカ</t>
    </rPh>
    <rPh sb="5" eb="7">
      <t>サイモク</t>
    </rPh>
    <rPh sb="7" eb="8">
      <t>メイ</t>
    </rPh>
    <phoneticPr fontId="2"/>
  </si>
  <si>
    <t>明細別原価細目コード</t>
    <rPh sb="0" eb="2">
      <t>メイサイ</t>
    </rPh>
    <rPh sb="2" eb="3">
      <t>ベツ</t>
    </rPh>
    <rPh sb="3" eb="5">
      <t>ゲンカ</t>
    </rPh>
    <rPh sb="5" eb="7">
      <t>サイモク</t>
    </rPh>
    <phoneticPr fontId="2"/>
  </si>
  <si>
    <t>（注）「工事物件案内」および「契約外請求」の列は「一括取り込み」との対応関係の参考として記載。</t>
    <rPh sb="1" eb="2">
      <t>チュウ</t>
    </rPh>
    <rPh sb="25" eb="27">
      <t>イッカツ</t>
    </rPh>
    <rPh sb="27" eb="28">
      <t>ト</t>
    </rPh>
    <rPh sb="29" eb="30">
      <t>コ</t>
    </rPh>
    <rPh sb="34" eb="36">
      <t>タイオウ</t>
    </rPh>
    <rPh sb="36" eb="38">
      <t>カンケイ</t>
    </rPh>
    <rPh sb="39" eb="41">
      <t>サンコウ</t>
    </rPh>
    <phoneticPr fontId="2"/>
  </si>
  <si>
    <t>工事物件案内</t>
    <rPh sb="0" eb="2">
      <t>コウジ</t>
    </rPh>
    <rPh sb="2" eb="4">
      <t>ブッケン</t>
    </rPh>
    <rPh sb="4" eb="6">
      <t>アンナイ</t>
    </rPh>
    <phoneticPr fontId="2"/>
  </si>
  <si>
    <t>一括取込順序</t>
    <rPh sb="0" eb="2">
      <t>イッカツ</t>
    </rPh>
    <rPh sb="2" eb="3">
      <t>ト</t>
    </rPh>
    <rPh sb="3" eb="4">
      <t>コ</t>
    </rPh>
    <rPh sb="4" eb="6">
      <t>ジュンジョ</t>
    </rPh>
    <phoneticPr fontId="2"/>
  </si>
  <si>
    <t>契約外請求</t>
    <rPh sb="0" eb="3">
      <t>ケイヤクガイ</t>
    </rPh>
    <rPh sb="3" eb="5">
      <t>セイキュウ</t>
    </rPh>
    <phoneticPr fontId="2"/>
  </si>
  <si>
    <t>契約外請求確認</t>
    <rPh sb="0" eb="3">
      <t>ケイヤクガイ</t>
    </rPh>
    <rPh sb="3" eb="5">
      <t>セイキュウ</t>
    </rPh>
    <rPh sb="5" eb="7">
      <t>カクニン</t>
    </rPh>
    <phoneticPr fontId="2"/>
  </si>
  <si>
    <r>
      <t xml:space="preserve">備　　考
</t>
    </r>
    <r>
      <rPr>
        <sz val="8"/>
        <rFont val="ＭＳ Ｐゴシック"/>
        <family val="3"/>
        <charset val="128"/>
      </rPr>
      <t>※受注者、発注者のいずれがセットするデータ項目であるかについて記載。</t>
    </r>
    <rPh sb="0" eb="1">
      <t>ソノウ</t>
    </rPh>
    <rPh sb="3" eb="4">
      <t>コウ</t>
    </rPh>
    <rPh sb="6" eb="9">
      <t>ジュチュウシャ</t>
    </rPh>
    <rPh sb="10" eb="13">
      <t>ハッチュウシャ</t>
    </rPh>
    <rPh sb="26" eb="28">
      <t>コウモク</t>
    </rPh>
    <rPh sb="36" eb="38">
      <t>キサイ</t>
    </rPh>
    <phoneticPr fontId="2"/>
  </si>
  <si>
    <t>ヘッダー</t>
    <phoneticPr fontId="2"/>
  </si>
  <si>
    <t>マルチ</t>
    <phoneticPr fontId="2"/>
  </si>
  <si>
    <t>*</t>
  </si>
  <si>
    <t>受注者側でセット（必須）</t>
    <phoneticPr fontId="2"/>
  </si>
  <si>
    <t>固定値"1110 "を自動セット</t>
    <phoneticPr fontId="2"/>
  </si>
  <si>
    <t>取り込み日付を自動でセット</t>
    <phoneticPr fontId="2"/>
  </si>
  <si>
    <t>受注者側でセット（必須）</t>
  </si>
  <si>
    <t>受注者適格請求書発行事業者登録番号</t>
    <phoneticPr fontId="2"/>
  </si>
  <si>
    <t>X</t>
  </si>
  <si>
    <t>固定値"1"をセット</t>
    <rPh sb="2" eb="3">
      <t>チ</t>
    </rPh>
    <phoneticPr fontId="2"/>
  </si>
  <si>
    <t>受注者側で工事物件案内の値をセット（必須）</t>
    <phoneticPr fontId="2"/>
  </si>
  <si>
    <t>工事物件案内より自動セット</t>
    <rPh sb="0" eb="2">
      <t>コウジ</t>
    </rPh>
    <rPh sb="2" eb="4">
      <t>ブッケン</t>
    </rPh>
    <rPh sb="4" eb="6">
      <t>アンナイ</t>
    </rPh>
    <rPh sb="8" eb="10">
      <t>ジドウ</t>
    </rPh>
    <phoneticPr fontId="9"/>
  </si>
  <si>
    <t>原則、工事物件案内の値をセット</t>
    <phoneticPr fontId="2"/>
  </si>
  <si>
    <t>マルチ１回目に工事事務所に係る情報を記載</t>
    <rPh sb="4" eb="6">
      <t>カイメ</t>
    </rPh>
    <rPh sb="7" eb="9">
      <t>コウジ</t>
    </rPh>
    <rPh sb="9" eb="11">
      <t>ジム</t>
    </rPh>
    <rPh sb="11" eb="12">
      <t>ショ</t>
    </rPh>
    <rPh sb="13" eb="14">
      <t>カカ</t>
    </rPh>
    <rPh sb="15" eb="17">
      <t>ジョウホウ</t>
    </rPh>
    <rPh sb="18" eb="20">
      <t>キサイ</t>
    </rPh>
    <phoneticPr fontId="2"/>
  </si>
  <si>
    <t>発注者担当ＦＡＸ番号</t>
    <phoneticPr fontId="2"/>
  </si>
  <si>
    <t>工事事務所に係る情報を記載</t>
    <rPh sb="0" eb="2">
      <t>コウジ</t>
    </rPh>
    <rPh sb="2" eb="4">
      <t>ジム</t>
    </rPh>
    <rPh sb="4" eb="5">
      <t>ショ</t>
    </rPh>
    <rPh sb="6" eb="7">
      <t>カカ</t>
    </rPh>
    <rPh sb="8" eb="10">
      <t>ジョウホウ</t>
    </rPh>
    <rPh sb="11" eb="13">
      <t>キサイ</t>
    </rPh>
    <phoneticPr fontId="2"/>
  </si>
  <si>
    <t>原則、工事物件案内の値をセット</t>
  </si>
  <si>
    <t>全体工事開始日</t>
    <rPh sb="0" eb="2">
      <t>ゼンタイ</t>
    </rPh>
    <phoneticPr fontId="2"/>
  </si>
  <si>
    <t>全体工事終了日</t>
    <rPh sb="0" eb="2">
      <t>ゼンタイ</t>
    </rPh>
    <phoneticPr fontId="2"/>
  </si>
  <si>
    <t>明細金額計</t>
    <phoneticPr fontId="2"/>
  </si>
  <si>
    <t>明細より自動計算</t>
    <phoneticPr fontId="2"/>
  </si>
  <si>
    <t>CINT1014_1</t>
    <phoneticPr fontId="2"/>
  </si>
  <si>
    <t>CINT1014_2</t>
    <phoneticPr fontId="2"/>
  </si>
  <si>
    <t>CINT1014_3</t>
    <phoneticPr fontId="2"/>
  </si>
  <si>
    <t>CINT1014_4</t>
    <phoneticPr fontId="2"/>
  </si>
  <si>
    <t>CINT1014_5</t>
  </si>
  <si>
    <t>CINT1014_6</t>
  </si>
  <si>
    <t>CINT1014_7</t>
  </si>
  <si>
    <t>CINT1014_8</t>
  </si>
  <si>
    <t>CINT1014_9</t>
  </si>
  <si>
    <t>※一括CSVでは使用しない</t>
    <rPh sb="1" eb="3">
      <t>イッカツ</t>
    </rPh>
    <phoneticPr fontId="2"/>
  </si>
  <si>
    <t>帳票データチェック値</t>
    <phoneticPr fontId="2"/>
  </si>
  <si>
    <t>[1]データ処理No.より自動生成</t>
    <phoneticPr fontId="2"/>
  </si>
  <si>
    <t>MSﾚﾍﾞﾙ1</t>
  </si>
  <si>
    <t xml:space="preserve">MUﾚﾍﾞﾙ1 </t>
  </si>
  <si>
    <t>適用課税分類コード</t>
    <phoneticPr fontId="2"/>
  </si>
  <si>
    <t>MNﾚﾍﾞﾙ1</t>
  </si>
  <si>
    <t>明細より自動計算</t>
  </si>
  <si>
    <t>適用消費税率</t>
  </si>
  <si>
    <t>適用区分別明細金額計</t>
  </si>
  <si>
    <t>適用区分別消費税額</t>
    <rPh sb="0" eb="2">
      <t>テキヨウ</t>
    </rPh>
    <rPh sb="2" eb="4">
      <t>クブン</t>
    </rPh>
    <rPh sb="4" eb="5">
      <t>ベツ</t>
    </rPh>
    <rPh sb="5" eb="8">
      <t>ショウヒゼイ</t>
    </rPh>
    <rPh sb="8" eb="9">
      <t>ガク</t>
    </rPh>
    <phoneticPr fontId="1"/>
  </si>
  <si>
    <t>消費税計算区分コード</t>
  </si>
  <si>
    <t>明細別参照帳票No</t>
    <rPh sb="0" eb="2">
      <t>メイサイ</t>
    </rPh>
    <rPh sb="2" eb="3">
      <t>ベツ</t>
    </rPh>
    <rPh sb="3" eb="5">
      <t>サンショウ</t>
    </rPh>
    <rPh sb="5" eb="7">
      <t>チョウヒョウ</t>
    </rPh>
    <phoneticPr fontId="2"/>
  </si>
  <si>
    <t>ｘ</t>
    <phoneticPr fontId="2"/>
  </si>
  <si>
    <t>受注者の納品番号</t>
    <rPh sb="0" eb="3">
      <t>ジュチュウシャ</t>
    </rPh>
    <rPh sb="4" eb="6">
      <t>ノウヒン</t>
    </rPh>
    <rPh sb="6" eb="8">
      <t>バンゴウ</t>
    </rPh>
    <phoneticPr fontId="2"/>
  </si>
  <si>
    <t>明細年月日</t>
    <rPh sb="0" eb="2">
      <t>メイサイ</t>
    </rPh>
    <rPh sb="2" eb="5">
      <t>ネンガッピ</t>
    </rPh>
    <phoneticPr fontId="2"/>
  </si>
  <si>
    <t>受注者の納品年月日</t>
    <rPh sb="0" eb="3">
      <t>ジュチュウシャ</t>
    </rPh>
    <rPh sb="4" eb="6">
      <t>ノウヒン</t>
    </rPh>
    <rPh sb="6" eb="9">
      <t>ネンガッピ</t>
    </rPh>
    <phoneticPr fontId="2"/>
  </si>
  <si>
    <t>明細別参照帳票No2</t>
    <rPh sb="0" eb="2">
      <t>メイサイ</t>
    </rPh>
    <rPh sb="2" eb="3">
      <t>ベツ</t>
    </rPh>
    <rPh sb="3" eb="5">
      <t>サンショウ</t>
    </rPh>
    <rPh sb="5" eb="7">
      <t>チョウヒョウ</t>
    </rPh>
    <phoneticPr fontId="2"/>
  </si>
  <si>
    <t>発注者が識別できる注文番号</t>
    <rPh sb="0" eb="3">
      <t>ハッチュウシャ</t>
    </rPh>
    <rPh sb="4" eb="6">
      <t>シキベツ</t>
    </rPh>
    <rPh sb="9" eb="11">
      <t>チュウモン</t>
    </rPh>
    <rPh sb="11" eb="13">
      <t>バンゴウ</t>
    </rPh>
    <phoneticPr fontId="2"/>
  </si>
  <si>
    <t>明細別参照年月日2</t>
  </si>
  <si>
    <t>発注者が識別できる注文年月日</t>
    <rPh sb="0" eb="3">
      <t>ハッチュウシャ</t>
    </rPh>
    <rPh sb="4" eb="6">
      <t>シキベツ</t>
    </rPh>
    <rPh sb="9" eb="11">
      <t>チュウモン</t>
    </rPh>
    <phoneticPr fontId="2"/>
  </si>
  <si>
    <t>明細データ属性コード</t>
    <rPh sb="0" eb="2">
      <t>メイサイ</t>
    </rPh>
    <rPh sb="5" eb="7">
      <t>ゾクセイ</t>
    </rPh>
    <phoneticPr fontId="2"/>
  </si>
  <si>
    <t xml:space="preserve">M6ﾚﾍﾞﾙ1 </t>
    <phoneticPr fontId="2"/>
  </si>
  <si>
    <t>発注者側の原価要素名</t>
    <rPh sb="0" eb="3">
      <t>ハッチュウシャ</t>
    </rPh>
    <rPh sb="3" eb="4">
      <t>ガワ</t>
    </rPh>
    <rPh sb="5" eb="7">
      <t>ゲンカ</t>
    </rPh>
    <rPh sb="7" eb="9">
      <t>ヨウソ</t>
    </rPh>
    <rPh sb="9" eb="10">
      <t>メイ</t>
    </rPh>
    <phoneticPr fontId="2"/>
  </si>
  <si>
    <t>明細別原価要素コード</t>
  </si>
  <si>
    <t>発注者側の原価要素コード</t>
    <phoneticPr fontId="2"/>
  </si>
  <si>
    <t>明細別原価科目名</t>
    <rPh sb="5" eb="7">
      <t>カモク</t>
    </rPh>
    <rPh sb="7" eb="8">
      <t>メイ</t>
    </rPh>
    <phoneticPr fontId="2"/>
  </si>
  <si>
    <t>発注者側の原価科目名</t>
    <phoneticPr fontId="2"/>
  </si>
  <si>
    <t>明細別原価科目コード</t>
    <rPh sb="5" eb="7">
      <t>カモク</t>
    </rPh>
    <phoneticPr fontId="2"/>
  </si>
  <si>
    <t>発注者側の原価科目コード</t>
    <phoneticPr fontId="2"/>
  </si>
  <si>
    <t>明細別原価細目名</t>
    <rPh sb="5" eb="7">
      <t>サイモク</t>
    </rPh>
    <rPh sb="7" eb="8">
      <t>メイ</t>
    </rPh>
    <phoneticPr fontId="2"/>
  </si>
  <si>
    <t>発注者側の原価細目名</t>
    <phoneticPr fontId="2"/>
  </si>
  <si>
    <t>明細別原価細目コード</t>
  </si>
  <si>
    <t>発注者側の原価細目コード</t>
    <phoneticPr fontId="2"/>
  </si>
  <si>
    <t>明細別消費税コード</t>
    <rPh sb="0" eb="2">
      <t>メイサイ</t>
    </rPh>
    <rPh sb="2" eb="3">
      <t>ベツ</t>
    </rPh>
    <rPh sb="3" eb="6">
      <t>ショウヒゼイ</t>
    </rPh>
    <phoneticPr fontId="2"/>
  </si>
  <si>
    <t>明細別課税分類コード</t>
    <rPh sb="0" eb="2">
      <t>メイサイ</t>
    </rPh>
    <rPh sb="2" eb="3">
      <t>ベツ</t>
    </rPh>
    <rPh sb="3" eb="5">
      <t>カゼイ</t>
    </rPh>
    <rPh sb="5" eb="7">
      <t>ブンルイ</t>
    </rPh>
    <phoneticPr fontId="2"/>
  </si>
  <si>
    <t>課税、非課税、免税、経過措置、対象外</t>
    <phoneticPr fontId="2"/>
  </si>
  <si>
    <t>明細別消費税率</t>
    <rPh sb="6" eb="7">
      <t>リツ</t>
    </rPh>
    <phoneticPr fontId="2"/>
  </si>
  <si>
    <t>消費税の税率。バーセント表記</t>
    <phoneticPr fontId="2"/>
  </si>
  <si>
    <t>単価（小数3桁）</t>
    <phoneticPr fontId="2"/>
  </si>
  <si>
    <t>リース資材用に準備</t>
    <phoneticPr fontId="2"/>
  </si>
  <si>
    <t>計算値</t>
    <rPh sb="0" eb="2">
      <t>ケイサン</t>
    </rPh>
    <rPh sb="2" eb="3">
      <t>チ</t>
    </rPh>
    <phoneticPr fontId="2"/>
  </si>
  <si>
    <t>明細別使用メーカーコード</t>
    <phoneticPr fontId="2"/>
  </si>
  <si>
    <t>明細別使用メーカー名</t>
    <phoneticPr fontId="2"/>
  </si>
  <si>
    <t>M8ﾚﾍﾞﾙ2</t>
  </si>
  <si>
    <t>管理番号</t>
  </si>
  <si>
    <t>入出庫区分名</t>
  </si>
  <si>
    <t>Ｍ</t>
  </si>
  <si>
    <t>取引大分類</t>
  </si>
  <si>
    <t>M</t>
  </si>
  <si>
    <t>取引小分類</t>
  </si>
  <si>
    <t>追加項目</t>
    <rPh sb="0" eb="2">
      <t>ツイカ</t>
    </rPh>
    <rPh sb="2" eb="4">
      <t>コウモク</t>
    </rPh>
    <phoneticPr fontId="2"/>
  </si>
  <si>
    <t>削除</t>
    <rPh sb="0" eb="2">
      <t>サクジョ</t>
    </rPh>
    <phoneticPr fontId="2"/>
  </si>
  <si>
    <t>発注者の原価管理番号や連絡先を通知する項目</t>
    <rPh sb="0" eb="2">
      <t>ハッチュウ</t>
    </rPh>
    <rPh sb="2" eb="3">
      <t>シャ</t>
    </rPh>
    <rPh sb="4" eb="6">
      <t>ゲンカ</t>
    </rPh>
    <rPh sb="6" eb="8">
      <t>カンリ</t>
    </rPh>
    <rPh sb="8" eb="10">
      <t>バンゴウ</t>
    </rPh>
    <rPh sb="11" eb="13">
      <t>レンラク</t>
    </rPh>
    <rPh sb="13" eb="14">
      <t>サキ</t>
    </rPh>
    <rPh sb="15" eb="17">
      <t>ツウチ</t>
    </rPh>
    <rPh sb="19" eb="21">
      <t>コウモク</t>
    </rPh>
    <phoneticPr fontId="2"/>
  </si>
  <si>
    <t>受注者の情報を設定する項目</t>
    <rPh sb="0" eb="2">
      <t>ジュチュウ</t>
    </rPh>
    <rPh sb="2" eb="3">
      <t>シャ</t>
    </rPh>
    <rPh sb="4" eb="6">
      <t>ジョウホウ</t>
    </rPh>
    <rPh sb="7" eb="9">
      <t>セッテイ</t>
    </rPh>
    <rPh sb="11" eb="13">
      <t>コウモク</t>
    </rPh>
    <phoneticPr fontId="2"/>
  </si>
  <si>
    <t>建設資機材コードバージョン</t>
  </si>
  <si>
    <t>　</t>
    <phoneticPr fontId="2"/>
  </si>
  <si>
    <t>全体工事開始日</t>
    <phoneticPr fontId="2"/>
  </si>
  <si>
    <t>全体工事終了日</t>
    <phoneticPr fontId="2"/>
  </si>
  <si>
    <t>178</t>
    <phoneticPr fontId="2"/>
  </si>
  <si>
    <t>179</t>
    <phoneticPr fontId="2"/>
  </si>
  <si>
    <t>180</t>
    <phoneticPr fontId="2"/>
  </si>
  <si>
    <t>181</t>
    <phoneticPr fontId="2"/>
  </si>
  <si>
    <t>172</t>
    <phoneticPr fontId="2"/>
  </si>
  <si>
    <t>175</t>
    <phoneticPr fontId="2"/>
  </si>
  <si>
    <t>176</t>
    <phoneticPr fontId="2"/>
  </si>
  <si>
    <t>321</t>
    <phoneticPr fontId="2"/>
  </si>
  <si>
    <t>322</t>
    <phoneticPr fontId="2"/>
  </si>
  <si>
    <t>323</t>
    <phoneticPr fontId="2"/>
  </si>
  <si>
    <t/>
  </si>
  <si>
    <t>明細年月日（明細別参照帳票年月日）</t>
  </si>
  <si>
    <t>明細別消費税率</t>
  </si>
  <si>
    <t>建築積算依頼・回答メッセージ　Ver.1.0　使用データ項目一覧表</t>
    <rPh sb="0" eb="2">
      <t>ケンチク</t>
    </rPh>
    <rPh sb="2" eb="4">
      <t>セキサン</t>
    </rPh>
    <rPh sb="4" eb="6">
      <t>イライ</t>
    </rPh>
    <rPh sb="7" eb="9">
      <t>カイトウ</t>
    </rPh>
    <phoneticPr fontId="2"/>
  </si>
  <si>
    <t>*:N属性データについて、小数点、負号等を考慮した、中間ファイル上のデータ長（ブランクは「Byte数」の列と同一。）</t>
    <rPh sb="26" eb="28">
      <t>チュウカン</t>
    </rPh>
    <rPh sb="32" eb="33">
      <t>ジョウ</t>
    </rPh>
    <rPh sb="37" eb="38">
      <t>チョウ</t>
    </rPh>
    <rPh sb="49" eb="50">
      <t>スウ</t>
    </rPh>
    <rPh sb="52" eb="53">
      <t>レツ</t>
    </rPh>
    <rPh sb="54" eb="56">
      <t>ドウイツ</t>
    </rPh>
    <phoneticPr fontId="2"/>
  </si>
  <si>
    <t>摘要</t>
    <rPh sb="0" eb="2">
      <t>テキヨウ</t>
    </rPh>
    <phoneticPr fontId="2"/>
  </si>
  <si>
    <t>全体情報部分（鑑）</t>
    <phoneticPr fontId="2"/>
  </si>
  <si>
    <t>受信者での受信データの処理順序を示す番号。受信者は、受信データをこの番号の昇順に処理すること。</t>
    <phoneticPr fontId="2"/>
  </si>
  <si>
    <t>情報の種類を示すコード。</t>
    <phoneticPr fontId="2"/>
  </si>
  <si>
    <t>メッセージデータを作成した年月日。</t>
  </si>
  <si>
    <t>注文を行う側の企業及びその事業所・担当部署・作業所などを示す標準企業コード。</t>
  </si>
  <si>
    <t>注文を受ける側の企業及びその事業所・担当部署・作業所などを示す標準企業コード。</t>
  </si>
  <si>
    <t>メッセージサブセットの版。</t>
    <rPh sb="11" eb="12">
      <t>バン</t>
    </rPh>
    <phoneticPr fontId="2"/>
  </si>
  <si>
    <t>情報の新規・一括変更・全文取消・一部変更を示すコード。</t>
  </si>
  <si>
    <t>工事場所、受渡し場所、原価管理上の区分などを示すコード。</t>
  </si>
  <si>
    <t>帳票の番号。</t>
  </si>
  <si>
    <t>帳票に記載する年月日。例として、見積依頼メッセージにおいては見積を依頼した年月日を、見積回答メッセージにおいては見積を回答した年月日を表す。</t>
  </si>
  <si>
    <t>注文番号・契約番号など、取引を特定するための参照帳票の番号。</t>
  </si>
  <si>
    <t>受注者の名称。</t>
  </si>
  <si>
    <t>受注者担当部署名</t>
    <rPh sb="3" eb="5">
      <t>タントウ</t>
    </rPh>
    <rPh sb="5" eb="7">
      <t>ブショ</t>
    </rPh>
    <phoneticPr fontId="2"/>
  </si>
  <si>
    <t>受注者の事業所・担当部署・作業所などの名称。</t>
    <rPh sb="0" eb="3">
      <t>ジュチュウシャ</t>
    </rPh>
    <rPh sb="4" eb="7">
      <t>ジギョウショ</t>
    </rPh>
    <rPh sb="8" eb="10">
      <t>タントウ</t>
    </rPh>
    <rPh sb="10" eb="12">
      <t>ブショ</t>
    </rPh>
    <rPh sb="13" eb="15">
      <t>サギョウ</t>
    </rPh>
    <rPh sb="15" eb="16">
      <t>ジョ</t>
    </rPh>
    <rPh sb="19" eb="21">
      <t>メイショウ</t>
    </rPh>
    <phoneticPr fontId="2"/>
  </si>
  <si>
    <t>受注者担当者名</t>
    <rPh sb="3" eb="5">
      <t>タントウ</t>
    </rPh>
    <rPh sb="5" eb="6">
      <t>シャ</t>
    </rPh>
    <rPh sb="6" eb="7">
      <t>メイ</t>
    </rPh>
    <phoneticPr fontId="2"/>
  </si>
  <si>
    <t>受注者の担当者の氏名。</t>
  </si>
  <si>
    <t>受注者担当郵便番号</t>
    <rPh sb="3" eb="5">
      <t>タントウ</t>
    </rPh>
    <rPh sb="5" eb="9">
      <t>ユウビンバンゴウ</t>
    </rPh>
    <phoneticPr fontId="2"/>
  </si>
  <si>
    <t>受注者の事業所・担当部署・作業所などの連絡用の郵便番号。</t>
  </si>
  <si>
    <t>受注者担当住所</t>
    <rPh sb="3" eb="5">
      <t>タントウ</t>
    </rPh>
    <rPh sb="5" eb="7">
      <t>ジュウショ</t>
    </rPh>
    <phoneticPr fontId="2"/>
  </si>
  <si>
    <t>受注者の事業所・担当部署・作業所などの連絡用の住所。</t>
  </si>
  <si>
    <t>受注者担当電話番号</t>
    <rPh sb="3" eb="5">
      <t>タントウ</t>
    </rPh>
    <rPh sb="5" eb="7">
      <t>デンワ</t>
    </rPh>
    <rPh sb="7" eb="9">
      <t>バンゴウ</t>
    </rPh>
    <phoneticPr fontId="2"/>
  </si>
  <si>
    <t xml:space="preserve">受注者の事業所・担当部署・作業所などの連絡用の電話番号。（市外局番を含む） </t>
  </si>
  <si>
    <t>受注者担当FAX番号</t>
    <rPh sb="3" eb="5">
      <t>タントウ</t>
    </rPh>
    <rPh sb="8" eb="10">
      <t>バンゴウ</t>
    </rPh>
    <phoneticPr fontId="2"/>
  </si>
  <si>
    <t xml:space="preserve">受注者の事業所・担当部署・作業所などの連絡用のＦＡＸ番号。（市外局番を含む） </t>
  </si>
  <si>
    <t>発注者の名称。</t>
  </si>
  <si>
    <t>発注者担当部署名</t>
    <rPh sb="3" eb="5">
      <t>タントウ</t>
    </rPh>
    <rPh sb="5" eb="7">
      <t>ブショ</t>
    </rPh>
    <phoneticPr fontId="2"/>
  </si>
  <si>
    <t>発注者の事業所・担当部署・作業所などの名称。</t>
  </si>
  <si>
    <t>発注者担当者名</t>
    <rPh sb="3" eb="5">
      <t>タントウ</t>
    </rPh>
    <rPh sb="5" eb="6">
      <t>シャ</t>
    </rPh>
    <rPh sb="6" eb="7">
      <t>メイ</t>
    </rPh>
    <phoneticPr fontId="2"/>
  </si>
  <si>
    <t>発注者の担当者の氏名。</t>
  </si>
  <si>
    <t>発注者担当郵便番号</t>
    <rPh sb="3" eb="5">
      <t>タントウ</t>
    </rPh>
    <rPh sb="5" eb="9">
      <t>ユウビンバンゴウ</t>
    </rPh>
    <phoneticPr fontId="2"/>
  </si>
  <si>
    <t>発注者の事業所・担当部署・作業所などの連絡用の郵便番号。</t>
  </si>
  <si>
    <t>発注者担当住所</t>
    <rPh sb="3" eb="5">
      <t>タントウ</t>
    </rPh>
    <rPh sb="5" eb="7">
      <t>ジュウショ</t>
    </rPh>
    <phoneticPr fontId="2"/>
  </si>
  <si>
    <t>発注者の事業所・担当部署・作業所などの連絡用の住所。</t>
  </si>
  <si>
    <t>発注者担当電話番号</t>
    <rPh sb="3" eb="5">
      <t>タントウ</t>
    </rPh>
    <rPh sb="5" eb="7">
      <t>デンワ</t>
    </rPh>
    <rPh sb="7" eb="9">
      <t>バンゴウ</t>
    </rPh>
    <phoneticPr fontId="2"/>
  </si>
  <si>
    <t>発注者の事業所・担当部署・作業所などの連絡用の電話番号。（市外局番を含む）</t>
  </si>
  <si>
    <t>発注者担当FAX番号</t>
    <rPh sb="3" eb="5">
      <t>タントウ</t>
    </rPh>
    <rPh sb="8" eb="10">
      <t>バンゴウ</t>
    </rPh>
    <phoneticPr fontId="2"/>
  </si>
  <si>
    <t>発注者の事業所・担当部署・作業所などの連絡用ＦＡＸ番号。（市外局番を含む）</t>
  </si>
  <si>
    <t>工事場所・受渡し場所（納入場所）の正式名称。</t>
  </si>
  <si>
    <t>発注工事の名称・納入物品の名称など取引の名称。</t>
  </si>
  <si>
    <t>見積書の有効期限の年月日・時分秒。（時分秒については省略可）</t>
  </si>
  <si>
    <t>見積書の有効期間を文面で示す。</t>
  </si>
  <si>
    <t>［1223］明細金額の合計。</t>
  </si>
  <si>
    <t>［1090］調整後帳票金額計（請求書の場合は［1112］今回請求金額計）に対する消費税の合計。</t>
  </si>
  <si>
    <t>［1090］調整後帳票金額計（請求書の場合は［1112］今回請求金額計）＋［1096］消費税額。</t>
  </si>
  <si>
    <t>帳票についての特記事項・参考情報を文面で示すフリーエリア。</t>
  </si>
  <si>
    <t>メッセージデータの授受が正確に行われているかどうかをお互いにチェックするための項目。【例】全明細行数などをセットする。</t>
  </si>
  <si>
    <t>建築積算</t>
    <rPh sb="0" eb="4">
      <t>ケンチクセキサン</t>
    </rPh>
    <phoneticPr fontId="2"/>
  </si>
  <si>
    <t>*新規</t>
    <rPh sb="1" eb="3">
      <t>シンキ</t>
    </rPh>
    <phoneticPr fontId="2"/>
  </si>
  <si>
    <t>BP
属性</t>
    <rPh sb="3" eb="5">
      <t>ゾクセイ</t>
    </rPh>
    <phoneticPr fontId="2"/>
  </si>
  <si>
    <t>LiteS
属性</t>
    <rPh sb="6" eb="8">
      <t>ゾクセイ</t>
    </rPh>
    <phoneticPr fontId="2"/>
  </si>
  <si>
    <t>属性</t>
    <rPh sb="0" eb="2">
      <t>ゾクセイ</t>
    </rPh>
    <phoneticPr fontId="2"/>
  </si>
  <si>
    <t>byte
数</t>
    <rPh sb="5" eb="6">
      <t>カズ</t>
    </rPh>
    <phoneticPr fontId="2"/>
  </si>
  <si>
    <t>小数</t>
    <rPh sb="0" eb="2">
      <t>ショウスウ</t>
    </rPh>
    <phoneticPr fontId="2"/>
  </si>
  <si>
    <t>ﾏﾙﾁ</t>
  </si>
  <si>
    <t>*</t>
    <phoneticPr fontId="2"/>
  </si>
  <si>
    <t>摘要（各項目の意味）</t>
  </si>
  <si>
    <t>摘要（補足）の記載方法コメント</t>
  </si>
  <si>
    <t>備考
（桁数の根拠）</t>
    <rPh sb="0" eb="2">
      <t>ビコウ</t>
    </rPh>
    <phoneticPr fontId="2"/>
  </si>
  <si>
    <t>修正箇所</t>
    <rPh sb="0" eb="2">
      <t>シュウセイ</t>
    </rPh>
    <rPh sb="2" eb="4">
      <t>カショ</t>
    </rPh>
    <phoneticPr fontId="2"/>
  </si>
  <si>
    <t>旧採番
（他のメッセージとの重複あり）</t>
    <rPh sb="0" eb="1">
      <t>キュウ</t>
    </rPh>
    <rPh sb="1" eb="3">
      <t>サイバン</t>
    </rPh>
    <rPh sb="5" eb="6">
      <t>タ</t>
    </rPh>
    <rPh sb="14" eb="16">
      <t>チョウフク</t>
    </rPh>
    <phoneticPr fontId="2"/>
  </si>
  <si>
    <t>明細情報部分</t>
    <rPh sb="4" eb="5">
      <t>ブ</t>
    </rPh>
    <phoneticPr fontId="2"/>
  </si>
  <si>
    <t>明細コード</t>
    <phoneticPr fontId="2"/>
  </si>
  <si>
    <t>明細データを特定しデータ階層上の位置を示すコード。</t>
  </si>
  <si>
    <t>既存項目のまま</t>
    <phoneticPr fontId="2"/>
  </si>
  <si>
    <t>補助金申請有無表示順コード</t>
    <rPh sb="0" eb="3">
      <t>ホジョキン</t>
    </rPh>
    <rPh sb="3" eb="5">
      <t>シンセイ</t>
    </rPh>
    <rPh sb="5" eb="7">
      <t>ウム</t>
    </rPh>
    <rPh sb="7" eb="9">
      <t>ヒョウジ</t>
    </rPh>
    <rPh sb="9" eb="10">
      <t>ジュン</t>
    </rPh>
    <phoneticPr fontId="2"/>
  </si>
  <si>
    <t>補助金申請物件であるかの表示順を表すコード。</t>
  </si>
  <si>
    <t>名称</t>
    <rPh sb="0" eb="2">
      <t>メイショウ</t>
    </rPh>
    <phoneticPr fontId="2"/>
  </si>
  <si>
    <t>補助金申請有無区分</t>
    <rPh sb="0" eb="3">
      <t>ホジョキン</t>
    </rPh>
    <rPh sb="3" eb="5">
      <t>シンセイ</t>
    </rPh>
    <rPh sb="5" eb="7">
      <t>ウム</t>
    </rPh>
    <rPh sb="7" eb="9">
      <t>クブン</t>
    </rPh>
    <phoneticPr fontId="2"/>
  </si>
  <si>
    <t>補助金申請物件であるかの区分。</t>
  </si>
  <si>
    <t>工区表示順</t>
    <rPh sb="0" eb="2">
      <t>コウク</t>
    </rPh>
    <rPh sb="2" eb="4">
      <t>ヒョウジ</t>
    </rPh>
    <rPh sb="4" eb="5">
      <t>ジュン</t>
    </rPh>
    <phoneticPr fontId="2"/>
  </si>
  <si>
    <t>工事物件の工区の表示順を表す。</t>
    <phoneticPr fontId="2"/>
  </si>
  <si>
    <t>表示順序を指定するための番号等を設定する。</t>
    <rPh sb="0" eb="2">
      <t>ヒョウジ</t>
    </rPh>
    <rPh sb="2" eb="4">
      <t>ジュンジョ</t>
    </rPh>
    <rPh sb="5" eb="7">
      <t>シテイ</t>
    </rPh>
    <rPh sb="12" eb="14">
      <t>バンゴウ</t>
    </rPh>
    <rPh sb="14" eb="15">
      <t>ナド</t>
    </rPh>
    <rPh sb="16" eb="18">
      <t>セッテイ</t>
    </rPh>
    <phoneticPr fontId="2"/>
  </si>
  <si>
    <t>工区区分</t>
    <rPh sb="0" eb="2">
      <t>コウク</t>
    </rPh>
    <rPh sb="2" eb="4">
      <t>クブン</t>
    </rPh>
    <phoneticPr fontId="2"/>
  </si>
  <si>
    <t>工事物件の工区の区分を表す。（例、A工区、B工区）</t>
    <phoneticPr fontId="2"/>
  </si>
  <si>
    <t>別表あり。</t>
    <phoneticPr fontId="2"/>
  </si>
  <si>
    <t>ゾーン表示順</t>
    <rPh sb="3" eb="5">
      <t>ヒョウジ</t>
    </rPh>
    <rPh sb="5" eb="6">
      <t>ジュン</t>
    </rPh>
    <phoneticPr fontId="2"/>
  </si>
  <si>
    <t>工事物件のゾーンの表示順を表す。</t>
    <phoneticPr fontId="2"/>
  </si>
  <si>
    <t>表示順序を指定するための番号等を設定する。</t>
    <phoneticPr fontId="2"/>
  </si>
  <si>
    <t>ゾーン区分</t>
    <rPh sb="3" eb="5">
      <t>クブン</t>
    </rPh>
    <phoneticPr fontId="2"/>
  </si>
  <si>
    <t>工事物件のゾーンの区分を表す。（例、Aゾーン、Bゾーン）※1</t>
    <phoneticPr fontId="2"/>
  </si>
  <si>
    <t>棟表示順</t>
    <rPh sb="0" eb="1">
      <t>トウ</t>
    </rPh>
    <rPh sb="1" eb="3">
      <t>ヒョウジ</t>
    </rPh>
    <rPh sb="3" eb="4">
      <t>ジュン</t>
    </rPh>
    <phoneticPr fontId="2"/>
  </si>
  <si>
    <t>建築物の棟の表示順を表す。</t>
    <phoneticPr fontId="2"/>
  </si>
  <si>
    <t>棟区分</t>
    <rPh sb="0" eb="1">
      <t>トウ</t>
    </rPh>
    <rPh sb="1" eb="3">
      <t>クブン</t>
    </rPh>
    <phoneticPr fontId="2"/>
  </si>
  <si>
    <t>建築物の棟を表す。（例、A棟、B棟）</t>
    <phoneticPr fontId="2"/>
  </si>
  <si>
    <t>内部／外部区分コード</t>
    <rPh sb="0" eb="2">
      <t>ナイブ</t>
    </rPh>
    <rPh sb="3" eb="5">
      <t>ガイブ</t>
    </rPh>
    <rPh sb="5" eb="7">
      <t>クブン</t>
    </rPh>
    <phoneticPr fontId="2"/>
  </si>
  <si>
    <t>対象となる部位に係る内部／外部の区分を表す。</t>
    <phoneticPr fontId="2"/>
  </si>
  <si>
    <t>タイプ表示順</t>
    <rPh sb="3" eb="5">
      <t>ヒョウジ</t>
    </rPh>
    <rPh sb="5" eb="6">
      <t>ジュン</t>
    </rPh>
    <phoneticPr fontId="2"/>
  </si>
  <si>
    <t>対象となる部位の用途の表示順を表すコード。</t>
  </si>
  <si>
    <t>タイプ区分</t>
    <rPh sb="3" eb="5">
      <t>クブン</t>
    </rPh>
    <phoneticPr fontId="2"/>
  </si>
  <si>
    <t>対象となる部位の用途を表す。（例：マンションの部屋タイプ（Aタイプ、Fタイプ等））</t>
    <phoneticPr fontId="2"/>
  </si>
  <si>
    <t>LiteS属性</t>
    <rPh sb="5" eb="7">
      <t>ゾクセイ</t>
    </rPh>
    <phoneticPr fontId="2"/>
  </si>
  <si>
    <t>byte数</t>
    <rPh sb="4" eb="5">
      <t>スウ</t>
    </rPh>
    <phoneticPr fontId="2"/>
  </si>
  <si>
    <t>タイプ倍数</t>
    <rPh sb="3" eb="5">
      <t>バイスウ</t>
    </rPh>
    <phoneticPr fontId="2"/>
  </si>
  <si>
    <t>用途区分の倍数を表す。</t>
  </si>
  <si>
    <t>Aタイプが何部屋あるかの数。用途区分は共用部分と専有部分等。（「建築物の用途区分」を検索のこと。一戸建て、長屋等）</t>
  </si>
  <si>
    <t>階表示順</t>
    <rPh sb="0" eb="1">
      <t>カイ</t>
    </rPh>
    <rPh sb="1" eb="3">
      <t>ヒョウジ</t>
    </rPh>
    <rPh sb="3" eb="4">
      <t>ジュン</t>
    </rPh>
    <phoneticPr fontId="2"/>
  </si>
  <si>
    <t>対象となる部位が存在する階の表示順を表す。</t>
    <phoneticPr fontId="2"/>
  </si>
  <si>
    <t>階区分</t>
    <rPh sb="0" eb="1">
      <t>カイ</t>
    </rPh>
    <rPh sb="1" eb="3">
      <t>クブン</t>
    </rPh>
    <phoneticPr fontId="2"/>
  </si>
  <si>
    <t>対象となる部位が存在する階を表す。※1</t>
    <phoneticPr fontId="2"/>
  </si>
  <si>
    <t>階区分コード</t>
    <rPh sb="0" eb="1">
      <t>カイ</t>
    </rPh>
    <rPh sb="1" eb="3">
      <t>クブン</t>
    </rPh>
    <phoneticPr fontId="2"/>
  </si>
  <si>
    <t>追記</t>
    <rPh sb="0" eb="2">
      <t>ツイキ</t>
    </rPh>
    <phoneticPr fontId="2"/>
  </si>
  <si>
    <t>躯体仕上コード</t>
    <rPh sb="0" eb="2">
      <t>クタイ</t>
    </rPh>
    <rPh sb="2" eb="4">
      <t>シアゲ</t>
    </rPh>
    <phoneticPr fontId="2"/>
  </si>
  <si>
    <t>対象となる部位に係る躯体／仕上の区分を表すコード。</t>
  </si>
  <si>
    <t>集計部位コード</t>
    <rPh sb="0" eb="2">
      <t>シュウケイ</t>
    </rPh>
    <rPh sb="2" eb="4">
      <t>ブイ</t>
    </rPh>
    <phoneticPr fontId="2"/>
  </si>
  <si>
    <t>集計単位別の部位を表すコード。（例：上げ床、仕切り壁等）</t>
    <phoneticPr fontId="2"/>
  </si>
  <si>
    <t xml:space="preserve">別表あり。
</t>
    <phoneticPr fontId="2"/>
  </si>
  <si>
    <t>部位表示順</t>
    <rPh sb="0" eb="2">
      <t>ブイ</t>
    </rPh>
    <rPh sb="2" eb="4">
      <t>ヒョウジ</t>
    </rPh>
    <rPh sb="4" eb="5">
      <t>ジュン</t>
    </rPh>
    <phoneticPr fontId="2"/>
  </si>
  <si>
    <t>集計区分毎の表示順を表すコード。</t>
  </si>
  <si>
    <t>合成名称コード</t>
    <rPh sb="0" eb="2">
      <t>ゴウセイ</t>
    </rPh>
    <rPh sb="2" eb="4">
      <t>メイショウ</t>
    </rPh>
    <phoneticPr fontId="2"/>
  </si>
  <si>
    <t>集計部位内の一連の記号を表す。集計部位内では重複がないように付番する。</t>
    <phoneticPr fontId="2"/>
  </si>
  <si>
    <t>グルーピングの仮称</t>
  </si>
  <si>
    <t>合成名称単位</t>
    <rPh sb="0" eb="2">
      <t>ゴウセイ</t>
    </rPh>
    <rPh sb="2" eb="4">
      <t>メイショウ</t>
    </rPh>
    <rPh sb="4" eb="6">
      <t>タンイ</t>
    </rPh>
    <phoneticPr fontId="2"/>
  </si>
  <si>
    <t>部位の中での詳細な種類に係る単位。（例：㎡や㎥等）</t>
    <rPh sb="18" eb="19">
      <t>レイ</t>
    </rPh>
    <phoneticPr fontId="2"/>
  </si>
  <si>
    <t>合成名称</t>
    <rPh sb="0" eb="2">
      <t>ゴウセイ</t>
    </rPh>
    <rPh sb="2" eb="4">
      <t>メイショウ</t>
    </rPh>
    <phoneticPr fontId="2"/>
  </si>
  <si>
    <t>集計部位毎の名称を表す。</t>
  </si>
  <si>
    <t>躯体品目名称コード</t>
    <rPh sb="0" eb="2">
      <t>クタイ</t>
    </rPh>
    <rPh sb="2" eb="4">
      <t>ヒンモク</t>
    </rPh>
    <rPh sb="4" eb="6">
      <t>メイショウ</t>
    </rPh>
    <phoneticPr fontId="2"/>
  </si>
  <si>
    <t>躯体に関わる品目の名称を表すコード。</t>
    <phoneticPr fontId="2"/>
  </si>
  <si>
    <t>部屋名（部屋略称）</t>
    <rPh sb="0" eb="2">
      <t>ヘヤ</t>
    </rPh>
    <rPh sb="2" eb="3">
      <t>メイ</t>
    </rPh>
    <rPh sb="4" eb="6">
      <t>ヘヤ</t>
    </rPh>
    <rPh sb="6" eb="8">
      <t>リャクショウ</t>
    </rPh>
    <phoneticPr fontId="2"/>
  </si>
  <si>
    <t>対象となる部屋の名称を表す。</t>
    <phoneticPr fontId="2"/>
  </si>
  <si>
    <t>対象となる部屋のコードを表す。</t>
    <phoneticPr fontId="2"/>
  </si>
  <si>
    <t>部屋表示順</t>
    <rPh sb="0" eb="2">
      <t>ヘヤ</t>
    </rPh>
    <rPh sb="2" eb="4">
      <t>ヒョウジ</t>
    </rPh>
    <rPh sb="4" eb="5">
      <t>ジュン</t>
    </rPh>
    <phoneticPr fontId="2"/>
  </si>
  <si>
    <t>対象となる部屋の表示順を表す。</t>
    <phoneticPr fontId="2"/>
  </si>
  <si>
    <t>部屋倍数</t>
    <rPh sb="0" eb="2">
      <t>ヘヤ</t>
    </rPh>
    <rPh sb="2" eb="4">
      <t>バイスウ</t>
    </rPh>
    <phoneticPr fontId="2"/>
  </si>
  <si>
    <t>金額計算の際の倍数。（例：同一仕様の部屋の数等）</t>
    <rPh sb="11" eb="12">
      <t>レイ</t>
    </rPh>
    <rPh sb="13" eb="15">
      <t>ドウイツ</t>
    </rPh>
    <rPh sb="15" eb="17">
      <t>シヨウ</t>
    </rPh>
    <rPh sb="18" eb="20">
      <t>ヘヤ</t>
    </rPh>
    <rPh sb="21" eb="22">
      <t>カズ</t>
    </rPh>
    <rPh sb="22" eb="23">
      <t>ナド</t>
    </rPh>
    <phoneticPr fontId="2"/>
  </si>
  <si>
    <t>積算数量</t>
    <rPh sb="0" eb="2">
      <t>セキサン</t>
    </rPh>
    <rPh sb="2" eb="4">
      <t>スウリョウ</t>
    </rPh>
    <phoneticPr fontId="2"/>
  </si>
  <si>
    <t>金額計算の基本となる積算数量。（例：部屋あたりの仕上げの面積等）</t>
    <rPh sb="16" eb="17">
      <t>レイ</t>
    </rPh>
    <phoneticPr fontId="2"/>
  </si>
  <si>
    <t>合成名称内順位コード</t>
    <rPh sb="0" eb="2">
      <t>ゴウセイ</t>
    </rPh>
    <rPh sb="2" eb="4">
      <t>メイショウ</t>
    </rPh>
    <rPh sb="4" eb="5">
      <t>ナイ</t>
    </rPh>
    <rPh sb="5" eb="7">
      <t>ジュンイ</t>
    </rPh>
    <phoneticPr fontId="2"/>
  </si>
  <si>
    <t>各合成名称における仕上／下地の順位を示すコード。（繰り返しは10までとする）</t>
  </si>
  <si>
    <t>明細データ属性コード</t>
    <rPh sb="5" eb="7">
      <t>ゾクセイ</t>
    </rPh>
    <phoneticPr fontId="2"/>
  </si>
  <si>
    <t>[1200]明細コードと組み合わせて使用し、総括明細、内訳明細、見積条件などの明細データの属性を表すコード。</t>
  </si>
  <si>
    <t>[1200]明細コードおよび[1288]明細データ属性コードと組み合わせて使用し、明細データの補助的な属性を表すコード。</t>
  </si>
  <si>
    <t>表現名称（拾い仕上名称）</t>
    <rPh sb="0" eb="2">
      <t>ヒョウゲン</t>
    </rPh>
    <rPh sb="2" eb="4">
      <t>メイショウ</t>
    </rPh>
    <rPh sb="5" eb="6">
      <t>ヒロ</t>
    </rPh>
    <rPh sb="7" eb="9">
      <t>シアゲ</t>
    </rPh>
    <rPh sb="9" eb="11">
      <t>メイショウ</t>
    </rPh>
    <phoneticPr fontId="2"/>
  </si>
  <si>
    <t>仕上に係る数量拾い用の名称を表す。</t>
  </si>
  <si>
    <t>拾い仕上げ名称と品名・名称は、略称と正式名称</t>
  </si>
  <si>
    <t>適当（16字）</t>
    <phoneticPr fontId="2"/>
  </si>
  <si>
    <t>仕上に係る数量拾い用のコードを表す。</t>
  </si>
  <si>
    <t>コードの共通化はされていない。</t>
    <phoneticPr fontId="2"/>
  </si>
  <si>
    <t>建設資機材コード</t>
    <phoneticPr fontId="2"/>
  </si>
  <si>
    <t>建設資機材に対して採番された中間コード</t>
  </si>
  <si>
    <t>既存項目のまま</t>
    <rPh sb="0" eb="2">
      <t>キソン</t>
    </rPh>
    <rPh sb="2" eb="4">
      <t>コウモク</t>
    </rPh>
    <phoneticPr fontId="2"/>
  </si>
  <si>
    <t>品名・名称</t>
    <rPh sb="0" eb="2">
      <t>ヒンメイ</t>
    </rPh>
    <rPh sb="3" eb="5">
      <t>メイショウ</t>
    </rPh>
    <phoneticPr fontId="2"/>
  </si>
  <si>
    <t>仕上に係る内訳書用の名称を表す。</t>
  </si>
  <si>
    <t>規格・寸法・仕様などの摘要。</t>
  </si>
  <si>
    <t>明細データと設計図書の設計記号あるいは機器記号との対応を示す</t>
  </si>
  <si>
    <t>詳細部位表示順</t>
    <rPh sb="0" eb="2">
      <t>ショウサイ</t>
    </rPh>
    <rPh sb="2" eb="4">
      <t>ブイ</t>
    </rPh>
    <rPh sb="4" eb="6">
      <t>ヒョウジ</t>
    </rPh>
    <rPh sb="6" eb="7">
      <t>ジュン</t>
    </rPh>
    <phoneticPr fontId="2"/>
  </si>
  <si>
    <t>詳細部位毎の表示順を表すコード</t>
  </si>
  <si>
    <t>他の「区分」｢部位」と同じ</t>
    <rPh sb="0" eb="1">
      <t>タ</t>
    </rPh>
    <rPh sb="3" eb="5">
      <t>クブン</t>
    </rPh>
    <rPh sb="7" eb="9">
      <t>ブイ</t>
    </rPh>
    <rPh sb="11" eb="12">
      <t>オナ</t>
    </rPh>
    <phoneticPr fontId="2"/>
  </si>
  <si>
    <t>詳細部位</t>
    <rPh sb="0" eb="2">
      <t>ショウサイ</t>
    </rPh>
    <rPh sb="2" eb="4">
      <t>ブイ</t>
    </rPh>
    <phoneticPr fontId="2"/>
  </si>
  <si>
    <t>見積書に表現する部位名称を表す。</t>
  </si>
  <si>
    <t>別表あり。※集計表のAの並びの一番上の行に該当。</t>
    <rPh sb="21" eb="23">
      <t>ガイトウ</t>
    </rPh>
    <phoneticPr fontId="2"/>
  </si>
  <si>
    <t>適当（10字）</t>
    <rPh sb="0" eb="2">
      <t>テキトウ</t>
    </rPh>
    <rPh sb="5" eb="6">
      <t>ジ</t>
    </rPh>
    <phoneticPr fontId="2"/>
  </si>
  <si>
    <t>部分別コード</t>
    <rPh sb="0" eb="2">
      <t>ブブン</t>
    </rPh>
    <rPh sb="2" eb="3">
      <t>ベツ</t>
    </rPh>
    <phoneticPr fontId="2"/>
  </si>
  <si>
    <t>編集部位に対応したコード（例：床、壁、屋根等）</t>
    <rPh sb="13" eb="14">
      <t>レイ</t>
    </rPh>
    <phoneticPr fontId="2"/>
  </si>
  <si>
    <t>明細別工種・科目コード</t>
    <rPh sb="0" eb="2">
      <t>メイサイ</t>
    </rPh>
    <rPh sb="2" eb="3">
      <t>ベツ</t>
    </rPh>
    <rPh sb="3" eb="5">
      <t>コウシュ</t>
    </rPh>
    <rPh sb="6" eb="8">
      <t>カモク</t>
    </rPh>
    <phoneticPr fontId="2"/>
  </si>
  <si>
    <t>明細データの工種、科目を示す</t>
  </si>
  <si>
    <t>科目</t>
    <rPh sb="0" eb="2">
      <t>カモク</t>
    </rPh>
    <phoneticPr fontId="2"/>
  </si>
  <si>
    <t>明細データごとの原価管理上の科目名</t>
  </si>
  <si>
    <t>消去する？</t>
    <rPh sb="0" eb="2">
      <t>ショウキョ</t>
    </rPh>
    <phoneticPr fontId="2"/>
  </si>
  <si>
    <t>明細数量</t>
    <phoneticPr fontId="2"/>
  </si>
  <si>
    <t>明細書の記載数量（積算数量×明細数量掛率）</t>
  </si>
  <si>
    <t>数量の一般的なもの</t>
    <rPh sb="0" eb="2">
      <t>スウリョウ</t>
    </rPh>
    <rPh sb="3" eb="6">
      <t>イッパンテキ</t>
    </rPh>
    <phoneticPr fontId="2"/>
  </si>
  <si>
    <t>明細数量掛率</t>
    <rPh sb="4" eb="6">
      <t>カケリツ</t>
    </rPh>
    <phoneticPr fontId="2"/>
  </si>
  <si>
    <t>積算数量から明細数量を算出するための掛け率</t>
  </si>
  <si>
    <t>数量の一般的なもの＋小数4桁</t>
    <rPh sb="0" eb="2">
      <t>スウリョウ</t>
    </rPh>
    <rPh sb="3" eb="6">
      <t>イッパンテキ</t>
    </rPh>
    <rPh sb="10" eb="12">
      <t>ショウスウ</t>
    </rPh>
    <rPh sb="13" eb="14">
      <t>ケタ</t>
    </rPh>
    <phoneticPr fontId="2"/>
  </si>
  <si>
    <t>明細数量単位</t>
    <rPh sb="0" eb="2">
      <t>メイサイ</t>
    </rPh>
    <rPh sb="2" eb="4">
      <t>スウリョウ</t>
    </rPh>
    <rPh sb="4" eb="6">
      <t>タンイ</t>
    </rPh>
    <phoneticPr fontId="2"/>
  </si>
  <si>
    <t>明細書に記載するための明細数量に対する単位</t>
  </si>
  <si>
    <t>「単位コード」に準拠</t>
    <rPh sb="1" eb="3">
      <t>タンイ</t>
    </rPh>
    <rPh sb="8" eb="10">
      <t>ジュンキョ</t>
    </rPh>
    <phoneticPr fontId="2"/>
  </si>
  <si>
    <t>材料単価</t>
    <rPh sb="0" eb="2">
      <t>ザイリョウ</t>
    </rPh>
    <rPh sb="2" eb="4">
      <t>タンカ</t>
    </rPh>
    <phoneticPr fontId="2"/>
  </si>
  <si>
    <t>品目・名称ごとの単価（定価×単価掛率）</t>
  </si>
  <si>
    <t>材料単価掛率</t>
    <rPh sb="0" eb="2">
      <t>ザイリョウ</t>
    </rPh>
    <rPh sb="2" eb="4">
      <t>タンカ</t>
    </rPh>
    <rPh sb="4" eb="6">
      <t>カケリツ</t>
    </rPh>
    <phoneticPr fontId="2"/>
  </si>
  <si>
    <t>品目・名称ごとの明細数量単価算出のための掛け率</t>
  </si>
  <si>
    <t>[1218]明細数量1単位あたりの価格。材料単価×材料単価掛け率</t>
  </si>
  <si>
    <t>定価</t>
  </si>
  <si>
    <t>品目・名称ごとの材料単価に対応した定価</t>
  </si>
  <si>
    <t>材料単価の掛率。</t>
  </si>
  <si>
    <t>仕分け区分</t>
  </si>
  <si>
    <t>明細データの仕分け等に使用するためのフリーエリア。</t>
  </si>
  <si>
    <t>明細別備考欄</t>
    <phoneticPr fontId="2"/>
  </si>
  <si>
    <t>明細データごとの特記事項・参考情報を文面で示すフリーエリア。</t>
  </si>
  <si>
    <t>明細金額計調整額</t>
    <phoneticPr fontId="2"/>
  </si>
  <si>
    <t>85</t>
    <phoneticPr fontId="2"/>
  </si>
  <si>
    <t>発注者担当郵便番号</t>
    <phoneticPr fontId="2"/>
  </si>
  <si>
    <t>K</t>
  </si>
  <si>
    <t>帳票名称</t>
    <phoneticPr fontId="2"/>
  </si>
  <si>
    <t>伝送するメッセージデータの名称。</t>
    <phoneticPr fontId="2"/>
  </si>
  <si>
    <t>部屋記号</t>
    <rPh sb="0" eb="2">
      <t>ヘヤ</t>
    </rPh>
    <rPh sb="2" eb="4">
      <t>キゴウ</t>
    </rPh>
    <phoneticPr fontId="2"/>
  </si>
  <si>
    <t>拾い仕上記号</t>
    <rPh sb="0" eb="1">
      <t>ヒロ</t>
    </rPh>
    <rPh sb="2" eb="4">
      <t>シアゲ</t>
    </rPh>
    <rPh sb="4" eb="6">
      <t>キゴウ</t>
    </rPh>
    <phoneticPr fontId="2"/>
  </si>
  <si>
    <t>53</t>
    <phoneticPr fontId="2"/>
  </si>
  <si>
    <t>54</t>
    <phoneticPr fontId="2"/>
  </si>
  <si>
    <t>設備
見積</t>
    <rPh sb="0" eb="2">
      <t>セツビ</t>
    </rPh>
    <rPh sb="3" eb="5">
      <t>ミツ</t>
    </rPh>
    <phoneticPr fontId="2"/>
  </si>
  <si>
    <t>機器
見積</t>
    <rPh sb="0" eb="2">
      <t>キキ</t>
    </rPh>
    <rPh sb="3" eb="5">
      <t>ミツモリ</t>
    </rPh>
    <phoneticPr fontId="2"/>
  </si>
  <si>
    <t>順序</t>
    <phoneticPr fontId="2"/>
  </si>
  <si>
    <t>削除フラグ</t>
    <rPh sb="0" eb="2">
      <t>サクジョ</t>
    </rPh>
    <phoneticPr fontId="2"/>
  </si>
  <si>
    <t>別途受渡し場所住所</t>
    <phoneticPr fontId="2"/>
  </si>
  <si>
    <t>別途受渡し場所名称</t>
    <phoneticPr fontId="2"/>
  </si>
  <si>
    <t xml:space="preserve">工事・納入終了日・納入期限 </t>
    <phoneticPr fontId="2"/>
  </si>
  <si>
    <t>　同　マルチ2回目</t>
    <phoneticPr fontId="2"/>
  </si>
  <si>
    <t>　同　マルチ3回目</t>
    <phoneticPr fontId="2"/>
  </si>
  <si>
    <t>発注者担当部署名</t>
    <phoneticPr fontId="2"/>
  </si>
  <si>
    <t>発注者担当者名</t>
    <phoneticPr fontId="2"/>
  </si>
  <si>
    <t xml:space="preserve">発注者担当住所                   </t>
    <phoneticPr fontId="2"/>
  </si>
  <si>
    <t>発注者担当電話番号</t>
    <phoneticPr fontId="2"/>
  </si>
  <si>
    <t>発注者決裁者名</t>
    <phoneticPr fontId="2"/>
  </si>
  <si>
    <t>Ｘ</t>
    <phoneticPr fontId="2"/>
  </si>
  <si>
    <t>受注者決裁者名</t>
    <phoneticPr fontId="2"/>
  </si>
  <si>
    <t>受注者建設業許可区分・登録コード</t>
    <phoneticPr fontId="2"/>
  </si>
  <si>
    <t>受注者建設業許可工事業種</t>
    <phoneticPr fontId="2"/>
  </si>
  <si>
    <t>受注者建設業許可日</t>
    <phoneticPr fontId="2"/>
  </si>
  <si>
    <t>発注者名</t>
    <phoneticPr fontId="2"/>
  </si>
  <si>
    <t>JV工事フラグ</t>
    <phoneticPr fontId="2"/>
  </si>
  <si>
    <t>参照帳票年月日</t>
    <phoneticPr fontId="2"/>
  </si>
  <si>
    <t>取引件名（注文件名）コード</t>
    <phoneticPr fontId="2"/>
  </si>
  <si>
    <t>原価要素名</t>
    <phoneticPr fontId="2"/>
  </si>
  <si>
    <t>原価要素コード</t>
    <phoneticPr fontId="2"/>
  </si>
  <si>
    <t>原価科目名</t>
    <phoneticPr fontId="2"/>
  </si>
  <si>
    <t>原価科目コード</t>
    <phoneticPr fontId="2"/>
  </si>
  <si>
    <t>原価細目名</t>
    <phoneticPr fontId="2"/>
  </si>
  <si>
    <t>原価細目コード</t>
    <phoneticPr fontId="2"/>
  </si>
  <si>
    <t>受注者名</t>
    <phoneticPr fontId="2"/>
  </si>
  <si>
    <t>受注者担当部署名</t>
    <phoneticPr fontId="2"/>
  </si>
  <si>
    <t>受注者担当者名</t>
    <phoneticPr fontId="2"/>
  </si>
  <si>
    <t>受注者担当住所</t>
    <phoneticPr fontId="2"/>
  </si>
  <si>
    <t>受注者担当電話番号</t>
    <phoneticPr fontId="2"/>
  </si>
  <si>
    <t>受注者担当FAＸ番号</t>
    <phoneticPr fontId="2"/>
  </si>
  <si>
    <t xml:space="preserve">情報区分コード </t>
    <phoneticPr fontId="2"/>
  </si>
  <si>
    <t>データ作成日</t>
    <phoneticPr fontId="2"/>
  </si>
  <si>
    <t>発注者コード</t>
    <phoneticPr fontId="2"/>
  </si>
  <si>
    <t>受注者コード</t>
    <phoneticPr fontId="2"/>
  </si>
  <si>
    <t>訂正コード</t>
    <phoneticPr fontId="2"/>
  </si>
  <si>
    <t xml:space="preserve">工事コード </t>
    <phoneticPr fontId="2"/>
  </si>
  <si>
    <t>帳票年月日</t>
    <phoneticPr fontId="2"/>
  </si>
  <si>
    <t>　同　マルチ20回目</t>
    <phoneticPr fontId="2"/>
  </si>
  <si>
    <t>　同　マルチ4回目</t>
    <phoneticPr fontId="2"/>
  </si>
  <si>
    <t>　同　マルチ5回目</t>
    <phoneticPr fontId="2"/>
  </si>
  <si>
    <t>　同　マルチ6回目</t>
    <phoneticPr fontId="2"/>
  </si>
  <si>
    <t>　同　マルチ7回目</t>
    <phoneticPr fontId="2"/>
  </si>
  <si>
    <t>　同　マルチ8回目</t>
    <phoneticPr fontId="2"/>
  </si>
  <si>
    <t>　同　マルチ9回目</t>
    <phoneticPr fontId="2"/>
  </si>
  <si>
    <t>特記事項</t>
    <phoneticPr fontId="2"/>
  </si>
  <si>
    <t>19</t>
    <phoneticPr fontId="2"/>
  </si>
  <si>
    <t>受注者代表者氏名</t>
    <phoneticPr fontId="2"/>
  </si>
  <si>
    <t>原則、確定注文と同一</t>
    <phoneticPr fontId="2"/>
  </si>
  <si>
    <t>35</t>
    <phoneticPr fontId="2"/>
  </si>
  <si>
    <t>39</t>
    <phoneticPr fontId="2"/>
  </si>
  <si>
    <t>48</t>
    <phoneticPr fontId="2"/>
  </si>
  <si>
    <t>工事場所・受渡し場所名称</t>
    <phoneticPr fontId="2"/>
  </si>
  <si>
    <t xml:space="preserve">工事場所・受渡し場所略称 </t>
    <phoneticPr fontId="2"/>
  </si>
  <si>
    <t xml:space="preserve">取引件名（注文件名） </t>
    <phoneticPr fontId="2"/>
  </si>
  <si>
    <t>69</t>
    <phoneticPr fontId="2"/>
  </si>
  <si>
    <t>精算条件</t>
    <phoneticPr fontId="2"/>
  </si>
  <si>
    <t>支払条件</t>
    <phoneticPr fontId="2"/>
  </si>
  <si>
    <t>77</t>
    <phoneticPr fontId="2"/>
  </si>
  <si>
    <t>78</t>
    <phoneticPr fontId="2"/>
  </si>
  <si>
    <t>保険条項</t>
    <phoneticPr fontId="2"/>
  </si>
  <si>
    <t>80</t>
    <phoneticPr fontId="2"/>
  </si>
  <si>
    <t>79</t>
    <phoneticPr fontId="2"/>
  </si>
  <si>
    <t>81</t>
    <phoneticPr fontId="2"/>
  </si>
  <si>
    <t>83</t>
    <phoneticPr fontId="2"/>
  </si>
  <si>
    <t>82</t>
    <phoneticPr fontId="2"/>
  </si>
  <si>
    <t>84</t>
    <phoneticPr fontId="2"/>
  </si>
  <si>
    <t>86</t>
    <phoneticPr fontId="2"/>
  </si>
  <si>
    <t>88</t>
    <phoneticPr fontId="2"/>
  </si>
  <si>
    <t>87</t>
    <phoneticPr fontId="2"/>
  </si>
  <si>
    <t>89</t>
    <phoneticPr fontId="2"/>
  </si>
  <si>
    <t>90</t>
    <phoneticPr fontId="2"/>
  </si>
  <si>
    <t>91</t>
    <phoneticPr fontId="2"/>
  </si>
  <si>
    <t>92</t>
    <phoneticPr fontId="2"/>
  </si>
  <si>
    <t>93</t>
    <phoneticPr fontId="2"/>
  </si>
  <si>
    <t>95</t>
    <phoneticPr fontId="2"/>
  </si>
  <si>
    <t>94</t>
    <phoneticPr fontId="2"/>
  </si>
  <si>
    <t>96</t>
    <phoneticPr fontId="2"/>
  </si>
  <si>
    <t>98</t>
    <phoneticPr fontId="2"/>
  </si>
  <si>
    <t>97</t>
    <phoneticPr fontId="2"/>
  </si>
  <si>
    <t>99</t>
    <phoneticPr fontId="2"/>
  </si>
  <si>
    <t>100</t>
    <phoneticPr fontId="2"/>
  </si>
  <si>
    <t>104</t>
    <phoneticPr fontId="2"/>
  </si>
  <si>
    <t>105</t>
    <phoneticPr fontId="2"/>
  </si>
  <si>
    <t>106</t>
    <phoneticPr fontId="2"/>
  </si>
  <si>
    <t>107</t>
    <phoneticPr fontId="2"/>
  </si>
  <si>
    <t>108</t>
    <phoneticPr fontId="2"/>
  </si>
  <si>
    <t>110</t>
    <phoneticPr fontId="2"/>
  </si>
  <si>
    <t>115</t>
    <phoneticPr fontId="2"/>
  </si>
  <si>
    <t>116</t>
    <phoneticPr fontId="2"/>
  </si>
  <si>
    <t>118</t>
    <phoneticPr fontId="2"/>
  </si>
  <si>
    <t>特記事項２</t>
    <phoneticPr fontId="2"/>
  </si>
  <si>
    <t>117</t>
    <phoneticPr fontId="2"/>
  </si>
  <si>
    <t>119</t>
    <phoneticPr fontId="2"/>
  </si>
  <si>
    <t>125</t>
    <phoneticPr fontId="2"/>
  </si>
  <si>
    <t>124</t>
    <phoneticPr fontId="2"/>
  </si>
  <si>
    <t>見積有効期限年月日</t>
    <phoneticPr fontId="2"/>
  </si>
  <si>
    <t>見積提出期限年月日</t>
    <phoneticPr fontId="2"/>
  </si>
  <si>
    <t>運送費用負担</t>
    <phoneticPr fontId="2"/>
  </si>
  <si>
    <t>基本契約日</t>
    <phoneticPr fontId="2"/>
  </si>
  <si>
    <t>消費税コード</t>
    <phoneticPr fontId="2"/>
  </si>
  <si>
    <t>課税分類コード</t>
    <phoneticPr fontId="2"/>
  </si>
  <si>
    <t>消費税率</t>
    <phoneticPr fontId="2"/>
  </si>
  <si>
    <t>調整後帳票金額計</t>
    <phoneticPr fontId="2"/>
  </si>
  <si>
    <t>消費税額</t>
    <phoneticPr fontId="2"/>
  </si>
  <si>
    <t>最終帳票金額</t>
    <phoneticPr fontId="2"/>
  </si>
  <si>
    <t>送り状案内</t>
    <phoneticPr fontId="2"/>
  </si>
  <si>
    <t>154</t>
    <phoneticPr fontId="2"/>
  </si>
  <si>
    <t>185</t>
    <phoneticPr fontId="2"/>
  </si>
  <si>
    <t>187</t>
    <phoneticPr fontId="2"/>
  </si>
  <si>
    <t>Ｎ</t>
    <phoneticPr fontId="2"/>
  </si>
  <si>
    <t>186</t>
    <phoneticPr fontId="2"/>
  </si>
  <si>
    <t>197</t>
    <phoneticPr fontId="2"/>
  </si>
  <si>
    <t>198</t>
    <phoneticPr fontId="2"/>
  </si>
  <si>
    <t>199</t>
    <phoneticPr fontId="2"/>
  </si>
  <si>
    <t>200</t>
    <phoneticPr fontId="2"/>
  </si>
  <si>
    <t>201</t>
    <phoneticPr fontId="2"/>
  </si>
  <si>
    <t>202</t>
    <phoneticPr fontId="2"/>
  </si>
  <si>
    <t>204</t>
    <phoneticPr fontId="2"/>
  </si>
  <si>
    <t>203</t>
    <phoneticPr fontId="2"/>
  </si>
  <si>
    <t>205</t>
    <phoneticPr fontId="2"/>
  </si>
  <si>
    <t>206</t>
    <phoneticPr fontId="2"/>
  </si>
  <si>
    <t>207</t>
    <phoneticPr fontId="2"/>
  </si>
  <si>
    <t>208</t>
    <phoneticPr fontId="2"/>
  </si>
  <si>
    <t>209</t>
    <phoneticPr fontId="2"/>
  </si>
  <si>
    <t>210</t>
    <phoneticPr fontId="2"/>
  </si>
  <si>
    <t>211</t>
    <phoneticPr fontId="2"/>
  </si>
  <si>
    <t>212</t>
    <phoneticPr fontId="2"/>
  </si>
  <si>
    <t>213</t>
    <phoneticPr fontId="2"/>
  </si>
  <si>
    <t>214</t>
    <phoneticPr fontId="2"/>
  </si>
  <si>
    <t>215</t>
    <phoneticPr fontId="2"/>
  </si>
  <si>
    <t>216</t>
    <phoneticPr fontId="2"/>
  </si>
  <si>
    <t>217</t>
    <phoneticPr fontId="2"/>
  </si>
  <si>
    <t>219</t>
    <phoneticPr fontId="2"/>
  </si>
  <si>
    <t>218</t>
    <phoneticPr fontId="2"/>
  </si>
  <si>
    <t>220</t>
    <phoneticPr fontId="2"/>
  </si>
  <si>
    <t>221</t>
    <phoneticPr fontId="2"/>
  </si>
  <si>
    <t>222</t>
    <phoneticPr fontId="2"/>
  </si>
  <si>
    <t>223</t>
    <phoneticPr fontId="2"/>
  </si>
  <si>
    <t>224</t>
    <phoneticPr fontId="2"/>
  </si>
  <si>
    <t>225</t>
    <phoneticPr fontId="2"/>
  </si>
  <si>
    <t>226</t>
    <phoneticPr fontId="2"/>
  </si>
  <si>
    <t>227</t>
    <phoneticPr fontId="2"/>
  </si>
  <si>
    <t>228</t>
    <phoneticPr fontId="2"/>
  </si>
  <si>
    <t>229</t>
    <phoneticPr fontId="2"/>
  </si>
  <si>
    <t>使用商社名</t>
    <phoneticPr fontId="2"/>
  </si>
  <si>
    <t>230</t>
    <phoneticPr fontId="2"/>
  </si>
  <si>
    <t>使用商社見積金額合計</t>
    <phoneticPr fontId="2"/>
  </si>
  <si>
    <t>231</t>
    <phoneticPr fontId="2"/>
  </si>
  <si>
    <t>使用商社購入品名、数量単位</t>
    <phoneticPr fontId="2"/>
  </si>
  <si>
    <t>232</t>
    <phoneticPr fontId="2"/>
  </si>
  <si>
    <t>使用商社購入品数量</t>
    <phoneticPr fontId="2"/>
  </si>
  <si>
    <t>234</t>
    <phoneticPr fontId="2"/>
  </si>
  <si>
    <t>233</t>
    <phoneticPr fontId="2"/>
  </si>
  <si>
    <t>235</t>
    <phoneticPr fontId="2"/>
  </si>
  <si>
    <t>236</t>
    <phoneticPr fontId="2"/>
  </si>
  <si>
    <t>237</t>
    <phoneticPr fontId="2"/>
  </si>
  <si>
    <t>238</t>
    <phoneticPr fontId="2"/>
  </si>
  <si>
    <t>239</t>
    <phoneticPr fontId="2"/>
  </si>
  <si>
    <t>240</t>
    <phoneticPr fontId="2"/>
  </si>
  <si>
    <t>241</t>
    <phoneticPr fontId="2"/>
  </si>
  <si>
    <t>242</t>
    <phoneticPr fontId="2"/>
  </si>
  <si>
    <t>243</t>
    <phoneticPr fontId="2"/>
  </si>
  <si>
    <t>244</t>
    <phoneticPr fontId="2"/>
  </si>
  <si>
    <t>245</t>
    <phoneticPr fontId="2"/>
  </si>
  <si>
    <t>246</t>
    <phoneticPr fontId="2"/>
  </si>
  <si>
    <t>247</t>
    <phoneticPr fontId="2"/>
  </si>
  <si>
    <t>249</t>
    <phoneticPr fontId="2"/>
  </si>
  <si>
    <t>248</t>
    <phoneticPr fontId="2"/>
  </si>
  <si>
    <t>250</t>
    <phoneticPr fontId="2"/>
  </si>
  <si>
    <t>251</t>
    <phoneticPr fontId="2"/>
  </si>
  <si>
    <t>252</t>
    <phoneticPr fontId="2"/>
  </si>
  <si>
    <t>253</t>
    <phoneticPr fontId="2"/>
  </si>
  <si>
    <t>254</t>
    <phoneticPr fontId="2"/>
  </si>
  <si>
    <t>255</t>
    <phoneticPr fontId="2"/>
  </si>
  <si>
    <t>256</t>
    <phoneticPr fontId="2"/>
  </si>
  <si>
    <t>257</t>
    <phoneticPr fontId="2"/>
  </si>
  <si>
    <t>258</t>
    <phoneticPr fontId="2"/>
  </si>
  <si>
    <t>259</t>
    <phoneticPr fontId="2"/>
  </si>
  <si>
    <t>260</t>
    <phoneticPr fontId="2"/>
  </si>
  <si>
    <t>261</t>
    <phoneticPr fontId="2"/>
  </si>
  <si>
    <t>262</t>
    <phoneticPr fontId="2"/>
  </si>
  <si>
    <t>264</t>
    <phoneticPr fontId="2"/>
  </si>
  <si>
    <t>263</t>
    <phoneticPr fontId="2"/>
  </si>
  <si>
    <t>265</t>
    <phoneticPr fontId="2"/>
  </si>
  <si>
    <t>266</t>
    <phoneticPr fontId="2"/>
  </si>
  <si>
    <t>267</t>
    <phoneticPr fontId="2"/>
  </si>
  <si>
    <t>268</t>
    <phoneticPr fontId="2"/>
  </si>
  <si>
    <t>269</t>
    <phoneticPr fontId="2"/>
  </si>
  <si>
    <t>270</t>
    <phoneticPr fontId="2"/>
  </si>
  <si>
    <t>271</t>
    <phoneticPr fontId="2"/>
  </si>
  <si>
    <t>272</t>
    <phoneticPr fontId="2"/>
  </si>
  <si>
    <t>273</t>
    <phoneticPr fontId="2"/>
  </si>
  <si>
    <t>274</t>
    <phoneticPr fontId="2"/>
  </si>
  <si>
    <t>275</t>
    <phoneticPr fontId="2"/>
  </si>
  <si>
    <t>276</t>
    <phoneticPr fontId="2"/>
  </si>
  <si>
    <t>277</t>
    <phoneticPr fontId="2"/>
  </si>
  <si>
    <t>278</t>
    <phoneticPr fontId="2"/>
  </si>
  <si>
    <t>279</t>
    <phoneticPr fontId="2"/>
  </si>
  <si>
    <t>280</t>
    <phoneticPr fontId="2"/>
  </si>
  <si>
    <t>281</t>
    <phoneticPr fontId="2"/>
  </si>
  <si>
    <t>282</t>
    <phoneticPr fontId="2"/>
  </si>
  <si>
    <t>契約金額計</t>
    <phoneticPr fontId="2"/>
  </si>
  <si>
    <t>契約金額計調整額</t>
    <phoneticPr fontId="2"/>
  </si>
  <si>
    <t>288</t>
    <phoneticPr fontId="2"/>
  </si>
  <si>
    <t>調整後契約金額計</t>
    <phoneticPr fontId="2"/>
  </si>
  <si>
    <t>289</t>
    <phoneticPr fontId="2"/>
  </si>
  <si>
    <t>契約金額消費税額</t>
    <phoneticPr fontId="2"/>
  </si>
  <si>
    <t>最終契約金額</t>
    <phoneticPr fontId="2"/>
  </si>
  <si>
    <t>出来高調査日</t>
    <phoneticPr fontId="2"/>
  </si>
  <si>
    <t>出来高調査回数</t>
    <phoneticPr fontId="2"/>
  </si>
  <si>
    <t>今回迄の請求回数</t>
    <phoneticPr fontId="2"/>
  </si>
  <si>
    <t>前回迄累積出来高金額計</t>
    <phoneticPr fontId="2"/>
  </si>
  <si>
    <t>前回迄累積出来高金額計調整額</t>
    <phoneticPr fontId="2"/>
  </si>
  <si>
    <t>調整後前回迄累積出来高金額計</t>
    <phoneticPr fontId="2"/>
  </si>
  <si>
    <t>299</t>
    <phoneticPr fontId="2"/>
  </si>
  <si>
    <t xml:space="preserve">前回迄累積請求金額計             </t>
    <phoneticPr fontId="2"/>
  </si>
  <si>
    <t>300</t>
    <phoneticPr fontId="2"/>
  </si>
  <si>
    <t>税込前回迄累積出来高金額計</t>
    <phoneticPr fontId="2"/>
  </si>
  <si>
    <t>302</t>
    <phoneticPr fontId="2"/>
  </si>
  <si>
    <t>今回迄累積出来高金額計</t>
    <phoneticPr fontId="2"/>
  </si>
  <si>
    <t>調整後今回迄累積出来高金額計</t>
    <phoneticPr fontId="2"/>
  </si>
  <si>
    <t>今回迄累積請求金額計</t>
    <phoneticPr fontId="2"/>
  </si>
  <si>
    <t>今回迄累積請求保留金額計</t>
    <phoneticPr fontId="2"/>
  </si>
  <si>
    <t>税込今回迄累積出来高金額計</t>
    <phoneticPr fontId="2"/>
  </si>
  <si>
    <t>税込今回迄累積出来高金額計調整額</t>
    <phoneticPr fontId="2"/>
  </si>
  <si>
    <t>312</t>
    <phoneticPr fontId="2"/>
  </si>
  <si>
    <t>153</t>
    <phoneticPr fontId="2"/>
  </si>
  <si>
    <t>調整後税込今回迄累積出来高金額計</t>
    <phoneticPr fontId="2"/>
  </si>
  <si>
    <t>313</t>
    <phoneticPr fontId="2"/>
  </si>
  <si>
    <t>155</t>
    <phoneticPr fontId="2"/>
  </si>
  <si>
    <t>315</t>
    <phoneticPr fontId="2"/>
  </si>
  <si>
    <t>156</t>
    <phoneticPr fontId="2"/>
  </si>
  <si>
    <t>157</t>
    <phoneticPr fontId="2"/>
  </si>
  <si>
    <t>税込今回迄累積請求金額計</t>
    <phoneticPr fontId="2"/>
  </si>
  <si>
    <t>今回請求金額計</t>
    <phoneticPr fontId="2"/>
  </si>
  <si>
    <t>=[1103]-[1101]</t>
    <phoneticPr fontId="2"/>
  </si>
  <si>
    <t>受注者指定金融機関支店名</t>
    <phoneticPr fontId="2"/>
  </si>
  <si>
    <t>受注者指定金融機関預金種目</t>
    <phoneticPr fontId="2"/>
  </si>
  <si>
    <t>164</t>
    <phoneticPr fontId="2"/>
  </si>
  <si>
    <t>受注者指定金融機関口座番号</t>
    <phoneticPr fontId="2"/>
  </si>
  <si>
    <t>165</t>
    <phoneticPr fontId="2"/>
  </si>
  <si>
    <t>受注者指定金融機関口座名義</t>
    <phoneticPr fontId="2"/>
  </si>
  <si>
    <t>166</t>
    <phoneticPr fontId="2"/>
  </si>
  <si>
    <t>受注者指定金融機関口座名義フリガナ</t>
    <phoneticPr fontId="2"/>
  </si>
  <si>
    <t>170</t>
    <phoneticPr fontId="2"/>
  </si>
  <si>
    <t>171</t>
    <phoneticPr fontId="2"/>
  </si>
  <si>
    <t>177</t>
    <phoneticPr fontId="2"/>
  </si>
  <si>
    <t>発注者適格請求書発行事業者登録番号</t>
    <phoneticPr fontId="2"/>
  </si>
  <si>
    <t>MNﾚﾍﾞﾙ1</t>
    <phoneticPr fontId="2"/>
  </si>
  <si>
    <t>適用消費税率</t>
    <phoneticPr fontId="2"/>
  </si>
  <si>
    <t>適用区分別明細金額計</t>
    <phoneticPr fontId="2"/>
  </si>
  <si>
    <t>適用区分別消費税額</t>
    <phoneticPr fontId="2"/>
  </si>
  <si>
    <t>消費税額調整額</t>
    <phoneticPr fontId="2"/>
  </si>
  <si>
    <t>消費税額(調整前)</t>
    <phoneticPr fontId="2"/>
  </si>
  <si>
    <t>今回迄累積消費税額計</t>
    <phoneticPr fontId="2"/>
  </si>
  <si>
    <t>前回迄累積消費税額計</t>
    <phoneticPr fontId="2"/>
  </si>
  <si>
    <t>打切精算区分コード</t>
    <phoneticPr fontId="2"/>
  </si>
  <si>
    <t>コード送信側変換結果コード</t>
    <phoneticPr fontId="2"/>
  </si>
  <si>
    <t>補助数量</t>
    <phoneticPr fontId="2"/>
  </si>
  <si>
    <t>契約数量明細</t>
    <phoneticPr fontId="2"/>
  </si>
  <si>
    <t>明細別課税分類コード</t>
    <phoneticPr fontId="2"/>
  </si>
  <si>
    <t>今回迄累積出来高金額明細</t>
    <phoneticPr fontId="2"/>
  </si>
  <si>
    <t>今回迄累積出来高数量明細</t>
    <phoneticPr fontId="2"/>
  </si>
  <si>
    <t>前回迄累積出来高金額明細</t>
    <phoneticPr fontId="2"/>
  </si>
  <si>
    <t>前回迄累積出来高数量明細</t>
    <phoneticPr fontId="2"/>
  </si>
  <si>
    <t>今回支払金額計</t>
    <phoneticPr fontId="2"/>
  </si>
  <si>
    <t>控除・相殺金額明細計</t>
    <phoneticPr fontId="2"/>
  </si>
  <si>
    <t>一括控除・相殺項目</t>
    <phoneticPr fontId="2"/>
  </si>
  <si>
    <t>明細番号２</t>
    <phoneticPr fontId="2"/>
  </si>
  <si>
    <t>補助明細コード</t>
    <phoneticPr fontId="2"/>
  </si>
  <si>
    <t>明細番号</t>
    <phoneticPr fontId="2"/>
  </si>
  <si>
    <t>工事・納入開始日</t>
    <phoneticPr fontId="2"/>
  </si>
  <si>
    <t>受注者指定金融機関名</t>
    <phoneticPr fontId="2"/>
  </si>
  <si>
    <t>属性</t>
    <phoneticPr fontId="2"/>
  </si>
  <si>
    <t>CI-NET LiteS定義</t>
  </si>
  <si>
    <t>CI-NET LiteS定義</t>
    <phoneticPr fontId="2"/>
  </si>
  <si>
    <t>3.本契約業務のメッセージの使用データ項目 一覧表</t>
    <rPh sb="2" eb="3">
      <t>ホン</t>
    </rPh>
    <rPh sb="3" eb="5">
      <t>ケイヤク</t>
    </rPh>
    <phoneticPr fontId="2"/>
  </si>
  <si>
    <t>基本
契約</t>
    <rPh sb="0" eb="2">
      <t>キホン</t>
    </rPh>
    <rPh sb="3" eb="5">
      <t>ケイヤク</t>
    </rPh>
    <phoneticPr fontId="60"/>
  </si>
  <si>
    <t>　</t>
    <phoneticPr fontId="60"/>
  </si>
  <si>
    <t>CI-NET LiteS定義</t>
    <phoneticPr fontId="60"/>
  </si>
  <si>
    <t>申込</t>
    <rPh sb="0" eb="2">
      <t>モウシコ</t>
    </rPh>
    <phoneticPr fontId="60"/>
  </si>
  <si>
    <t>承諾</t>
    <rPh sb="0" eb="2">
      <t>ショウダク</t>
    </rPh>
    <phoneticPr fontId="60"/>
  </si>
  <si>
    <t>タグ</t>
    <phoneticPr fontId="60"/>
  </si>
  <si>
    <t>項目名</t>
    <rPh sb="0" eb="3">
      <t>コウモクメイ</t>
    </rPh>
    <phoneticPr fontId="60"/>
  </si>
  <si>
    <t>属性</t>
    <phoneticPr fontId="60"/>
  </si>
  <si>
    <t>小数</t>
    <phoneticPr fontId="60"/>
  </si>
  <si>
    <t>マルチ</t>
    <phoneticPr fontId="60"/>
  </si>
  <si>
    <t>総桁数</t>
    <rPh sb="0" eb="1">
      <t>ソウ</t>
    </rPh>
    <rPh sb="1" eb="3">
      <t>ケタスウ</t>
    </rPh>
    <phoneticPr fontId="60"/>
  </si>
  <si>
    <t>必須</t>
    <rPh sb="0" eb="2">
      <t>ヒッス</t>
    </rPh>
    <phoneticPr fontId="60"/>
  </si>
  <si>
    <t>項目名</t>
    <rPh sb="0" eb="2">
      <t>コウモク</t>
    </rPh>
    <rPh sb="2" eb="3">
      <t>メイ</t>
    </rPh>
    <phoneticPr fontId="60"/>
  </si>
  <si>
    <t>CI-NET
コード</t>
    <phoneticPr fontId="60"/>
  </si>
  <si>
    <t>バイト数</t>
    <phoneticPr fontId="60"/>
  </si>
  <si>
    <t>回数</t>
    <phoneticPr fontId="60"/>
  </si>
  <si>
    <t>ＣＤ</t>
    <phoneticPr fontId="60"/>
  </si>
  <si>
    <t>消費税込</t>
    <phoneticPr fontId="60"/>
  </si>
  <si>
    <t>摘要</t>
    <rPh sb="0" eb="2">
      <t>テキヨウ</t>
    </rPh>
    <phoneticPr fontId="60"/>
  </si>
  <si>
    <t>全体情報部分（鑑）</t>
    <phoneticPr fontId="60"/>
  </si>
  <si>
    <t>データ処理Ｎｏ．</t>
  </si>
  <si>
    <t>受信者での受信データの処理順序を示す番号。受信者は、受信データをこの番号の昇順に処理すること。</t>
  </si>
  <si>
    <t>情報区分コード</t>
  </si>
  <si>
    <t>＊</t>
  </si>
  <si>
    <t>情報の種類を示すコード。</t>
  </si>
  <si>
    <t>V010601</t>
  </si>
  <si>
    <t>サブセット・バージョン</t>
  </si>
  <si>
    <t>メッセージサブセットの版。</t>
  </si>
  <si>
    <t>工事コード</t>
  </si>
  <si>
    <t>帳票Ｎｏ．</t>
  </si>
  <si>
    <t>参照帳票Ｎｏ．</t>
  </si>
  <si>
    <t>注文番号・契約番号など、取引を特定するための参照帳票に記載された年月日。</t>
  </si>
  <si>
    <t>参照帳票No.2</t>
    <phoneticPr fontId="60"/>
  </si>
  <si>
    <t>参照帳票No.2(見積依頼番号)</t>
  </si>
  <si>
    <t>取引を特定するために補助的に参照する帳票の番号。</t>
  </si>
  <si>
    <t>受注者コード２（発注者採番）</t>
  </si>
  <si>
    <t>発注者が定めた受注者の識別コード。</t>
  </si>
  <si>
    <t>発注工事の種別を示す作業コード・納入物品の種別を示す品目コードなど取引件名の種別を表すコード。</t>
  </si>
  <si>
    <t>受注者の代表者の氏名。</t>
  </si>
  <si>
    <t>受注者のメッセージデータに対する決裁者の氏名。</t>
  </si>
  <si>
    <t>受注者の事業所・担当部署・作業所などの名称。</t>
  </si>
  <si>
    <t>受注者の事業所・担当部署・作業所などの連絡用の電話番号。（市外局番を含む）</t>
  </si>
  <si>
    <t>受注者担当FAX番号</t>
  </si>
  <si>
    <t>受注者の事業所・担当部署・作業所などの連絡用のＦＡX番号。（市外局番を含む）</t>
  </si>
  <si>
    <t>発注者代表者役職名</t>
  </si>
  <si>
    <t>発注者代表者氏名</t>
  </si>
  <si>
    <t>発注者の代表者の氏名。</t>
  </si>
  <si>
    <t>発注者のメッセージデータに対する決裁者の氏名。</t>
  </si>
  <si>
    <t>発注者担当住所</t>
  </si>
  <si>
    <t>発注者担当ＦＡX番号</t>
  </si>
  <si>
    <t>発注者の事業所・担当部署・作業所などの連絡用ＦＡX番号。（市外局番を含む）</t>
  </si>
  <si>
    <t>取引件名（注文件名）</t>
  </si>
  <si>
    <t>基本契約番号</t>
  </si>
  <si>
    <t>基本契約の番号。</t>
  </si>
  <si>
    <t>メッセージを送付する際の送り状。</t>
  </si>
  <si>
    <t>「当該メッセージの参照元メッセージを特定するための項目。【例】帳票No.やデータ処理No.などをセットする。</t>
  </si>
  <si>
    <t>メッセージデータの授受が正確に行われているかどうかをお互いにチェックするための項目。　【例】全明細行数などをセットする。</t>
  </si>
  <si>
    <t>様式コード</t>
  </si>
  <si>
    <t>画面や帳票等へ出力する際の各データ項目のレイアウトのパターンを指定する。</t>
  </si>
  <si>
    <t>V010602</t>
  </si>
  <si>
    <t>明細情報部分（内訳）</t>
    <phoneticPr fontId="60"/>
  </si>
  <si>
    <t>［1200］明細コードと組み合わせて使用し、総括明細、内訳明細、見積条件などの明細データの属性を表すコード。</t>
  </si>
  <si>
    <t>[1200]明細コードおよび[1288]明細データ属性コード と組み合わせて使用し、明細データの補助的な属性を表すコード。</t>
  </si>
  <si>
    <t>［1200］明細コードおよび［1288］明細データ属性コード と組み合わせて使用し、明細データの補助的な属性を表すコード。</t>
  </si>
  <si>
    <t>各社が定めた明細データの通し番号・分類記号。</t>
  </si>
  <si>
    <t>各社が定めた明細データの通し番号・分類記号その２。</t>
  </si>
  <si>
    <t>本文</t>
  </si>
  <si>
    <t>M</t>
    <phoneticPr fontId="60"/>
  </si>
  <si>
    <t>約款</t>
  </si>
  <si>
    <t>契約書の条項等を文面で記載する。</t>
  </si>
  <si>
    <t>LiteS2.1ad.8</t>
    <phoneticPr fontId="60"/>
  </si>
  <si>
    <t>LiteS2.1ad.8</t>
  </si>
  <si>
    <t>次期Ver.</t>
    <rPh sb="0" eb="2">
      <t>ジキ</t>
    </rPh>
    <phoneticPr fontId="60"/>
  </si>
  <si>
    <t>標準BP1.5</t>
  </si>
  <si>
    <t>LiteS2.1ad.7</t>
  </si>
  <si>
    <t>標準BP1.5</t>
    <phoneticPr fontId="60"/>
  </si>
  <si>
    <t>LiteS2.1ad.7</t>
    <phoneticPr fontId="60"/>
  </si>
  <si>
    <t>標準BP1.5</t>
    <rPh sb="0" eb="2">
      <t>ヒョウジュン</t>
    </rPh>
    <phoneticPr fontId="60"/>
  </si>
  <si>
    <t>新設時BPVer.</t>
    <rPh sb="0" eb="2">
      <t>シンセツ</t>
    </rPh>
    <rPh sb="2" eb="3">
      <t>ジ</t>
    </rPh>
    <phoneticPr fontId="60"/>
  </si>
  <si>
    <t>発注者適格請求書発行事業者登録番号</t>
  </si>
  <si>
    <t>国税庁の定める適格請求書等保存方式に基づき、税務署長に申請して登録を受けた課税事業者である「適格請求書発行事業者」の登録番号。</t>
  </si>
  <si>
    <t>受注者適格請求書発行事業者登録番号</t>
  </si>
  <si>
    <t>契約変更識別コード</t>
  </si>
  <si>
    <t>契約変更申込メッセージおよび契約変更承諾メッセージにおいて、変更、解除、打切等の別を表す共通コード。</t>
  </si>
  <si>
    <t>変更工事コード</t>
  </si>
  <si>
    <t>工事場所、受渡し場所、原価管理上の区分などを示すコード。必要データ項目である[1006]工事コードと意味合いは同一であるが、[1006]工事コードだけでは足りない場合に使用する。　【例】[1006]工事コードをメッセージのKEY項目としている場合、施工の途中で管理コードが変更された際も、メッセージ上のこの値を変更することはできない。こうした場合に変更後のコードも交換する必要があるならば、[1306]変更工事コードを使用する。</t>
  </si>
  <si>
    <t>工事場所、受渡し場所、原価管理上の区分などを示すコード。必要データ項目である［1006］工事コードと意味合いは同一であるが、［1006］工事コードだけでは足りない場合に使用する。【例】［1006］工事コードをメッセージのKEY項目としている場合、施工の途中で管理コードが変更された際も、メッセージ上のこの値を変更することはできない。こうした場合に変更後のコードも交換する必要があるならば、［1306］変更工事コードを使用する。</t>
  </si>
  <si>
    <t>注文番号枝番</t>
  </si>
  <si>
    <t>注文番号の枝番号。追加工事等の際、元工事との関係を示すために注文番号は元工事と同一とし、注文番号枝番を付与することで元工事と識別するために使用する。</t>
  </si>
  <si>
    <t>帳票名称</t>
  </si>
  <si>
    <t>伝送するメッセージデータの名称。　【例】　○○社△棟電気設備工事見積書その２</t>
  </si>
  <si>
    <t>伝送するメッセージデータの名称。【例】○○社△棟電気設備工事見積書その２</t>
  </si>
  <si>
    <t>注文番号</t>
  </si>
  <si>
    <t>個別注文契約の管理番号。</t>
  </si>
  <si>
    <t>参照帳票No.3</t>
  </si>
  <si>
    <t>参照ＣＡＤデータ情報帳票Ｎｏ．</t>
  </si>
  <si>
    <t>関連するＣＡＤデータ情報の帳票ＮＯ．</t>
  </si>
  <si>
    <t>関連するＣＡＤデータ情報の帳票No．。</t>
  </si>
  <si>
    <t>参照ＣＡＤデータ情報帳票年月日</t>
  </si>
  <si>
    <t>関連するＣＡＤデータ情報の帳票年月日</t>
  </si>
  <si>
    <t>関連するＣＡＤデータ情報の帳票年月日。</t>
  </si>
  <si>
    <t>元発注者注文Ｎｏ．</t>
  </si>
  <si>
    <t>発注者に対して元発注者が存在する場合、発注者との取引で元発注者が採番した注文番号。</t>
  </si>
  <si>
    <t>参照ＣＡＤデータ番号</t>
  </si>
  <si>
    <t>帳票データのみを送信した場合に、関連するＣＡＤデータの番号を示す。</t>
  </si>
  <si>
    <t>参照ＣＡＤデータ名称</t>
  </si>
  <si>
    <t>帳票データのみを送信した場合に、関連するＣＡＤデータの名称を示す。</t>
  </si>
  <si>
    <t>管理項目名</t>
  </si>
  <si>
    <t>メッセージデータの原価管理上の項目名。</t>
  </si>
  <si>
    <t>管理項目コード</t>
  </si>
  <si>
    <t>メッセージデータの原価管理上の項目コード。</t>
  </si>
  <si>
    <t>原価管理上の要素名。</t>
  </si>
  <si>
    <t>原価管理上の要素コード。</t>
  </si>
  <si>
    <t>原価管理上の科目名。</t>
  </si>
  <si>
    <t>原価管理上の科目コード。</t>
  </si>
  <si>
    <t>原価管理上の細目名。</t>
  </si>
  <si>
    <t>原価管理上の細目コード。</t>
  </si>
  <si>
    <t>建設業法に基づく建設業の許可において、受注者の許可区分・および登録番号を示す。</t>
  </si>
  <si>
    <t>建設業法に基づく建設業の許可において、受注者の許可区分および登録番号を示す。</t>
  </si>
  <si>
    <t>建設業法に基づく建設業の許可において、受注者の許可工事業種を示す。</t>
  </si>
  <si>
    <t>建設業法に基づく建設業の許可において、受注者が許可を受けた年月日を和暦で示す。</t>
  </si>
  <si>
    <t>発注者JV工事フラグ</t>
  </si>
  <si>
    <t>当該工事がJV工事か否かを識別するコード。⇒当該工事の発注者がJVか否かを識別するコード。</t>
  </si>
  <si>
    <t>当該工事がJV工事か否かを識別するコード。</t>
  </si>
  <si>
    <t>その他のJV構成企業名</t>
  </si>
  <si>
    <t>発注者JV構成企業名</t>
  </si>
  <si>
    <t>JV工事の場合、[1024]発注者名以外のJV構成企業名を記載する。</t>
  </si>
  <si>
    <t>JV工事の場合、［1024］発注者名以外のJV構成企業名を示す。</t>
  </si>
  <si>
    <t>発注者コード２ （受注者採番）</t>
  </si>
  <si>
    <t>受注者が定めた発注者の識別コード。</t>
  </si>
  <si>
    <t>発注者建設業許可区分・登録コード</t>
  </si>
  <si>
    <t>K</t>
    <phoneticPr fontId="60"/>
  </si>
  <si>
    <t>建設業法に基づく建設業の許可において、発注者の許可区分および登録番号を示す。</t>
  </si>
  <si>
    <t>発注者建設業許可工事業種</t>
  </si>
  <si>
    <t>建設業法に基づく建設業の許可において、発注者の許可工事業種を示す。</t>
  </si>
  <si>
    <t>発注者建設業許可日</t>
  </si>
  <si>
    <t>建設業法に基づく建設業の許可において、発注者が許可を受けた年月日を和暦で示す。</t>
  </si>
  <si>
    <t>工種・科目コード</t>
  </si>
  <si>
    <t>帳票データの工種、科目を表すコード。</t>
  </si>
  <si>
    <t>工事場所・受渡し場所略称</t>
  </si>
  <si>
    <t>工事場所・受渡し場所（納入場所）の略称。</t>
  </si>
  <si>
    <t>工事場所・受渡場所郵便番号</t>
  </si>
  <si>
    <t>工事場所・受渡し場所（納入場所）の郵便番号。</t>
  </si>
  <si>
    <t>工事場所・受渡し場所（納入場所）の住所。</t>
  </si>
  <si>
    <t>工事場所・受渡場所所長名</t>
  </si>
  <si>
    <t>工事場所・受渡し場所（納入場所）の所長名。</t>
  </si>
  <si>
    <t>工事場所・受渡場所担当者名</t>
  </si>
  <si>
    <t>工事場所・受渡し場所（納入場所）の担当者名。</t>
  </si>
  <si>
    <t>工事場所・受渡場所電話番号</t>
  </si>
  <si>
    <t>工事場所・受渡し場所（納入場所）の電話番号。</t>
  </si>
  <si>
    <t>工事場所・受渡場所ＦＡX番号</t>
  </si>
  <si>
    <t>工事場所・受渡し場所（納入場所）のＦＡX番号。</t>
  </si>
  <si>
    <t>工事場所・受渡場所所在地コード(JIS)</t>
  </si>
  <si>
    <t>工事場所・受渡し場所（納入場所）が所在する都道府県および市区町村を表すJISコード（JIS X-0401およびJIS X-0402)。</t>
  </si>
  <si>
    <t>工事場所・受渡し場所（納入場所）が所在する都道府県および市区町村を表すJISコード（JIS X-0401およびJIS X-0402）。</t>
  </si>
  <si>
    <t>受渡し方法</t>
  </si>
  <si>
    <t>作業所納入・施工・納入施工・係員立ち会いなどの受渡し方法を文面で示す。</t>
  </si>
  <si>
    <t>受渡し条件</t>
  </si>
  <si>
    <t>M1ﾚﾍﾞﾙ1</t>
  </si>
  <si>
    <t>受渡しに関する取り決め条件を文面で示す。</t>
  </si>
  <si>
    <t>全体工事開始日</t>
  </si>
  <si>
    <t>元請負人が注文者から請け負った全体工期の開始日。</t>
  </si>
  <si>
    <t>当該案件を含む全体工事の開始日を示す。</t>
  </si>
  <si>
    <t>建設業法第２０条第３項の趣旨に照らし、発注者が受注予定者に対して提示しなければならない具体的内容に「工事の全体工程」が含まれることが、「発注者・受注者間における建設業法令遵守ガイドライン」（平成２３年８月、国土交通省 土地・建設産業局建設業課）において示されている。</t>
  </si>
  <si>
    <t>全体工事終了日</t>
  </si>
  <si>
    <t>元請負人が注文者から請け負った全体工期の終了日。</t>
  </si>
  <si>
    <t>当該案件を含む全体工事の終了日を示す。</t>
  </si>
  <si>
    <t>工事・納入の開始年月日・時分秒。（時分秒については省略可）</t>
  </si>
  <si>
    <t>下請契約の場合は、元請負人が注文者から請け負った全体工期ではなく、下請契約の施工期間の開始日を記載する。</t>
  </si>
  <si>
    <t>工事・納入終了日・納入期限</t>
  </si>
  <si>
    <t>工事・納入の終了年月日・時分秒。または納入期限の年月日・時分秒。（時分秒については省略可）</t>
  </si>
  <si>
    <t>下請契約の場合は、元請負人が注文者から請け負った全体工期ではなく、下請契約の施工期間の終了日を記載する。</t>
  </si>
  <si>
    <t>工期・納期指定</t>
  </si>
  <si>
    <t>工期・納期に関する条件を文面で示す。（例：「至急納品」）</t>
  </si>
  <si>
    <t>工期・納期に関する条件を文面で示す。　【例】　「至急納品」</t>
  </si>
  <si>
    <t>工事場所と受渡し場所（納入場所）が異なる場合の受渡し場所の名称。</t>
  </si>
  <si>
    <t>工事場所と受渡し場所（納入場所）が異なる場合の受渡し場所の住所。</t>
  </si>
  <si>
    <t>別途受渡し場所コード</t>
  </si>
  <si>
    <t>工事場所と受渡し場所（納入場所）が異なる場合の受渡し場所のコード。</t>
  </si>
  <si>
    <t>取引区分コード</t>
  </si>
  <si>
    <t>購入・支給品・レンタル・リースなどの取引の区分を示すコード。</t>
  </si>
  <si>
    <t>施工者・納入者コード</t>
  </si>
  <si>
    <t>MBﾚﾍﾞﾙ1</t>
  </si>
  <si>
    <t>施工・納入を行う企業及びその事業所・担当部署・作業所などを示す標準企業コード。</t>
  </si>
  <si>
    <t>施工者・納入者コード２</t>
  </si>
  <si>
    <t>発注者・受注者が定めた施工者・納入者の識別コード。</t>
  </si>
  <si>
    <t>施工者・納入者名</t>
  </si>
  <si>
    <t>施工者・納入者の名称。</t>
  </si>
  <si>
    <t>保証期間指定</t>
  </si>
  <si>
    <t>かし保証期間を文面で示す。</t>
  </si>
  <si>
    <t>実測・実教・一式無増減などの種別を文面で示す。</t>
  </si>
  <si>
    <t>支払条件を文面で示す場合のフリーエリア。</t>
  </si>
  <si>
    <t>支払条件：前払い金額</t>
  </si>
  <si>
    <t>支払条件での前払い金の金額。</t>
  </si>
  <si>
    <t>支払条件：部分払い割合</t>
  </si>
  <si>
    <t>部分払いでの出来高に対する％割合。</t>
  </si>
  <si>
    <t>N</t>
    <phoneticPr fontId="60"/>
  </si>
  <si>
    <t>支払条件：部分払い現金割合</t>
  </si>
  <si>
    <t>部分払いでの現金払いの％割合。</t>
  </si>
  <si>
    <t>支払条件：部分払い現金金額</t>
  </si>
  <si>
    <t>部分払いでの現金払いの金額。</t>
  </si>
  <si>
    <t>支払条件：部分払い手形割合</t>
  </si>
  <si>
    <t>部分払いでの手形払いの％割合。</t>
  </si>
  <si>
    <t>支払条件：部分払い手形金額</t>
  </si>
  <si>
    <t>部分払いでの手形払いの金額。</t>
  </si>
  <si>
    <t>支払条件：部分払いサイト日数</t>
  </si>
  <si>
    <t>部分払いにおける手形払いのサイト日数。</t>
  </si>
  <si>
    <t>請求締切日指定</t>
  </si>
  <si>
    <t>月の請求締切日を文面で示す。</t>
  </si>
  <si>
    <t>支払日指定</t>
  </si>
  <si>
    <t>月の支払日を文面で示す。</t>
  </si>
  <si>
    <t>労災保険の加入者・費用負担などの保険条項を文面で示す。</t>
  </si>
  <si>
    <t>法定福利費</t>
  </si>
  <si>
    <t>健康保険料（介護保険料含む）、厚生年金保険料（児童手当拠出金含む）、雇用保険料のうち、現場労働者（技能労働者）の事業主（会社）負担分の法定福利費（社会保険料）。</t>
  </si>
  <si>
    <t>履行遅滞・遅延利息年率</t>
  </si>
  <si>
    <t>履行遅滞の場合の遅延利息の年率％を示す。</t>
  </si>
  <si>
    <t>過払立替・返還利息年率</t>
  </si>
  <si>
    <t>過払立替の場合の返還利息の年率％を示す。</t>
  </si>
  <si>
    <t>受注者側見積・契約条件</t>
  </si>
  <si>
    <t>受注者側の見積条件を文面で表す場合のフリーエリア。注文業務のメッセージで使用される場合は、契約内容の一部を構成する。</t>
  </si>
  <si>
    <t>発注者側見積・契約条件</t>
  </si>
  <si>
    <t>発注者側の見積条件を文面で表す場合のフリーエリア。注文業務のメッセージで使用される場合は、契約内容の一部を構成する。</t>
  </si>
  <si>
    <t>契約事項・協定事項など見積条件以外の特記事項を記入するフリーエリア。</t>
  </si>
  <si>
    <t>MKﾚﾍﾞﾙ1</t>
  </si>
  <si>
    <t>契約事項・協定事項など見積条件以外の特記事項を記入するフリーエリアその２。</t>
  </si>
  <si>
    <t>見積有効期間</t>
  </si>
  <si>
    <t>見積書の提出期限の年月日・時分秒。（時分秒については省略可）</t>
  </si>
  <si>
    <t>見積提出期限</t>
  </si>
  <si>
    <t>見積書提出の期限を文面で示す。</t>
  </si>
  <si>
    <t>運送費用の負担者を文面で示す。</t>
  </si>
  <si>
    <t>運賃分類</t>
  </si>
  <si>
    <t>屯建・昼夜・長尺などの輸送運賃の分類を文面で示す。</t>
  </si>
  <si>
    <t>運送者名</t>
  </si>
  <si>
    <t>運送者の名称。</t>
  </si>
  <si>
    <t>運送者コード</t>
  </si>
  <si>
    <t>運送者の企業及びその事業所・担当部署・作業所などを示す標準企業コード。</t>
  </si>
  <si>
    <t>運送者コード２</t>
  </si>
  <si>
    <t>受注者・発注者が定めた運送者の識別コード。</t>
  </si>
  <si>
    <t>車番</t>
  </si>
  <si>
    <t>運送車輌を示す番号。</t>
  </si>
  <si>
    <t>発送日時</t>
  </si>
  <si>
    <t>物品の発送年月日・時分秒。（時分秒については省略可）</t>
  </si>
  <si>
    <t>到着日時</t>
  </si>
  <si>
    <t>物品の到着年月日・時分秒。（時分秒については省略可）</t>
  </si>
  <si>
    <t>基本契約を締結した年月日。</t>
  </si>
  <si>
    <t>出来高査定方式識別コード</t>
  </si>
  <si>
    <t>出来高査定の方法を識別する共通コード。</t>
  </si>
  <si>
    <t>[1088]明細金額計、[1126]今回支払金額計について税抜き・税込を示すコード。</t>
  </si>
  <si>
    <t>［1088］明細金額計、［1126］今回支払金額計について税抜き・税込を示すコード。</t>
  </si>
  <si>
    <t>消費税に係る課税・非課税取引を示すコード。</t>
  </si>
  <si>
    <t>消費税の税率。パーセント表記。【例】消費税率5%は5と表記する。</t>
  </si>
  <si>
    <t>消費税の税率。パーセント表記。
【例】消費税率5%は5と記載する。</t>
  </si>
  <si>
    <t>補助数量計</t>
  </si>
  <si>
    <t>[1216]補助数量の合計。</t>
  </si>
  <si>
    <t>［1216］補助数量の合計。</t>
  </si>
  <si>
    <t>補助数量計単位</t>
  </si>
  <si>
    <t>[1083]補助数量計の単位を示す単位コード。</t>
  </si>
  <si>
    <t>［1083］補助数量計の単位を示す単位コード。</t>
  </si>
  <si>
    <t>明細数量計</t>
  </si>
  <si>
    <t>[1218]明細数量の合計。</t>
  </si>
  <si>
    <t>［1218］明細数量の合計。</t>
  </si>
  <si>
    <t>明細数量計単位</t>
  </si>
  <si>
    <t>[1085]明細数量計の単位を示す単位コード。</t>
  </si>
  <si>
    <t>［1085］明細数量計の単位を示す単位コード。</t>
  </si>
  <si>
    <t>[1223]明細金額の合計。</t>
  </si>
  <si>
    <t>[1088]明細金額計に対する調整額。値引きなどは負号をつけた金額となる。</t>
  </si>
  <si>
    <t>［1088］明細金額計に対する調整額。値引きなどは負号をつけた金額となる。</t>
  </si>
  <si>
    <t>[1088]明細金額計＋[1089]明細金額計調整額。</t>
  </si>
  <si>
    <t>［1088］明細金額計＋［1089］明細金額計調整額。</t>
  </si>
  <si>
    <t>[1090]調整後帳票金額計（請求書の場合は[1112]今回請求金額計）に対する消費税の合計。</t>
  </si>
  <si>
    <t>[1090]調整後帳票金額計（請求書の場合は[1112]今回請求金額計）＋[1096]消費税額。</t>
  </si>
  <si>
    <t>見積データ取扱い付帯事項</t>
  </si>
  <si>
    <t>見積依頼／回答メッセージデータを取り扱う際の付帯事項。</t>
  </si>
  <si>
    <t>使用材料の、メーカーの名称。</t>
  </si>
  <si>
    <t>[1183]使用メーカー名 で示される、メーカー分の使用材料の見積金額の合計。</t>
  </si>
  <si>
    <t>［1183］使用メーカー名 で示される、メーカー分の使用材料の見積金額の合計。</t>
  </si>
  <si>
    <t>[1183]使用メーカー名 で示される、メーカーからの購入品の名称、および数量単位。</t>
  </si>
  <si>
    <t>［1183］使用メーカー名 で示される、メーカーからの購入品の名称、および数量単位。</t>
  </si>
  <si>
    <t>[1183]使用メーカー名 で示される、メーカーからの購入品の数量。</t>
  </si>
  <si>
    <t>［1183］使用メーカー名 で示される、メーカーからの購入品の数量。</t>
  </si>
  <si>
    <t>使用材料の、商社の名称。</t>
  </si>
  <si>
    <t>[1187]使用商社名 で示される、商社分の使用材料の見積金額の合計。</t>
  </si>
  <si>
    <t>［1187］使用商社名 で示される、商社分の使用材料の見積金額の合計。</t>
  </si>
  <si>
    <t>[1187]使用商社名 で示される、商社からの購入品の名称、および数量の単位。</t>
  </si>
  <si>
    <t>［1187］使用商社名 で示される、商社からの購入品の名称、および数量の単位。</t>
  </si>
  <si>
    <t>[1187]使用商社名 で示される、商社からの購入品の数量。</t>
  </si>
  <si>
    <t>［1187］使用商社名 で示される、商社からの購入品の数量。</t>
  </si>
  <si>
    <t>解除・打切理由</t>
  </si>
  <si>
    <t>MTﾚﾍﾞﾙ1</t>
  </si>
  <si>
    <t>個別契約の解除あるいは打切の理由を文面で記載する。</t>
  </si>
  <si>
    <t>個別契約の解除あるいは打切の理由を文面で示す。</t>
  </si>
  <si>
    <t>打切精算区分コード</t>
  </si>
  <si>
    <t>打切精算における増精算／減精算の区分を示すコード。</t>
  </si>
  <si>
    <t>契約数量計</t>
  </si>
  <si>
    <t>[1224]契約数量明細の合計。</t>
  </si>
  <si>
    <t>［1224］契約数量明細の合計。</t>
  </si>
  <si>
    <t>契約金額計</t>
  </si>
  <si>
    <t>[1225]契約金額明細の合計。</t>
  </si>
  <si>
    <t>［1225］契約金額明細の合計。</t>
  </si>
  <si>
    <t>追加契約金額計</t>
  </si>
  <si>
    <t>打切、出来高、請求メッセージが対象としている契約の中の追加契約分の契約金額の合計を、[1092]契約金額計の内数として表す。</t>
  </si>
  <si>
    <t>打切、出来高、請求メッセージが対象としている契約の中の追加契約分の契約金額の合計を、［1092］契約金額計の内数として表す。</t>
  </si>
  <si>
    <t>契約金額計調整額</t>
  </si>
  <si>
    <t>[1092]契約金額計に対する調整額。値引きなどは負号をつけた金額となる。</t>
  </si>
  <si>
    <t>［1092］契約金額計に対する調整額。値引きなどは負号をつけた金額となる。</t>
  </si>
  <si>
    <t>調整後契約金額計</t>
  </si>
  <si>
    <t>[1092]契約金額計＋[1093]契約金額調整額。</t>
  </si>
  <si>
    <t>［1092］契約金額計＋［1093］契約金額調整額。</t>
  </si>
  <si>
    <t>契約金額消費税額</t>
  </si>
  <si>
    <t>[1094]調整後契約金額計に対する消費税の合計。</t>
  </si>
  <si>
    <t>［1094］調整後契約金額計に対する消費税の合計。</t>
  </si>
  <si>
    <t>最終契約金額</t>
  </si>
  <si>
    <t>[1094]調整後契約金額計＋[1098]契約金額消費税額。</t>
  </si>
  <si>
    <t>［1094］調整後契約金額計＋［1098］契約金額消費税額。</t>
  </si>
  <si>
    <t>出来高調査を行った年月日。</t>
  </si>
  <si>
    <t>請求予定年月</t>
  </si>
  <si>
    <t>受注者が請求を行う年月。</t>
  </si>
  <si>
    <t>出来高調査回数</t>
  </si>
  <si>
    <t>今回の出来高調査の回数。</t>
  </si>
  <si>
    <t>今回迄の請求回数</t>
  </si>
  <si>
    <t>同一契約に対する請求回数。</t>
  </si>
  <si>
    <t>取引件数</t>
  </si>
  <si>
    <t>明細情報で示す取引の件数。</t>
  </si>
  <si>
    <t>請求算定方式コード</t>
  </si>
  <si>
    <t>請求金額の算定方式を表すコード。</t>
  </si>
  <si>
    <t>請求完了区分コード</t>
  </si>
  <si>
    <t>請求業務の完了状況を表すコード。</t>
  </si>
  <si>
    <t>出来高・請求・立替査定結果コード</t>
  </si>
  <si>
    <t>出来高報告、請求、立替金報告に対する査定、確認結果を表すコード。</t>
  </si>
  <si>
    <t>請求確認コード</t>
  </si>
  <si>
    <t>請求メッセージに不備がある場合等にその内容を表すコード。</t>
  </si>
  <si>
    <t>検査完了予定日</t>
  </si>
  <si>
    <t>検査完了の予定年月日。</t>
  </si>
  <si>
    <t>引渡予定日</t>
  </si>
  <si>
    <t>引渡しの予定年月日。</t>
  </si>
  <si>
    <t>前回迄累積出来高数量計</t>
  </si>
  <si>
    <t>[1232]前回迄累積出来高数量明細の合計。</t>
  </si>
  <si>
    <t>［1232］前回迄累積出来高数量明細の合計。</t>
  </si>
  <si>
    <t>前回迄累積出来高金額計</t>
  </si>
  <si>
    <t>[1233]前回迄累積出来高金額明細の合計。</t>
  </si>
  <si>
    <t>［1233］前回迄累積出来高金額明細の合計。</t>
  </si>
  <si>
    <t>前回迄累積出来高金額計調整額</t>
  </si>
  <si>
    <t>[1107]前回迄累積出来高金額計に対する調整額。値引きなどは負号をつけた金額となる。</t>
  </si>
  <si>
    <t>［1107］前回迄累積出来高金額計に対する調整額。値引きなどは負号をつけた金額となる。</t>
  </si>
  <si>
    <t>調整後前回迄累積出来高金額計</t>
  </si>
  <si>
    <t>[1107]前回迄累積出来高金額計+[1321]前回迄累積出来高金額計調整額。</t>
  </si>
  <si>
    <t>［1107］前回迄累積出来高金額計＋［1321］前回迄累積出来高金額計調整額。</t>
  </si>
  <si>
    <t>前回迄累積請求数量計</t>
  </si>
  <si>
    <t>[1226]前回迄累積請求数量明細の合計。</t>
  </si>
  <si>
    <t>［1226］前回迄累積請求数量明細の合計。</t>
  </si>
  <si>
    <t>前回迄累積請求金額計</t>
  </si>
  <si>
    <t>[1227]前回迄累積請求金額明細の合計。</t>
  </si>
  <si>
    <t>［1227］前回迄累積請求金額明細の合計。</t>
  </si>
  <si>
    <t>前回迄累積支払金額計</t>
  </si>
  <si>
    <t>前回迄の請求にもとづいて支払が行われた、あるいは行われることが確定している金額（消費税抜き）。</t>
  </si>
  <si>
    <t>税込前回迄累積出来高金額計</t>
  </si>
  <si>
    <t>［1262］税込前回迄累積出来高金額明細の合計。</t>
  </si>
  <si>
    <t>税込前回迄累積出来高金額計調整額</t>
  </si>
  <si>
    <t>［1152］税込前回迄累積出来高金額計に対する調整額。値引きなどは負号をつけた金額となる。</t>
  </si>
  <si>
    <t>調整後税込前回迄累積出来高金額計</t>
  </si>
  <si>
    <t>［1152］税込前回迄累積出来高金額計＋［1351］税込前回迄累積出来高金額計調整額。</t>
  </si>
  <si>
    <t>［1269］税込前回迄累積請求金額明細の合計。</t>
  </si>
  <si>
    <t>前回請求金額計</t>
  </si>
  <si>
    <t>前回請求した金額。または[1258]前回請求金額明細の合計。</t>
  </si>
  <si>
    <t>前回請求した金額。または［1258］前回請求金額明細の合計。</t>
  </si>
  <si>
    <t>前回請求保留金額計</t>
  </si>
  <si>
    <t>前回請求を保留した金額。または[1259]前回請求保留金額明細の合計。</t>
  </si>
  <si>
    <t>前回請求を保留した金額。または［1259］前回請求保留金額明細の合計。</t>
  </si>
  <si>
    <t>税込前回請求金額計</t>
  </si>
  <si>
    <t>前回請求した税込金額。または［1265］税込前回請求金額明細の合計。</t>
  </si>
  <si>
    <t>税込前回請求保留金額計</t>
  </si>
  <si>
    <t>前回請求を保留した税込金額。または［1266］税込前回請求保留金額明細の合計。</t>
  </si>
  <si>
    <t>今回迄累積出来高数量計</t>
  </si>
  <si>
    <t>[1085]明細数量計（今回出来高数量計）＋[1106]前回迄累積出来高数量計。または[1234]今回迄累積出来高数量明細の合計。</t>
  </si>
  <si>
    <t>［1085］明細数量計（今回出来高数量計）＋［1106］前回迄累積出来高数量計。または［1234］今回迄累積出来高数量明細の合計。</t>
  </si>
  <si>
    <t>今回迄累積出来高金額計</t>
  </si>
  <si>
    <t>[1090]調整後帳票金額計（今回出来高金額計）＋[1107]前回迄累積出来高金額計。または[1235]今回迄累積出来高金額明細の合計。</t>
  </si>
  <si>
    <t>［1090］調整後帳票金額計（今回出来高金額計）＋［1107］前回迄累積出来高金額計。または［1235］今回迄累積出来高金額明細の合計。</t>
  </si>
  <si>
    <t>今回出来高百分率</t>
  </si>
  <si>
    <t>［1094］調整後契約金額計に対する［1090］調整後帳票金額計（今回出来高金額計）の％割合。</t>
  </si>
  <si>
    <t>累積出来高百分率</t>
  </si>
  <si>
    <t>［1094］調整後契約金額計に対する［1109］今回迄累積出来高金額計の％割合。</t>
  </si>
  <si>
    <t>[1109]今回迄累積出来高金額計に対する調整額。値引きなどは負号をつけた金額となる。</t>
  </si>
  <si>
    <t>［1109］今回迄累積出来高金額計に対する調整額。値引きなどは負号をつけた金額となる。</t>
  </si>
  <si>
    <t>調整後今回迄累積出来高金額計</t>
  </si>
  <si>
    <t>[1109]今回迄累積出来高金額計+[1331]今回迄累積出来高金額計調整額。</t>
  </si>
  <si>
    <t>［1109］今回迄累積出来高金額計＋［1331］今回迄累積出来高金額計調整額。</t>
  </si>
  <si>
    <t>今回迄累積請求数量計</t>
  </si>
  <si>
    <t>[1100]前回迄累積請求数量計＋[1143]今回請求数量計。または[1228]今回迄累積請求数量明細の合計。</t>
  </si>
  <si>
    <t>［1100］前回迄累積請求数量計＋［1143］今回請求数量計。または［1228］今回迄累積請求数量明細の合計。</t>
  </si>
  <si>
    <t>今回迄累積請求金額計</t>
  </si>
  <si>
    <t>[1101]前回迄累積請求金額計＋[1112]今回請求金額計。または[1229]今回迄累積請求金額明細の合計。</t>
  </si>
  <si>
    <t>［1101］前回迄累積請求金額計＋［1112］今回請求金額計。または［1229］今回迄累積請求金額明細の合計。</t>
  </si>
  <si>
    <t>今回迄累積請求金額計消費税額</t>
  </si>
  <si>
    <t>[1103]今回迄累積請求金額計に対する消費税の合計。</t>
  </si>
  <si>
    <t>［1103］今回迄累積請求金額計に対する消費税の合計。</t>
  </si>
  <si>
    <t>今回迄累積請求保留金額計</t>
  </si>
  <si>
    <t>今回迄の請求保留金額の累積合計。または［1255］今回迄累積請求保留金額明細の合計。</t>
  </si>
  <si>
    <t>契約数量差引残高計</t>
  </si>
  <si>
    <t>[1091]契約数量計－[1108]今回迄累積出来高数量計。または[1236]契約数量差引残高明細の合計。</t>
  </si>
  <si>
    <t>［1091］契約数量計－［1108］今回迄累積出来高数量計。または［1236］契約数量差引残高明細の合計。</t>
  </si>
  <si>
    <t>契約金額差引残高計</t>
  </si>
  <si>
    <t>[1094]調整後契約金額計－[1109]今回迄累積出来高金額計。または[1237]契約金額差引残高明細の合計。</t>
  </si>
  <si>
    <t>［1094］調整後契約金額計－［1109］今回迄累積出来高金額計。または［1237］契約金額差引残高明細の合計。</t>
  </si>
  <si>
    <t>契約数量支払残高計</t>
  </si>
  <si>
    <t>[1091]契約数量計－[1102]今回迄累積請求数量計。または[1230]契約数量支払残高明細の合計。</t>
  </si>
  <si>
    <t>［1091］契約数量計－［1102］今回迄累積請求数量計。または［1230］契約数量支払残高明細の合計。</t>
  </si>
  <si>
    <t>契約金額支払残高計</t>
  </si>
  <si>
    <t>[1094]調整後契約金額計－[1103]今回迄累積請求金額計。または[1231]契約金額支払残高明細の合計。</t>
  </si>
  <si>
    <t>［1094］調整後契約金額計－［1103］今回迄累積請求金額計。または［1231］契約金額支払残高明細の合計。</t>
  </si>
  <si>
    <t>税込今回迄累積出来高金額計</t>
  </si>
  <si>
    <t>［1090］調整後帳票金額計（今回出来高金額計）×（１＋消費税率）＋［1152］税込前回迄累積出来高金額計。または［1263］税込今回迄累積出来高金額明細の合計。</t>
  </si>
  <si>
    <t>税込今回迄累積出来高金額計調整額</t>
  </si>
  <si>
    <t>[1153]税込今回迄累積出来高金額計に対する調整額。値引きなどは負号をつけた金額となる。</t>
  </si>
  <si>
    <t>［1153］税込今回迄累積出来高金額計に対する調整額。値引きなどは負号をつけた金額となる。</t>
  </si>
  <si>
    <t>調整後税込今回迄累積出来高金額計</t>
  </si>
  <si>
    <t>[1153]税込今回迄累積出来高金額計+[1341]税込今回迄累積出来高金額計調整額。</t>
  </si>
  <si>
    <t>［1153］税込今回迄累積出来高金額計＋［1341］税込今回迄累積出来高金額計調整額。</t>
  </si>
  <si>
    <t>税込今回迄累積請求金額計（調整前）</t>
  </si>
  <si>
    <t>[1103]今回迄累積請求金額計+[1334]今回迄累積出来高金額計消費税額。</t>
  </si>
  <si>
    <t>［1103］今回迄累積請求金額計＋［1334］今回迄累積出来高金額計消費税額。</t>
  </si>
  <si>
    <t>税込今回迄累積請求保留金額計</t>
  </si>
  <si>
    <t>今回迄の税込の請求保留金額の累積合計。または［1273］税込今回迄累積請求保留金額明細の合計。</t>
  </si>
  <si>
    <t>税込今回迄累積請求金額計調整額</t>
  </si>
  <si>
    <t>[1335]税込今回迄累積請求金額計(調整前)に対する調整額。値引きなどは負号をつけた金額となる。</t>
  </si>
  <si>
    <t>［1335］税込今回迄累積請求金額計（調整前）に対する調整額。値引きなどは負号をつけた金額となる。</t>
  </si>
  <si>
    <t>税込今回迄累積請求金額計</t>
  </si>
  <si>
    <t>［1158］税込今回請求金額合計＋［1159］税込前回迄累積請求金額計。または［1270］税込今回迄累積請求金額明細の合計。</t>
  </si>
  <si>
    <t>税込契約金額差引残高計</t>
  </si>
  <si>
    <t>［1099］最終契約金額－［1153］税込今回迄累積出来高金額計。または［1264］税込契約金額差引残高明細の合計。</t>
  </si>
  <si>
    <t>税込契約金額支払残高計</t>
  </si>
  <si>
    <t>［1099］最終契約金額－［1160］税込今回迄累積請求金額計。または［1271］税込契約金額支払残高明細求金額明細の合計。</t>
  </si>
  <si>
    <t>［1099］最終契約金額－［1160］税込今回迄累積請求金額計。または［1271］税込契約金額支払残高明細の合計。</t>
  </si>
  <si>
    <t>今回請求数量計</t>
  </si>
  <si>
    <t>[1085]明細数量計（今回出来高数量計）のうち今回請求する数量。または[1252]今回請求数量明細の合計。</t>
  </si>
  <si>
    <t>［1085］明細数量計（今回出来高数量計）のうち今回請求する数量。または［1252］今回請求数量明細の合計。</t>
  </si>
  <si>
    <t>今回請求金額計(調整前)</t>
  </si>
  <si>
    <t>今回請求する金額の合計。</t>
  </si>
  <si>
    <t>今回請求金額計調整額</t>
  </si>
  <si>
    <t>[1361]今回請求金額計(調整前)に対する調整額。値引きなどは負号をつけた金額となる。</t>
  </si>
  <si>
    <t>［1361］今回請求金額計（調整前）に対する調整額。値引きなどは負号をつけた金額となる。</t>
  </si>
  <si>
    <t>今回請求金額計</t>
  </si>
  <si>
    <t>［1090］調整後帳票金額計（今回出来高金額計）のうち今回請求する金額。または［1253］今回請求金額明細の合計。</t>
  </si>
  <si>
    <t>今回請求保留金額計</t>
  </si>
  <si>
    <t>［1090］調整後帳票金額計（今回出来高金額計）－［1112］今回請求金額計。または［1254］今回請求保留金額明細の合計。</t>
  </si>
  <si>
    <t>今回繰越請求金額計</t>
  </si>
  <si>
    <t>前回請求を保留した中で今回繰越請求を行う金額。または[1260]今回繰越請求金額明細の合計。</t>
  </si>
  <si>
    <t>前回請求を保留した中で今回繰越請求を行う金額。または［1260］今回繰越請求金額明細の合計。</t>
  </si>
  <si>
    <t>今回請求金額合計</t>
  </si>
  <si>
    <t>[1112]今回請求金額計＋[1150]今回繰越請求金額計。または[1261]今回請求金額合計明細の合計。</t>
  </si>
  <si>
    <t>［1112］今回請求金額計＋［1150］今回繰越請求金額計。または［1261］今回請求金額合計明細の合計。</t>
  </si>
  <si>
    <t>税込今回繰越請求金額計</t>
  </si>
  <si>
    <t>前回請求を保留した中で今回繰越請求を行う税込金額。または［1267］税込今回繰越請求金額明細の合計。</t>
  </si>
  <si>
    <t>税込今回請求金額合計</t>
  </si>
  <si>
    <t>［1097］最終帳票金額（税込今回請求金額計）－［1157］税込今回繰越請求金額計。または［1268］税込今回迄請求金額残高明細の合計。</t>
  </si>
  <si>
    <t>税込今回請求保留金額計</t>
  </si>
  <si>
    <t>［1090］調整後帳票金額計（今回出来高金額計）×（１＋消費税率）－［1097］最終帳票金額（税込今回請求金額計）。または［1272］税込今回請求保留金額明細の合計。</t>
  </si>
  <si>
    <t>受注者が振込を指定する口座の金融機関名。</t>
  </si>
  <si>
    <t>受注者が振込を指定する口座の金融機関支店名。</t>
  </si>
  <si>
    <t>受注者が振込を指定する口座の種別。（普通・当座）</t>
  </si>
  <si>
    <t>受注者が振込を指定する口座番号。（金融機関番号・支店番号を含む）</t>
  </si>
  <si>
    <t>受注者が振込を指定する口座名義。</t>
  </si>
  <si>
    <t>受注者が振込を指定する口座名義の読み仮名。</t>
  </si>
  <si>
    <t>手形受渡し場所</t>
  </si>
  <si>
    <t>手形の受渡し場所。</t>
  </si>
  <si>
    <t>金融機関振込日</t>
  </si>
  <si>
    <t>金融機関への振込による支払年月日。</t>
  </si>
  <si>
    <t>手形支払日</t>
  </si>
  <si>
    <t>手形による支払年月日。</t>
  </si>
  <si>
    <t>期日一括払い支払日</t>
  </si>
  <si>
    <t>期日一括払いによる支払年月日。</t>
  </si>
  <si>
    <t>支払区分開始日</t>
  </si>
  <si>
    <t>支払通知の対象となる期間の開始年月日。</t>
  </si>
  <si>
    <t>支払区分終了日</t>
  </si>
  <si>
    <t>支払通知の対象となる期間の終了年月日。</t>
  </si>
  <si>
    <t>前回支払保留金額計</t>
  </si>
  <si>
    <t>前回支払を保留した金額の合計。または［1238］前回支払保留金額明細の合計。</t>
  </si>
  <si>
    <t>今回支払計上金額計</t>
  </si>
  <si>
    <t>今回支払の対象となる金額の合計。または［1239］今回支払計上金額明細の合計。</t>
  </si>
  <si>
    <t>今回支払保留金額計</t>
  </si>
  <si>
    <t>今回支払を保留する金額の合計。または［1240］今回支払保留金額明細の合計。</t>
  </si>
  <si>
    <t>今回支払金額計</t>
  </si>
  <si>
    <t>［1123］前回支払保留金額計＋［1124］今回支払計上金額計－［1125］今回支払保留金額計。または［1241］今回支払金額明細の合計。</t>
  </si>
  <si>
    <t>控除・相殺金額明細計</t>
  </si>
  <si>
    <t>［1242］控除・相殺金額明細の合計。</t>
  </si>
  <si>
    <t>一括控除・相殺項目</t>
  </si>
  <si>
    <t>M4ﾚﾍﾞﾙ1</t>
  </si>
  <si>
    <t>明細以外の手数料・立替分など一括して控除・相殺する項目内容の一覧。</t>
  </si>
  <si>
    <t>明細以外の手数料・立替分など一括して控除・相殺する項目別の金額一覧。</t>
  </si>
  <si>
    <t>［1129］一括控除・相殺金額の合計。</t>
  </si>
  <si>
    <t>［1127］控除・相殺金額明細計＋［1130］一括控除・相殺金額計。</t>
  </si>
  <si>
    <t>［1126］今回支払金額計－［1131］控除・相殺金額合計。または［1243］調整後今回支払金額明細の合計。</t>
  </si>
  <si>
    <t>［1132］調整後今回支払金額計の中で現金による支払金額の合計。</t>
  </si>
  <si>
    <t>［1132］調整後今回支払金額計の中で手形による支払金額の合計。</t>
  </si>
  <si>
    <t>［1132］調整後今回支払金額計の中で期日一括払いによる支払金額の合計。</t>
  </si>
  <si>
    <t>備考</t>
  </si>
  <si>
    <t>M5ﾚﾍﾞﾙ1</t>
  </si>
  <si>
    <t>自由使用欄</t>
  </si>
  <si>
    <t>各社独自のデータ項目に使用するフリーエリア。</t>
  </si>
  <si>
    <t>受注者側専用使用欄</t>
  </si>
  <si>
    <t>MUﾚﾍﾞﾙ1</t>
  </si>
  <si>
    <t>受注者独自のデータ項目に使用するフリーエリア。</t>
  </si>
  <si>
    <t>発注者側専用使用欄</t>
  </si>
  <si>
    <t>MVﾚﾍﾞﾙ1</t>
  </si>
  <si>
    <t>発注者独自のデータ項目に使用するフリーエリア。</t>
  </si>
  <si>
    <t>送信側電子メールアドレス</t>
  </si>
  <si>
    <t>データ送信側のインターネットの電子メールアドレス。</t>
  </si>
  <si>
    <t>受信側電子メールアドレス</t>
  </si>
  <si>
    <t>データ受信側のインターネットの電子メールアドレス。</t>
  </si>
  <si>
    <t>ＣＡＤデータ枚数</t>
  </si>
  <si>
    <t>本メッセージで対象とするＣＡＤデータの数。</t>
  </si>
  <si>
    <t>ＣＡＤデータ取扱い付帯事項</t>
  </si>
  <si>
    <t>本メッセージで対象とするＣＡＤデータを取り扱う際の付帯事項。</t>
  </si>
  <si>
    <t>技術データ用URL</t>
  </si>
  <si>
    <t>MWﾚﾍﾞﾙ1</t>
  </si>
  <si>
    <t>技術データのダウンロードあるいは参照用のURL。</t>
  </si>
  <si>
    <t>技術データ摘要</t>
  </si>
  <si>
    <t>技術データに係る詳細な内容や取り扱い等について記載するフリーエリア。</t>
  </si>
  <si>
    <t>今回控除・相殺金残高</t>
  </si>
  <si>
    <t>立替・控除金額が請求金額を上回った際に発生する差額について、次回以降の処理に繰り越す場合の金額。</t>
  </si>
  <si>
    <t>前回控除・相殺金残高</t>
  </si>
  <si>
    <t>前回に残した控除・相殺金を示す。</t>
  </si>
  <si>
    <t>今回支払金額内ファクタリング金額計</t>
  </si>
  <si>
    <t>[1132]調整後今回支払金額計の中でファクタリングによる支払金額の合計。</t>
  </si>
  <si>
    <t>［1132］調整後今回支払金額計の中でファクタリングによる支払金額の合計。</t>
  </si>
  <si>
    <t>今回支払金額内現金金額内訳</t>
  </si>
  <si>
    <t>［1133］今回支払金額内現金金額計に係る内訳。支払手段（現金か小切手か）や支払時期の違いを内訳として記載する。</t>
  </si>
  <si>
    <t>今回支払金額内現金金額金融機関振込日内訳</t>
  </si>
  <si>
    <t>金融機関への振込による支払年月日の内訳。支払手段（現金か小切手か）や支払時期の違いを内訳として記載する。</t>
  </si>
  <si>
    <t>今回支払金額内現金金額摘要</t>
  </si>
  <si>
    <t>［1603］今回支払金額内現金金額内訳に係る摘要。</t>
  </si>
  <si>
    <t>今回支払金額内手形金額内訳</t>
  </si>
  <si>
    <t>［1134］今回支払金額内手形金額計に係る内訳。支払時期の違いを内訳として記載する。</t>
  </si>
  <si>
    <t>今回支払金額内手形支払日内訳</t>
  </si>
  <si>
    <t>手形による支払年月日の内訳。支払時期の違いを内訳として記載する。</t>
  </si>
  <si>
    <t>今回支払金額内手形決済日内訳</t>
  </si>
  <si>
    <t>手形による決済日の内訳。支払時期の違いを内訳として記載する。</t>
  </si>
  <si>
    <t>今回支払金額内手形金額摘要</t>
  </si>
  <si>
    <t>［1606］今回支払金額内手形金額内訳に係る摘要。</t>
  </si>
  <si>
    <t>今回支払金額内期日一括払い金額内訳</t>
  </si>
  <si>
    <t>［1135］今回支払金額内現金金額計に係る内訳。支払手段（現金か小切手か）や支払時期の違いを内訳として記載する。</t>
  </si>
  <si>
    <t>今回支払金額内期日一括払い支払日内訳</t>
  </si>
  <si>
    <t>期日一括払いによる支払年月日の内訳。支払時期の違いを内訳として記載する。</t>
  </si>
  <si>
    <t>今回支払金額内期日一括払い金額摘要</t>
  </si>
  <si>
    <t>［1610］今回支払金額内期日一括払い金額内訳に係る摘要。</t>
  </si>
  <si>
    <t>今回支払金額内ファクタリング金額内訳</t>
  </si>
  <si>
    <t>MA1ﾚﾍﾞﾙ1</t>
  </si>
  <si>
    <t>［1602］今回支払金額内ファクタリング金額計に係る内訳。支払時期の違いを内訳として記載する。</t>
  </si>
  <si>
    <t>今回支払金額内ファクタリング支払日内訳</t>
  </si>
  <si>
    <t>ファクタリングによる支払年月日の内訳。支払時期の違いを内訳として記載する。</t>
  </si>
  <si>
    <t>今回支払金額内ファクタリング決済日内訳</t>
  </si>
  <si>
    <t>ファクタリングによる決済日の内訳。支払時期の違いを内訳として記載する。</t>
  </si>
  <si>
    <t>今回支払金額内ファクタリング金額摘要</t>
  </si>
  <si>
    <t>［1613］今回支払金額内ファクタリング金額内訳に係る摘要。</t>
  </si>
  <si>
    <t>手形送付先担当部署名</t>
  </si>
  <si>
    <t>手形送付先の事業所・担当部署・作業所などの名称。</t>
  </si>
  <si>
    <t>手形送付先担当郵便番号</t>
  </si>
  <si>
    <t>手形送付先の事業所・担当部署・作業所などの連絡用の郵便番号。</t>
  </si>
  <si>
    <t>手形送付先の事業所・担当部署・作業所などの連絡用の住所。</t>
  </si>
  <si>
    <t>手形送付先の事業所・担当部署・作業所などの連絡用の電話番号。（市外局番を含む）</t>
  </si>
  <si>
    <t>手形送付先の事業所・担当部署・作業所などの連絡用のＦＡX番号。（市外局番を含む）</t>
  </si>
  <si>
    <t>支払通知内容問い合わせ先</t>
  </si>
  <si>
    <t>MA2ﾚﾍﾞﾙ1</t>
  </si>
  <si>
    <t>支払通知内容に係る問い合わせ先。現場・作業所ではなく財務部門、経理部門などの連絡先を記載する。</t>
  </si>
  <si>
    <t>支払通知記載事項摘要</t>
  </si>
  <si>
    <t>MA3ﾚﾍﾞﾙ1</t>
  </si>
  <si>
    <t>支払通知に記載されている内容、項目についての解説、説明。</t>
  </si>
  <si>
    <t>建設資機材コードのバージョン</t>
  </si>
  <si>
    <t>建設資機材コードのバージョン。</t>
  </si>
  <si>
    <t>補助金申請有無表示順コード</t>
  </si>
  <si>
    <t>建築積算依頼／回答はCi-NET LiteSの定める通信方式を採用しないため、メッセージデータ項目一覧としては掲載しない。</t>
  </si>
  <si>
    <t>補助金申請有無区分</t>
  </si>
  <si>
    <t>工区表示順</t>
  </si>
  <si>
    <t>工事物件の工区の表示順。</t>
  </si>
  <si>
    <t>工区区分</t>
  </si>
  <si>
    <t>工事物件の工区の区分。（例、A工区、B工区）　※別表あり。</t>
  </si>
  <si>
    <t>ゾーン表示順</t>
  </si>
  <si>
    <t>工事物件のゾーンの表示順。</t>
  </si>
  <si>
    <t>ゾーン区分</t>
  </si>
  <si>
    <t>工事物件のゾーンの区分。（例、Aゾーン、Bゾーン）　※別表あり。</t>
  </si>
  <si>
    <t>棟表示順</t>
  </si>
  <si>
    <t>建築物の棟の表示順。</t>
  </si>
  <si>
    <t>棟区分</t>
  </si>
  <si>
    <t>建築物の棟を表す。（例、A棟、B棟）　※別表あり。</t>
  </si>
  <si>
    <t>内部／外部区分コード</t>
  </si>
  <si>
    <t>対象となる部位に係る内部／外部の区分。</t>
  </si>
  <si>
    <t>タイプ表示順</t>
  </si>
  <si>
    <t>タイプ区分</t>
  </si>
  <si>
    <t>対象となる部位の用途を表す。（例：マンションの部屋タイプ（Aタイプ、Fタイプ等））</t>
  </si>
  <si>
    <t>タイプ倍数</t>
  </si>
  <si>
    <t>用途区分の倍数を表す。
（例：用途区分ごとに何部屋あるかの数。用途区分は建築基準法施行規則別紙に定められた「建築物用途区分コード番号表」を参照のこと。）</t>
  </si>
  <si>
    <t>階表示順</t>
  </si>
  <si>
    <t>対象となる部位が存在する階の表示順。</t>
  </si>
  <si>
    <t>階区分</t>
  </si>
  <si>
    <t>対象となる部位が存在する階を表す。　※別表あり。</t>
  </si>
  <si>
    <t>階区分コード</t>
  </si>
  <si>
    <t>対象となる部位が存在する階を表すコード。　※別表あり。</t>
  </si>
  <si>
    <t>躯体仕上コード</t>
  </si>
  <si>
    <t>部位表示順</t>
  </si>
  <si>
    <t>集計部位コード</t>
  </si>
  <si>
    <t>集計単位別の部位を表すコード。（例：上げ床、仕切り壁等）　※別表あり。</t>
  </si>
  <si>
    <t>合成名称</t>
  </si>
  <si>
    <t>集計部位毎の名称。</t>
  </si>
  <si>
    <t>合成名称コード</t>
  </si>
  <si>
    <t>集計部位内の一連の記号を表す。集計部位内では重複がないように付番する。</t>
  </si>
  <si>
    <t>合成名称単位</t>
  </si>
  <si>
    <t>部位の中での詳細な種類に係る単位。（例：㎡や㎥等）</t>
  </si>
  <si>
    <t>躯体品目名称コード</t>
  </si>
  <si>
    <t>躯体に関わる品目の名称を表すコード。　※別表あり。</t>
  </si>
  <si>
    <t>部屋表示順</t>
  </si>
  <si>
    <t>対象となる部屋の表示順。</t>
  </si>
  <si>
    <t>部屋名（部屋略称）</t>
  </si>
  <si>
    <t>対象となる部屋の名称。　※別表あり。</t>
  </si>
  <si>
    <t>部屋記号</t>
  </si>
  <si>
    <t>対象となる部屋のコード。　※別表あり。</t>
  </si>
  <si>
    <t>部屋倍数</t>
  </si>
  <si>
    <t>金額計算の際の倍数。（例：同一仕様の部屋の数等）</t>
  </si>
  <si>
    <t>積算数量</t>
  </si>
  <si>
    <t>金額計算の基本となる積算数量。（例：部屋あたりの仕上げの面積等）</t>
  </si>
  <si>
    <t>合成名称内順位コード</t>
  </si>
  <si>
    <t>表現名称（拾い仕上名称）</t>
  </si>
  <si>
    <t>仕上に係る数量拾い用の名称。拾い仕上げ名称は略称、品名・名称は正式名称を表す。</t>
  </si>
  <si>
    <t>拾い仕上記号</t>
  </si>
  <si>
    <t>仕上に係る数量拾い用のコード。　※コードは共通化されていない。</t>
  </si>
  <si>
    <t>詳細部位表示順</t>
  </si>
  <si>
    <t>詳細部位毎の表示順を表すコード。</t>
  </si>
  <si>
    <t>詳細部位</t>
  </si>
  <si>
    <t>見積書に表現する部位名称。</t>
  </si>
  <si>
    <t>部分別コード</t>
  </si>
  <si>
    <t>編集部位に対応したコード（例：床、壁、屋根等）。</t>
  </si>
  <si>
    <t>明細数量掛率</t>
  </si>
  <si>
    <t>積算数量から明細数量を算出するための掛け率。</t>
  </si>
  <si>
    <t>材料単価</t>
  </si>
  <si>
    <t>品目・名称ごとの単価（定価×単価掛率）。</t>
  </si>
  <si>
    <t>材料単価掛率</t>
  </si>
  <si>
    <t>品目・名称ごとの明細数量単価算出のための掛け率。</t>
  </si>
  <si>
    <t>階層レベル</t>
  </si>
  <si>
    <t>明細データの階層の深さを表す。([1200]明細コードの文字長)/4に一致する。</t>
  </si>
  <si>
    <t>明細データの階層の深さを表す。（［1200］明細コードの文字長）/4に一致する。</t>
  </si>
  <si>
    <t>階層内通し番号</t>
  </si>
  <si>
    <t>明細データの同一階層内の通し番号を表す。[1200]明細コードの最終4桁を整数化した値に一致する。</t>
  </si>
  <si>
    <t>明細データの同一階層内の通し番号を表す。［1200］明細コードの最終4桁を整数化した値に一致する。</t>
  </si>
  <si>
    <t>明細別発注者担当部署コード</t>
  </si>
  <si>
    <t>発注者が定めた明細データごとの発注者の担当部署の識別コード。（例：支払い担当部署など）</t>
  </si>
  <si>
    <t>明細別の購入・支給品・レンタル・リースなどの取引の区分を示すコード。</t>
  </si>
  <si>
    <t>［1223］明細金額について材料のみ／工賃のみ／材料・工賃共を示すコード。</t>
  </si>
  <si>
    <t>明細別参照帳票Ｎｏ．</t>
  </si>
  <si>
    <t>★明細データに対応する取引の帳票番号を示す。
（例：受注者の納品番号、請求番号、立替金報告番号等）</t>
  </si>
  <si>
    <t>明細データに対応する取引の帳票番号を示す。</t>
  </si>
  <si>
    <t>明細データに対応する取引の帳票番号を示す。
→受注者の納品番号</t>
  </si>
  <si>
    <t>明細別参照帳票No.2</t>
  </si>
  <si>
    <t>明細データに対応する取引の帳票番号を示す。
[1204]明細別参照帳票No.で管理する項目とは異なるものに対し適用する。
具体例として、請負契約に係る取引においては、出来高・請求の明細別参照帳票No.は注文番号とすることが一般的だが、工事請負契約外取引の場合には、注文書の発生しないケースも多く、納品番号等の注文番号以外の管理番号を参照することが想定される。</t>
  </si>
  <si>
    <t>V010600</t>
  </si>
  <si>
    <t>明細データ・明細別参照帳票ＮＯ．に関する年月日を示す。（例：納入日など）
→受注者の納品年月日</t>
  </si>
  <si>
    <t>明細データ・明細別参照帳票No．に関する年月日を示す。（例：納入日など）</t>
  </si>
  <si>
    <t>明細データ、明細別参照帳票No.に関する年月日を示す。
[1205]明細年月日（明細別参照帳票年月日）で管理する項目とは異なるものに対し適用する。
具体例として、請負契約に係る取引においては、出来高・請求の明細別参照帳票年月日は注文日とすることが一般的だが、工事請負契約外取引の場合には、注文書の発生しないケースも多く、納品日等の注文日以外の管理年月日を参照することが想定される。</t>
  </si>
  <si>
    <t>明細別参照ＣＡＤデータ番号</t>
  </si>
  <si>
    <t>帳票データのみを送信した場合に、［1213］品名・名称に関連するＣＡＤデータの番号を示す。</t>
  </si>
  <si>
    <t>明細別参照ＣＡＤデータ名称</t>
  </si>
  <si>
    <t>帳票データのみを送信した場合に、［1213］品名・名称に関連するＣＡＤデータの名称を示す。</t>
  </si>
  <si>
    <t>設計記号・機器記号</t>
  </si>
  <si>
    <t>明細データと設計図書の設計記号あるいは機器記号との対応を表す。</t>
  </si>
  <si>
    <t>明細データと設計図書の設計記号あるいは機器記号との対応を示す。</t>
  </si>
  <si>
    <t>明細別工種・科目コード</t>
  </si>
  <si>
    <t>明細データの工種、科目を表す。</t>
  </si>
  <si>
    <t>明細データの工種、科目を示す。</t>
  </si>
  <si>
    <t>部位区分</t>
  </si>
  <si>
    <t>明細データの部位を表す。</t>
  </si>
  <si>
    <t>明細データの部位を示す。</t>
  </si>
  <si>
    <t>建設資機材に対して採番された中間コード。</t>
  </si>
  <si>
    <t>建設資機材コード送信側におけるコード変換の変換結果を示すコード。コード変換時にコード変換プログラムが自動生成する。</t>
  </si>
  <si>
    <t>建設資機材標準名称</t>
  </si>
  <si>
    <t>建設資機材の標準名称。</t>
  </si>
  <si>
    <t>建設資機材コード受信側におけるコード変換の変換結果を示すコード。コード変換時にコード変換プログラムが自動生成する。</t>
  </si>
  <si>
    <t>C-CADEC機器分類コード</t>
  </si>
  <si>
    <t>C-CADECにより整備された「機器分類コード」に準拠する。</t>
  </si>
  <si>
    <t>名称コード</t>
  </si>
  <si>
    <t>将来の統一品名・名称コードのための空きエリア。</t>
  </si>
  <si>
    <t>摘要コード</t>
  </si>
  <si>
    <t>将来の統一規格・仕様・摘要コードのための空きエリア。</t>
  </si>
  <si>
    <t>品名・名称</t>
  </si>
  <si>
    <t>M7ﾚﾍﾞﾙ2</t>
  </si>
  <si>
    <t>品名・費目・工事科目名など名称。</t>
  </si>
  <si>
    <t>補助摘要</t>
  </si>
  <si>
    <t>特に別表示が必要な規格・仕様・摘要項目。（例：単重寸法など）</t>
  </si>
  <si>
    <t>配管用途コード</t>
  </si>
  <si>
    <t>配管類の用途を示すコード。</t>
  </si>
  <si>
    <t>建設資機材メーカー／型番コード</t>
  </si>
  <si>
    <t>発注者が定めたメーカーコードではなく、建設資機材のメーカーと型番を標準的に示すコード。</t>
  </si>
  <si>
    <t>施工区分コード</t>
  </si>
  <si>
    <t>管工事などにおいて、施工箇所（屋内、屋外など）、施工方法（露出、隠ぺいなど）などを示すコード。</t>
  </si>
  <si>
    <t>明細別取引件名（支払件名）</t>
  </si>
  <si>
    <t>請求・支払の対象となる工事名・物品の名称など明細行別の取引件名。</t>
  </si>
  <si>
    <t>使用期間開始日</t>
  </si>
  <si>
    <t>レンタル・リース取引の場合の使用開始年月日。</t>
  </si>
  <si>
    <t>使用期間締切日</t>
  </si>
  <si>
    <t>レンタル・リース取引の場合の使用終了年月日。</t>
  </si>
  <si>
    <t>レンタル・リース取引の場合の使用期間。</t>
  </si>
  <si>
    <t>レンタル・リース取引の場合の使用期間単位。</t>
  </si>
  <si>
    <t>特に別表示が必要な数量。（例：本数・重量など）</t>
  </si>
  <si>
    <t>［1216］補助数量の単位を示す単位コード。</t>
  </si>
  <si>
    <t>金額計算の基本となる数量。</t>
  </si>
  <si>
    <t>［1218］明細数量の単位を示す単位コード。</t>
  </si>
  <si>
    <t>明細別消費税コード</t>
  </si>
  <si>
    <t>［1223］明細金額について税抜き・税込を示すコード。
→内税、外税</t>
  </si>
  <si>
    <t>［1223］明細金額について税抜き・税込を示すコード。</t>
  </si>
  <si>
    <t>明細データごとの消費税の税率。パーセント表記。</t>
  </si>
  <si>
    <t>X</t>
    <phoneticPr fontId="60"/>
  </si>
  <si>
    <t>消費税の計算方法を示すコード。</t>
  </si>
  <si>
    <t>明細別運賃コード</t>
  </si>
  <si>
    <t>［1223］明細金額について運賃の込／別を示すコード。</t>
  </si>
  <si>
    <t>明細別課税分類コード</t>
  </si>
  <si>
    <t>消費税に係る課税・非課税取引を示すコード。
→課税、非課税、免税、経過措置、対象外</t>
  </si>
  <si>
    <t>［1219］明細数量１単位あたりの価格。</t>
  </si>
  <si>
    <t>単価（小数3桁）</t>
  </si>
  <si>
    <t>[1219]明細数量１単位あたりの価格。
小数点以下3桁までを有効数字として利用する場合に使用する。</t>
  </si>
  <si>
    <t>［1218］明細数量×［1222］単価。
→計算値</t>
  </si>
  <si>
    <t>［1218］明細数量×［1222］単価。</t>
  </si>
  <si>
    <t>建設資機材の定価。</t>
  </si>
  <si>
    <t>単価掛率</t>
  </si>
  <si>
    <t>[1292]定価に対する[1222]単価の%比率。見積依頼者からの単価端数の丸め等の指示がある場合、[1291]定価×0.01×[1293]単価掛率と[1222]単価とが一致しないこともあり得る。</t>
  </si>
  <si>
    <t>［1292］定価に対する［1222］単価の%比率。見積依頼者からの単価端数の丸め等の指示がある場合、［1291］定価×0.01×［1293］単価掛率と［1222］単価とが一致しないこともあり得る。</t>
  </si>
  <si>
    <t>明細データごとの、メーカーの識別コード。</t>
  </si>
  <si>
    <t>明細データごとの、メーカーの名称。</t>
  </si>
  <si>
    <t>明細データごとの、商社の識別コード。</t>
  </si>
  <si>
    <t>明細データごとの、商社の名称。</t>
  </si>
  <si>
    <t>明細データの仕分け等に使用するためのフリーエリア。取引当事者間の合意により記載内容を取り決める。</t>
  </si>
  <si>
    <t>明細別変更コード</t>
  </si>
  <si>
    <t>受発注者間のメッセージのやり取りの間で明細行の追加、明細行の内容の変更が発生し、追加・変更データであることを表すコード。</t>
  </si>
  <si>
    <t>明細別注文番号枝番</t>
  </si>
  <si>
    <t>明細データに対する個別注文契約の枝番号を示す。</t>
  </si>
  <si>
    <t>契約使用期間</t>
  </si>
  <si>
    <t>契約における使用期間。</t>
  </si>
  <si>
    <t>契約補助数量</t>
  </si>
  <si>
    <t>契約における補助数量。</t>
  </si>
  <si>
    <t>契約数量の明細。</t>
  </si>
  <si>
    <t>契約金額の明細。</t>
  </si>
  <si>
    <t>前回迄累積出来高数量明細</t>
  </si>
  <si>
    <t>前回迄の出来高数量の明細。</t>
  </si>
  <si>
    <t>前回迄累積出来高明細別単価出来高率</t>
  </si>
  <si>
    <t>[1232]前回迄累積出来高数量明細に対する進捗の%割合。　【使用例】材工共発注で、資材を搬入したが未施工の際に出来高を計上する必要がある場合、搬入数量を[1232]前回迄累積出来高数量明細に記載し、[1296]前回迄累積出来高明細別単価出来高率に一定比率を記載し、出来高金額を計上する。</t>
  </si>
  <si>
    <t>［1232］前回迄累積出来高数量明細に対する進捗の%割合。　【使用例】材工共発注で、資材を搬入したが未施工の際に出来高を計上する必要がある場合、搬入数量を［1232］前回迄累積出来高数量明細に記載し、［1296］前回迄累積出来高明細別単価出来高率に一定比率を記載し、出来高金額を計上する。</t>
  </si>
  <si>
    <t>前回迄累積出来高金額明細</t>
  </si>
  <si>
    <t>前回迄の出来高金額の明細。</t>
  </si>
  <si>
    <t>前回迄累積請求数量明細</t>
  </si>
  <si>
    <t>前回迄の請求数量の明細。</t>
  </si>
  <si>
    <t>前回迄累積請求金額明細</t>
  </si>
  <si>
    <t>前回迄の請求金額の明細。</t>
  </si>
  <si>
    <t>税込前回迄累積出来高金額明細</t>
  </si>
  <si>
    <t>前回迄の税込出来高金額の明細。</t>
  </si>
  <si>
    <t>税込前回迄累積請求金額明細</t>
  </si>
  <si>
    <t>前回迄の税込請求金額の明細。</t>
  </si>
  <si>
    <t>前回請求金額明細</t>
  </si>
  <si>
    <t>前回請求した金額の明細。</t>
  </si>
  <si>
    <t>前回請求保留金額明細</t>
  </si>
  <si>
    <t>前回請求を保留した金額の明細。</t>
  </si>
  <si>
    <t>税込前回請求金額明細</t>
  </si>
  <si>
    <t>前回請求した税込金額の明細。</t>
  </si>
  <si>
    <t>税込前回請求保留金額明細</t>
  </si>
  <si>
    <t>前回請求を保留した税込金額の明細。</t>
  </si>
  <si>
    <t>今回迄累積出来高数量明細</t>
  </si>
  <si>
    <t>[1218]明細数量（今回出来高数量明細）＋[1232]前回迄累積出来高数量明細。</t>
  </si>
  <si>
    <t>［1218］明細数量（今回出来高数量明細）＋［1232］前回迄累積出来高数量明細。</t>
  </si>
  <si>
    <t>今回迄累積出来高明細別単価出来高率</t>
  </si>
  <si>
    <t>[1234]今回迄累積出来高数量明細に対する進捗の%割合。　【使用例】材工共発注で、資材を納入したが未施工の際に出来高を計上する必要がある場合、搬入数量を[1234]今回迄累積出来高数量明細に記載し、[1297]今回迄累積出来高明細別単価出来高率に一定比率を記載し、出来高金額を計上する。</t>
  </si>
  <si>
    <t>［1234］今回迄累積出来高数量明細に対する進捗の%割合。　【使用例】材工共発注で、資材を納入したが未施工の際に出来高を計上する必要がある場合、搬入数量を［1234］今回迄累積出来高数量明細に記載し、［1297］今回迄累積出来高明細別単価出来高率に一定比率を記載し、出来高金額を計上する。</t>
  </si>
  <si>
    <t>今回迄累積出来高金額明細</t>
  </si>
  <si>
    <t>当月査定方式の場合：[1223]明細金額（今回出来高金額明細）＋[1233]前回迄累積出来高金額明細。　累積査定方式の場合：[1234]今回迄累積出来高数量明細×0.01×[1235]今回迄累積出来高明細別単価出来高率×[1222]単価。</t>
  </si>
  <si>
    <t>当月査定方式の場合：［1223］明細金額（今回出来高金額明細）＋［1233］前回迄累積出来高金額明細。　累積査定方式の場合：［1234］今回迄累積出来高数量明細×0.01×［1235］今回迄累積出来高明細別単価出来高率×［1222］単価。</t>
  </si>
  <si>
    <t>今回迄累積請求数量明細</t>
  </si>
  <si>
    <t>［1252］今回請求数量明細＋［1226］前回迄累積請求数量明細。</t>
  </si>
  <si>
    <t>今回迄累積請求金額明細</t>
  </si>
  <si>
    <t>[1253]今回請求金額明細＋[1227]前回迄累積請求金額明細。</t>
  </si>
  <si>
    <t>［1253］今回請求金額明細＋［1227］前回迄累積請求金額明細。</t>
  </si>
  <si>
    <t>今回迄累積請求保留金額明細</t>
  </si>
  <si>
    <t>今回迄の請求保留金額の明細。</t>
  </si>
  <si>
    <t>契約数量差引残高明細</t>
  </si>
  <si>
    <t>[1224]契約数量明細－[1234]今回迄累積出来高数量明細。</t>
  </si>
  <si>
    <t>［1224］契約数量明細－［1234］今回迄累積出来高数量明細。</t>
  </si>
  <si>
    <t>契約金額差引残高明細</t>
  </si>
  <si>
    <t>[1225]契約金額明細－[1235]今回迄累積出来高金額明細。</t>
  </si>
  <si>
    <t>［1225］契約金額明細－［1235］今回迄累積出来高金額明細。</t>
  </si>
  <si>
    <t>契約数量支払残高明細</t>
  </si>
  <si>
    <t>[1224]契約数量明細－[1228]今回迄累積請求数量明細。</t>
  </si>
  <si>
    <t>［1224］契約数量明細－［1228］今回迄累積請求数量明細。</t>
  </si>
  <si>
    <t>契約金額支払残高明細</t>
  </si>
  <si>
    <t>[1225]契約金額明細－[1229]今回迄累積請求金額明細。</t>
  </si>
  <si>
    <t>［1225］契約金額明細－［1229］今回迄累積請求金額明細。</t>
  </si>
  <si>
    <t>税込今回迄累積出来高金額明細</t>
  </si>
  <si>
    <t>今回迄の税込出来高金額の明細。</t>
  </si>
  <si>
    <t>税込今回迄累積請求金額明細</t>
  </si>
  <si>
    <t>[1268]税込今回請求金額合計明細＋[1269]税込前回迄累積請求金額明細</t>
  </si>
  <si>
    <t>［1268］税込今回請求金額合計明細＋［1269］税込前回迄累積請求金額明細。</t>
  </si>
  <si>
    <t>税込今回迄累積請求保留金額明細</t>
  </si>
  <si>
    <t>今回迄の税込請求保留金額の明細。</t>
  </si>
  <si>
    <t>税込契約金額差引残高明細</t>
  </si>
  <si>
    <t>[1225]契約金額明細（税抜きの場合）×（１＋消費税率）－[1263]税込今回迄累積出来高金額明細。</t>
  </si>
  <si>
    <t>［1225］契約金額明細（税抜きの場合）×（１＋消費税率）－［1263］税込今回迄累積出来高金額明細。</t>
  </si>
  <si>
    <t>税込契約金額支払残高明細</t>
  </si>
  <si>
    <t>税込の契約金額支払残高の明細。</t>
  </si>
  <si>
    <t>今回請求数量明細</t>
  </si>
  <si>
    <t>[1218]明細数量（今回出来高数量明細）に対する請求数量。</t>
  </si>
  <si>
    <t>［1218］明細数量（今回出来高数量明細）に対する請求数量。</t>
  </si>
  <si>
    <t>今回請求金額明細</t>
  </si>
  <si>
    <t>[1223]明細金額（今回出来高数量明細）に対する請求金額。</t>
  </si>
  <si>
    <t>［1223］明細金額（今回出来高金額明細）に対する請求金額。</t>
  </si>
  <si>
    <t>今回請求保留金額明細</t>
  </si>
  <si>
    <t>[1223]明細金額（今回出来高金額明細）－[1253]今回請求金額明細。</t>
  </si>
  <si>
    <t>［1223］明細金額（今回出来高金額明細）－［1253］今回請求金額明細。</t>
  </si>
  <si>
    <t>今回繰越請求金額明細</t>
  </si>
  <si>
    <t>前回請求を保留した中で今回繰越請求を行う金額の明細。</t>
  </si>
  <si>
    <t>今回請求金額合計明細</t>
  </si>
  <si>
    <t>［1253］今回請求金額明細＋［1260］今回繰越請求金額明細。</t>
  </si>
  <si>
    <t>消費税明細</t>
  </si>
  <si>
    <t>消費税の明細</t>
  </si>
  <si>
    <t>消費税の明細。</t>
  </si>
  <si>
    <t>最終金額明細</t>
  </si>
  <si>
    <t>最終帳票金額の明細</t>
  </si>
  <si>
    <t>最終帳票金額の明細。</t>
  </si>
  <si>
    <t>税込今回繰越請求金額明細</t>
  </si>
  <si>
    <t>前回請求を保留した中で今回繰越請求を行う税込金額の明細。</t>
  </si>
  <si>
    <t>税込今回請求金額合計明細</t>
  </si>
  <si>
    <t>[1291]最終金額明細（税込今回請求金額明細）＋[1267]税込今回繰越請求金額明細。</t>
  </si>
  <si>
    <t>［1291］最終金額明細（税込今回請求金額明細）＋［1267］税込今回繰越請求金額明細。</t>
  </si>
  <si>
    <t>税込今回請求保留金額明細</t>
  </si>
  <si>
    <t>税込の今回請求保留金額の明細。</t>
  </si>
  <si>
    <t>支払い手続き完了日</t>
  </si>
  <si>
    <t>明細別の社内支払い手続きを完了した年月日。</t>
  </si>
  <si>
    <t>明細別金融機関振込日</t>
  </si>
  <si>
    <t>明細別の金融機関の振込（現金支払）による支払年月日。</t>
  </si>
  <si>
    <t>明細別手形支払日</t>
  </si>
  <si>
    <t>明細別の手形による支払年月日。</t>
  </si>
  <si>
    <t>明細別期日一括払い支払日</t>
  </si>
  <si>
    <t>明細別の期日一括払いによる支払年月日。</t>
  </si>
  <si>
    <t>前回支払保留金額明細</t>
  </si>
  <si>
    <t>前回支払を保留した金額の明細。</t>
  </si>
  <si>
    <t>今回支払計上金額明細</t>
  </si>
  <si>
    <t>今回支払の対象となる金額の明細。</t>
  </si>
  <si>
    <t>今回支払保留金額明細</t>
  </si>
  <si>
    <t>今回支払を保留する金額の明細。</t>
  </si>
  <si>
    <t>今回支払金額明細</t>
  </si>
  <si>
    <t>[1238]前回支払保留金額明細＋[1239]今回支払計上金額明細－[1240]今回支払保留金額明細。</t>
  </si>
  <si>
    <t>［1238］前回支払保留金額明細＋［1239］今回支払計上金額明細－［1240］今回支払保留金額明細。</t>
  </si>
  <si>
    <t>控除・相殺金額明細</t>
  </si>
  <si>
    <t>手数料・立替分などの控除・相殺金額の明細。</t>
  </si>
  <si>
    <t>調整後今回支払金額明細</t>
  </si>
  <si>
    <t>[1241]今回支払金額明細－[1242]控除・相殺金額明細。</t>
  </si>
  <si>
    <t>［1241］今回支払金額明細－［1242］控除・相殺金額明細。</t>
  </si>
  <si>
    <t>今回支払金額内現金金額明細</t>
  </si>
  <si>
    <t>[1243]調整後今回支払金額明細の中で現金による支払金額の明細。</t>
  </si>
  <si>
    <t>［1243］調整後今回支払金額明細の中で現金による支払金額の明細。</t>
  </si>
  <si>
    <t>今回支払金額内手形金額明細</t>
  </si>
  <si>
    <t>[1243]調整後今回支払金額明細の中で手形による支払金額の明細。</t>
  </si>
  <si>
    <t>［1243］調整後今回支払金額明細の中で手形による支払金額の明細。</t>
  </si>
  <si>
    <t>今回支払金額内期日一括払い金額明細</t>
  </si>
  <si>
    <t>[1243]調整後今回支払金額明細の中で期日一括払いによる支払金額の明細。</t>
  </si>
  <si>
    <t>［1243］調整後今回支払金額明細の中で期日一括払いによる支払金額の明細。</t>
  </si>
  <si>
    <t>明細別工事コード</t>
  </si>
  <si>
    <t>明細別の工事場所、受渡し場所、原価管理上の区分などを示すコード。</t>
  </si>
  <si>
    <t>明細別取引件名コード</t>
  </si>
  <si>
    <t>明細別の発注工事の種別を示す作業コード・納入物品の種別を示す品目コードなど、取引件名の種別を表すコード。</t>
  </si>
  <si>
    <t>明細別発注者管理番号</t>
  </si>
  <si>
    <t>明細データに対応する取引の特定のために補助的に使用する帳票の番号。</t>
  </si>
  <si>
    <t>明細別工事場所・受渡し場所名称</t>
  </si>
  <si>
    <t>明細データごとの、工事場所・受渡し場所（納入場所）の正式名称。</t>
  </si>
  <si>
    <t>明細別工事場所・受渡し場所電話番号</t>
  </si>
  <si>
    <t>明細別の工事場所・受渡し場所（納入場所）の電話番号。</t>
  </si>
  <si>
    <t>明細別支払区分</t>
  </si>
  <si>
    <t>明細別の支払区分を文面で示す場合のフリーエリア。</t>
  </si>
  <si>
    <t>明細別CI-NET区分コード</t>
  </si>
  <si>
    <t>明細の情報がCI-NETのEDIデータでやり取りされたものかを判別するためのコード。</t>
  </si>
  <si>
    <t>明細行が請求・出来高、または立替・控除のいずれに関わるデータかを判別するためのコード</t>
  </si>
  <si>
    <t>明細行が請求・出来高、または立替・控除のいずれに関わるデータかを判別するためのコード。</t>
  </si>
  <si>
    <t>明細別原価要素名</t>
  </si>
  <si>
    <t>明細データごとの、原価管理上の要素名。
→発注者側の原価要素名</t>
  </si>
  <si>
    <t>明細データごとの、原価管理上の要素名。</t>
  </si>
  <si>
    <t>明細データごとの、原価管理上の要素コード。
→発注者側の原価要素コード</t>
  </si>
  <si>
    <t>明細データごとの、原価管理上の要素コード。</t>
  </si>
  <si>
    <t>明細別原価科目名</t>
  </si>
  <si>
    <t>明細データごとの、原価管理上の科目名。
→発注者側の原価科目名</t>
  </si>
  <si>
    <t>明細データごとの、原価管理上の科目名。</t>
  </si>
  <si>
    <t>明細別原価科目コード</t>
  </si>
  <si>
    <t>明細データごとの、原価管理上の科目コード。
→発注者側の原価科目コード</t>
  </si>
  <si>
    <t>明細データごとの、原価管理上の科目コード。</t>
  </si>
  <si>
    <t>明細別原価細目名</t>
  </si>
  <si>
    <t>明細データごとの、原価管理上の細目名。
→発注者側の原価細目名</t>
  </si>
  <si>
    <t>明細データごとの、原価管理上の細目名。</t>
  </si>
  <si>
    <t>明細データごとの、原価管理上の細目コード。
→発注者側の原価細目コード</t>
  </si>
  <si>
    <t>明細データごとの、原価管理上の細目コード。</t>
  </si>
  <si>
    <t>ＣＡＤデータ番号</t>
  </si>
  <si>
    <t>ＣＡＤデータの番号。</t>
  </si>
  <si>
    <t>ＣＡＤデータ名称</t>
  </si>
  <si>
    <t>ＣＡＤデータの名称。</t>
  </si>
  <si>
    <t>ＣＡＤデータ作成バージョン</t>
  </si>
  <si>
    <t>ＣＡＤデータの作成バージョン。</t>
  </si>
  <si>
    <t>ＣＡＤデータ作成年月日</t>
  </si>
  <si>
    <t>ＣＡＤデータを作成した年月日・時分秒。（時分秒については省略可）</t>
  </si>
  <si>
    <t>ＣＡＤデータ作成者担当者名</t>
  </si>
  <si>
    <t>ＣＡＤデータを作成した担当者の氏名。</t>
  </si>
  <si>
    <t>参照明細コード</t>
  </si>
  <si>
    <t>ＣＡＤデータのみを送信した場合（ＣＡＤデータ情報）、ＣＡＤデータが対応する明細データの明細コード。</t>
  </si>
  <si>
    <t>印刷サイズ</t>
  </si>
  <si>
    <t>ＣＡＤデータを印刷した時のサイズを示す。（例：Ａ１横、Ａ２縦）</t>
  </si>
  <si>
    <t>縮尺</t>
  </si>
  <si>
    <t>[1507]印刷サイズの縮尺（例：５／８、１／１００、１／１０００）</t>
  </si>
  <si>
    <t>［1507］印刷サイズの縮尺（例：５／８、１／１００、１／１０００）</t>
  </si>
  <si>
    <t>ＣＡＤデータ／属性データ区分</t>
  </si>
  <si>
    <t>ＣＡＤデータと属性データの区分を示すコード。</t>
  </si>
  <si>
    <t>ＣＡＤデータ形式コード</t>
  </si>
  <si>
    <t>ＣＡＤデータ形式の識別コード。</t>
  </si>
  <si>
    <t>ＣＡＤデータ形式名</t>
  </si>
  <si>
    <t>[1510]ＣＡＤデータ形式コードがＤXＦ形式・ＩＧＥＳ形式以外の場合のＣＡＤデータ形式名。</t>
  </si>
  <si>
    <t>［1510］ＣＡＤデータ形式コードがＤXＦ形式・ＩＧＥＳ形式以外の場合のＣＡＤデータ形式名。</t>
  </si>
  <si>
    <t>ＣＡＤデータ形式のバージョン</t>
  </si>
  <si>
    <t>ＣＡＤデータ形式のバージョン。</t>
  </si>
  <si>
    <t>送信側ＣＡＤハードウエア情報</t>
  </si>
  <si>
    <t>ＣＡＤデータ送信側のＣＡＤデータ作成ハードウェア名。</t>
  </si>
  <si>
    <t>送信側ＯＳ情報</t>
  </si>
  <si>
    <t>ＣＡＤデータ送信側のＣＡＤデータ作成ＯＳ名とそのバージョン。</t>
  </si>
  <si>
    <t>送信側ベースソフト情報</t>
  </si>
  <si>
    <t>ＣＡＤデータ送信側のＣＡＤデータ作成ベースソフトウェア名とそのバージョン。</t>
  </si>
  <si>
    <t>送信側アプリケーションソフト情報</t>
  </si>
  <si>
    <t>ＣＡＤデータ送信側のＣＡＤデータ作成アプリケーションソフト名とそのバージョン。</t>
  </si>
  <si>
    <t>受信側ＣＡＤハードウェア情報</t>
  </si>
  <si>
    <t>ＣＡＤデータ受信側のＣＡＤデータ処理ハードウェア名。</t>
  </si>
  <si>
    <t>受信側ＯＳ情報</t>
  </si>
  <si>
    <t>ＣＡＤデータ受信側のＣＡＤデータ処理ＯＳ名とそのバージョン。</t>
  </si>
  <si>
    <t>受信側ベースソフト情報</t>
  </si>
  <si>
    <t>ＣＡＤデータ受信側のＣＡＤデータ処理ベースソフトウェア名とそのバージョン。</t>
  </si>
  <si>
    <t>受信側アプリケーションソフト情報</t>
  </si>
  <si>
    <t>ＣＡＤデータ受信側のＣＡＤデータ処理アプリケーションソフト名とそのバージョン。</t>
  </si>
  <si>
    <t>ＣＡＤデータファイル名</t>
  </si>
  <si>
    <t>ＣＡＤデータのファイル名。</t>
  </si>
  <si>
    <t>外部参照データファイル名</t>
  </si>
  <si>
    <t>外部参照データがある場合のファイル名。</t>
  </si>
  <si>
    <t>データ圧縮識別コード</t>
  </si>
  <si>
    <t>データ圧縮の有無を示すコード。</t>
  </si>
  <si>
    <t>データ圧縮ソフト情報</t>
  </si>
  <si>
    <t>データ圧縮に使用したソフトウエア名とそのバージョン。</t>
  </si>
  <si>
    <t>レイヤー意味</t>
  </si>
  <si>
    <t>レイヤーの意味。</t>
  </si>
  <si>
    <t>設計名称</t>
  </si>
  <si>
    <t>建築・電気・空調・衛生等の設計名称。</t>
  </si>
  <si>
    <t>設計コード</t>
  </si>
  <si>
    <t>建築・電気・空調・衛生等の設計コード。</t>
  </si>
  <si>
    <t>設計仕様名称</t>
  </si>
  <si>
    <t>国土交通省仕様・日建仕様等の設計仕様名称。</t>
  </si>
  <si>
    <t>設計仕様コード</t>
  </si>
  <si>
    <t>国土交通省仕様・日建仕様等の設計仕様コード。</t>
  </si>
  <si>
    <t>設計開始年月日</t>
  </si>
  <si>
    <t>設計の開始年月日。</t>
  </si>
  <si>
    <t>設計終了年月日</t>
  </si>
  <si>
    <t>設計の終了年月日。</t>
  </si>
  <si>
    <t>明細別ＣＡＤデータ取扱い付帯事項</t>
  </si>
  <si>
    <t>MCﾚﾍﾞﾙ2</t>
  </si>
  <si>
    <t>[1502]ＣＡＤデータ名称が示すＣＡＤデータを取り扱う際の付帯事項。</t>
  </si>
  <si>
    <t>［1502］ＣＡＤデータ名称が示すＣＡＤデータを取り扱う際の付帯事項。</t>
  </si>
  <si>
    <t>削除フラグ</t>
  </si>
  <si>
    <t>項目名</t>
    <phoneticPr fontId="2"/>
  </si>
  <si>
    <t>00</t>
  </si>
  <si>
    <t>0003</t>
  </si>
  <si>
    <t>工事請負契約外請求一括取り込みCSVインタフェース･ファイル</t>
    <rPh sb="0" eb="2">
      <t>コウジ</t>
    </rPh>
    <rPh sb="2" eb="4">
      <t>ウケオイ</t>
    </rPh>
    <rPh sb="4" eb="6">
      <t>ケイヤク</t>
    </rPh>
    <rPh sb="6" eb="7">
      <t>ガイ</t>
    </rPh>
    <rPh sb="7" eb="9">
      <t>セイキュウ</t>
    </rPh>
    <rPh sb="9" eb="11">
      <t>イッカツ</t>
    </rPh>
    <rPh sb="11" eb="12">
      <t>ト</t>
    </rPh>
    <rPh sb="13" eb="14">
      <t>コ</t>
    </rPh>
    <phoneticPr fontId="2"/>
  </si>
  <si>
    <t>タグ付き方式の仕様</t>
    <rPh sb="2" eb="3">
      <t>ツ</t>
    </rPh>
    <rPh sb="4" eb="6">
      <t>ホウシキ</t>
    </rPh>
    <rPh sb="7" eb="9">
      <t>シヨウ</t>
    </rPh>
    <phoneticPr fontId="2"/>
  </si>
  <si>
    <t>行末尾には､CR(0x0d)により区切る｡</t>
    <rPh sb="0" eb="1">
      <t>ギョウ</t>
    </rPh>
    <rPh sb="1" eb="3">
      <t>マツビ</t>
    </rPh>
    <rPh sb="17" eb="19">
      <t>クギ</t>
    </rPh>
    <phoneticPr fontId="2"/>
  </si>
  <si>
    <t>第1行目には､タグをセットする｡</t>
    <rPh sb="0" eb="1">
      <t>ダイ</t>
    </rPh>
    <rPh sb="2" eb="3">
      <t>ギョウ</t>
    </rPh>
    <rPh sb="3" eb="4">
      <t>メ</t>
    </rPh>
    <phoneticPr fontId="2"/>
  </si>
  <si>
    <t>第2行目からは､全体情報部分､明細情報部分1行目､ 明細情報部分2行目･･････の順にをセットする｡</t>
    <rPh sb="0" eb="1">
      <t>ダイ</t>
    </rPh>
    <rPh sb="2" eb="3">
      <t>ギョウ</t>
    </rPh>
    <rPh sb="3" eb="4">
      <t>メ</t>
    </rPh>
    <rPh sb="8" eb="10">
      <t>ゼンタイ</t>
    </rPh>
    <rPh sb="10" eb="12">
      <t>ジョウホウ</t>
    </rPh>
    <rPh sb="12" eb="14">
      <t>ブブン</t>
    </rPh>
    <rPh sb="15" eb="17">
      <t>メイサイ</t>
    </rPh>
    <rPh sb="17" eb="19">
      <t>ジョウホウ</t>
    </rPh>
    <rPh sb="19" eb="21">
      <t>ブブン</t>
    </rPh>
    <rPh sb="22" eb="24">
      <t>ギョウメ</t>
    </rPh>
    <rPh sb="26" eb="28">
      <t>メイサイ</t>
    </rPh>
    <rPh sb="28" eb="30">
      <t>ジョウホウ</t>
    </rPh>
    <rPh sb="30" eb="32">
      <t>ブブン</t>
    </rPh>
    <rPh sb="33" eb="35">
      <t>ギョウメ</t>
    </rPh>
    <rPh sb="42" eb="43">
      <t>ジュン</t>
    </rPh>
    <phoneticPr fontId="2"/>
  </si>
  <si>
    <t>タグ付きには､｢CINT｣+｢タグNo.｣をセットする｡マルチは｢CINT｣+｢タグNo.｣+｢_マルチ回数｣をセットする｡</t>
    <rPh sb="2" eb="3">
      <t>ツ</t>
    </rPh>
    <rPh sb="52" eb="54">
      <t>カイスウ</t>
    </rPh>
    <phoneticPr fontId="2"/>
  </si>
  <si>
    <t>第1行目</t>
    <rPh sb="0" eb="1">
      <t>ダイ</t>
    </rPh>
    <rPh sb="2" eb="4">
      <t>ギョウメ</t>
    </rPh>
    <phoneticPr fontId="2"/>
  </si>
  <si>
    <t>第2行目</t>
    <rPh sb="0" eb="1">
      <t>ダイ</t>
    </rPh>
    <rPh sb="2" eb="4">
      <t>ギョウメ</t>
    </rPh>
    <phoneticPr fontId="2"/>
  </si>
  <si>
    <t>第3行目</t>
    <rPh sb="0" eb="1">
      <t>ダイ</t>
    </rPh>
    <rPh sb="2" eb="4">
      <t>ギョウメ</t>
    </rPh>
    <phoneticPr fontId="2"/>
  </si>
  <si>
    <t>1.CSVインタフェース･ファイルサンプル</t>
    <phoneticPr fontId="2"/>
  </si>
  <si>
    <t>2.タグNo.の項目名</t>
    <rPh sb="8" eb="11">
      <t>コウモクメイ</t>
    </rPh>
    <phoneticPr fontId="2"/>
  </si>
  <si>
    <t>解除</t>
    <phoneticPr fontId="2"/>
  </si>
  <si>
    <t>総桁数</t>
    <phoneticPr fontId="2"/>
  </si>
  <si>
    <t>機器
見積</t>
    <rPh sb="0" eb="2">
      <t>キキ</t>
    </rPh>
    <rPh sb="3" eb="5">
      <t>ミツ</t>
    </rPh>
    <phoneticPr fontId="2"/>
  </si>
  <si>
    <t>▽</t>
  </si>
  <si>
    <t>適用区分別消費税額(マルチ５回）</t>
  </si>
  <si>
    <t>適用区分別明細金額計(マルチ５回）</t>
  </si>
  <si>
    <t>適用課税分類コード(マルチ５回）</t>
    <phoneticPr fontId="2"/>
  </si>
  <si>
    <t>発注者側専用使用欄1</t>
    <rPh sb="0" eb="3">
      <t>ハッチュウシャ</t>
    </rPh>
    <rPh sb="3" eb="4">
      <t>ガワ</t>
    </rPh>
    <rPh sb="4" eb="6">
      <t>センヨウ</t>
    </rPh>
    <rPh sb="6" eb="8">
      <t>シヨウ</t>
    </rPh>
    <rPh sb="8" eb="9">
      <t>ラン</t>
    </rPh>
    <phoneticPr fontId="2"/>
  </si>
  <si>
    <t>受注者側専用使用欄1</t>
    <rPh sb="0" eb="3">
      <t>ジュチュウシャ</t>
    </rPh>
    <rPh sb="3" eb="4">
      <t>ガワ</t>
    </rPh>
    <rPh sb="4" eb="6">
      <t>センヨウ</t>
    </rPh>
    <rPh sb="6" eb="8">
      <t>シヨウ</t>
    </rPh>
    <rPh sb="8" eb="9">
      <t>ラン</t>
    </rPh>
    <phoneticPr fontId="2"/>
  </si>
  <si>
    <t>送り状案内1</t>
  </si>
  <si>
    <t xml:space="preserve">全体工事終了日 </t>
    <rPh sb="0" eb="2">
      <t>ゼンタイ</t>
    </rPh>
    <phoneticPr fontId="2"/>
  </si>
  <si>
    <t>工事場所・受渡場所所在地コード(JIS)</t>
    <rPh sb="0" eb="2">
      <t>コウジ</t>
    </rPh>
    <rPh sb="2" eb="4">
      <t>バショ</t>
    </rPh>
    <rPh sb="5" eb="7">
      <t>ウケワタシ</t>
    </rPh>
    <rPh sb="7" eb="9">
      <t>バショ</t>
    </rPh>
    <rPh sb="9" eb="11">
      <t>ショザイ</t>
    </rPh>
    <rPh sb="11" eb="12">
      <t>チ</t>
    </rPh>
    <phoneticPr fontId="2"/>
  </si>
  <si>
    <t>工事場所・受渡場所ＦＡＸ番号</t>
  </si>
  <si>
    <t>その他のJV構成企業名1</t>
    <rPh sb="0" eb="3">
      <t>ソノタ</t>
    </rPh>
    <rPh sb="6" eb="8">
      <t>コウセイ</t>
    </rPh>
    <rPh sb="8" eb="11">
      <t>キギョウメイ</t>
    </rPh>
    <phoneticPr fontId="2"/>
  </si>
  <si>
    <t>データ処理No.</t>
  </si>
  <si>
    <t>請求確認</t>
    <rPh sb="0" eb="2">
      <t>セイキュウ</t>
    </rPh>
    <rPh sb="2" eb="4">
      <t>カクニン</t>
    </rPh>
    <phoneticPr fontId="2"/>
  </si>
  <si>
    <t>契約外</t>
    <rPh sb="0" eb="2">
      <t>ケイヤク</t>
    </rPh>
    <rPh sb="2" eb="3">
      <t>ガイ</t>
    </rPh>
    <phoneticPr fontId="2"/>
  </si>
  <si>
    <t>明細別使用メーカ名</t>
  </si>
  <si>
    <t>明細別使用メーカコード</t>
  </si>
  <si>
    <t>単価２</t>
  </si>
  <si>
    <t>規格・仕様・摘要1</t>
  </si>
  <si>
    <t>品名・名称 1</t>
  </si>
  <si>
    <t>ｘ</t>
  </si>
  <si>
    <t>固定値"SCINVO02.00"を自動セット→確認</t>
    <rPh sb="23" eb="25">
      <t>カクニン</t>
    </rPh>
    <phoneticPr fontId="2"/>
  </si>
  <si>
    <t>消費税計算区分コード</t>
    <phoneticPr fontId="2"/>
  </si>
  <si>
    <t>CINE1437</t>
    <phoneticPr fontId="2"/>
  </si>
  <si>
    <t>00001</t>
  </si>
  <si>
    <t>2xxxxx000000</t>
    <phoneticPr fontId="2"/>
  </si>
  <si>
    <t>KOJI00001</t>
    <phoneticPr fontId="2"/>
  </si>
  <si>
    <t>振興ビル新築工事　</t>
    <rPh sb="0" eb="2">
      <t>シンコウ</t>
    </rPh>
    <phoneticPr fontId="65"/>
  </si>
  <si>
    <t>08190G18381</t>
  </si>
  <si>
    <t>AXXX55800</t>
    <phoneticPr fontId="65"/>
  </si>
  <si>
    <t>株式会社　レンタル興業</t>
    <rPh sb="9" eb="11">
      <t>コウギョウ</t>
    </rPh>
    <phoneticPr fontId="65"/>
  </si>
  <si>
    <t>新宿営業所</t>
    <rPh sb="0" eb="2">
      <t>シンジュク</t>
    </rPh>
    <phoneticPr fontId="65"/>
  </si>
  <si>
    <t>基金　太郎</t>
    <rPh sb="0" eb="2">
      <t>キキン</t>
    </rPh>
    <rPh sb="3" eb="5">
      <t>タロウ</t>
    </rPh>
    <phoneticPr fontId="65"/>
  </si>
  <si>
    <t>123-4567</t>
    <phoneticPr fontId="65"/>
  </si>
  <si>
    <t>東京都新宿区西新宿１-２-３４</t>
    <phoneticPr fontId="65"/>
  </si>
  <si>
    <t>03-1234-5678</t>
    <phoneticPr fontId="65"/>
  </si>
  <si>
    <t>03-1234-5679</t>
    <phoneticPr fontId="65"/>
  </si>
  <si>
    <t>0001</t>
    <phoneticPr fontId="64"/>
  </si>
  <si>
    <t>自動体外式除細動器</t>
  </si>
  <si>
    <t>120-150-200J</t>
  </si>
  <si>
    <t>継続</t>
    <rPh sb="0" eb="2">
      <t>ケイゾク</t>
    </rPh>
    <phoneticPr fontId="64"/>
  </si>
  <si>
    <t>賃貸</t>
    <rPh sb="0" eb="2">
      <t>チンタイ</t>
    </rPh>
    <phoneticPr fontId="64"/>
  </si>
  <si>
    <t>20191111</t>
    <phoneticPr fontId="64"/>
  </si>
  <si>
    <t>20191210</t>
    <phoneticPr fontId="64"/>
  </si>
  <si>
    <t>月</t>
    <rPh sb="0" eb="1">
      <t>ツキ</t>
    </rPh>
    <phoneticPr fontId="64"/>
  </si>
  <si>
    <t>台</t>
    <rPh sb="0" eb="1">
      <t>ダイ</t>
    </rPh>
    <phoneticPr fontId="64"/>
  </si>
  <si>
    <t>123-4567</t>
  </si>
  <si>
    <t>0002</t>
    <phoneticPr fontId="64"/>
  </si>
  <si>
    <t>血圧計</t>
  </si>
  <si>
    <t>0～299mmHg</t>
  </si>
  <si>
    <t>賃貸</t>
    <phoneticPr fontId="64"/>
  </si>
  <si>
    <t>第4行目</t>
    <rPh sb="0" eb="1">
      <t>ダイ</t>
    </rPh>
    <rPh sb="2" eb="4">
      <t>ギョウメ</t>
    </rPh>
    <phoneticPr fontId="2"/>
  </si>
  <si>
    <t>KOJI00002</t>
    <phoneticPr fontId="65"/>
  </si>
  <si>
    <t>基金ビル新築工事　</t>
    <rPh sb="0" eb="2">
      <t>キキン</t>
    </rPh>
    <phoneticPr fontId="65"/>
  </si>
  <si>
    <t>赤坂営業所</t>
    <rPh sb="0" eb="2">
      <t>アカサカ</t>
    </rPh>
    <phoneticPr fontId="65"/>
  </si>
  <si>
    <t>基金　花子</t>
    <rPh sb="0" eb="2">
      <t>キキン</t>
    </rPh>
    <rPh sb="3" eb="5">
      <t>ハナコ</t>
    </rPh>
    <phoneticPr fontId="65"/>
  </si>
  <si>
    <t>東京都赤坂６－１－２３</t>
    <rPh sb="3" eb="5">
      <t>アカサカ</t>
    </rPh>
    <phoneticPr fontId="65"/>
  </si>
  <si>
    <t>03-6234-5678</t>
    <phoneticPr fontId="65"/>
  </si>
  <si>
    <t>03-6234-5679</t>
    <phoneticPr fontId="65"/>
  </si>
  <si>
    <t>キャブタイヤケーブル 5.5スケア　30M</t>
  </si>
  <si>
    <t>月極</t>
    <rPh sb="0" eb="1">
      <t>ツキ</t>
    </rPh>
    <phoneticPr fontId="64"/>
  </si>
  <si>
    <t>20191101</t>
    <phoneticPr fontId="64"/>
  </si>
  <si>
    <t>20191130</t>
    <phoneticPr fontId="64"/>
  </si>
  <si>
    <t>日</t>
    <rPh sb="0" eb="1">
      <t>ニチ</t>
    </rPh>
    <phoneticPr fontId="65"/>
  </si>
  <si>
    <t>第5行目</t>
    <rPh sb="0" eb="1">
      <t>ダイ</t>
    </rPh>
    <rPh sb="2" eb="4">
      <t>ギョウメ</t>
    </rPh>
    <phoneticPr fontId="2"/>
  </si>
  <si>
    <t>00</t>
    <phoneticPr fontId="64"/>
  </si>
  <si>
    <t>分離型ストライナー復道38 (SD490)</t>
    <rPh sb="0" eb="3">
      <t>ブンリガタ</t>
    </rPh>
    <rPh sb="9" eb="10">
      <t>フク</t>
    </rPh>
    <rPh sb="10" eb="11">
      <t>ミチ</t>
    </rPh>
    <phoneticPr fontId="64"/>
  </si>
  <si>
    <t>第6行目</t>
    <rPh sb="0" eb="1">
      <t>ダイ</t>
    </rPh>
    <rPh sb="2" eb="4">
      <t>ギョウメ</t>
    </rPh>
    <phoneticPr fontId="2"/>
  </si>
  <si>
    <t>分離型ストライナー復道ポンプ　1.3KW</t>
    <rPh sb="0" eb="3">
      <t>ブンリガタ</t>
    </rPh>
    <rPh sb="9" eb="10">
      <t>フク</t>
    </rPh>
    <rPh sb="10" eb="11">
      <t>ミチ</t>
    </rPh>
    <phoneticPr fontId="64"/>
  </si>
  <si>
    <t>第7行目</t>
    <rPh sb="0" eb="1">
      <t>ダイ</t>
    </rPh>
    <rPh sb="2" eb="4">
      <t>ギョウメ</t>
    </rPh>
    <phoneticPr fontId="2"/>
  </si>
  <si>
    <t>0004</t>
  </si>
  <si>
    <t>高周波インバータ100V</t>
    <rPh sb="0" eb="3">
      <t>コウシュウハ</t>
    </rPh>
    <phoneticPr fontId="64"/>
  </si>
  <si>
    <t>日極</t>
    <rPh sb="1" eb="2">
      <t>キョク</t>
    </rPh>
    <phoneticPr fontId="64"/>
  </si>
  <si>
    <t>20191119</t>
    <phoneticPr fontId="64"/>
  </si>
  <si>
    <t>第8行目</t>
    <rPh sb="0" eb="1">
      <t>ダイ</t>
    </rPh>
    <rPh sb="2" eb="4">
      <t>ギョウメ</t>
    </rPh>
    <phoneticPr fontId="2"/>
  </si>
  <si>
    <t>0005</t>
  </si>
  <si>
    <t>第9行目</t>
    <rPh sb="0" eb="1">
      <t>ダイ</t>
    </rPh>
    <rPh sb="2" eb="4">
      <t>ギョウメ</t>
    </rPh>
    <phoneticPr fontId="2"/>
  </si>
  <si>
    <t>0006</t>
    <phoneticPr fontId="64"/>
  </si>
  <si>
    <t>ベビーホイスト　230K 20M非常停止付</t>
    <rPh sb="16" eb="18">
      <t>ヒジョウ</t>
    </rPh>
    <rPh sb="18" eb="20">
      <t>テイシ</t>
    </rPh>
    <rPh sb="20" eb="21">
      <t>ツ</t>
    </rPh>
    <phoneticPr fontId="64"/>
  </si>
  <si>
    <t>日割／月極</t>
    <rPh sb="0" eb="1">
      <t>ヒ</t>
    </rPh>
    <rPh sb="1" eb="2">
      <t>ワリ</t>
    </rPh>
    <phoneticPr fontId="64"/>
  </si>
  <si>
    <t>20191125</t>
    <phoneticPr fontId="64"/>
  </si>
  <si>
    <t>第10行目</t>
    <rPh sb="0" eb="1">
      <t>ダイ</t>
    </rPh>
    <rPh sb="3" eb="5">
      <t>ギョウメ</t>
    </rPh>
    <phoneticPr fontId="2"/>
  </si>
  <si>
    <t>0007</t>
    <phoneticPr fontId="64"/>
  </si>
  <si>
    <t>マイディアーム 250KG</t>
  </si>
  <si>
    <t>第11行目</t>
    <rPh sb="0" eb="1">
      <t>ダイ</t>
    </rPh>
    <rPh sb="3" eb="5">
      <t>ギョウメ</t>
    </rPh>
    <phoneticPr fontId="2"/>
  </si>
  <si>
    <t>0008</t>
  </si>
  <si>
    <t>納入運賃（基本）</t>
    <rPh sb="0" eb="2">
      <t>ノウニュウ</t>
    </rPh>
    <rPh sb="2" eb="4">
      <t>ウンチン</t>
    </rPh>
    <rPh sb="5" eb="7">
      <t>キホン</t>
    </rPh>
    <phoneticPr fontId="64"/>
  </si>
  <si>
    <t>販売極</t>
    <rPh sb="0" eb="2">
      <t>ハンバイ</t>
    </rPh>
    <rPh sb="2" eb="3">
      <t>キョク</t>
    </rPh>
    <phoneticPr fontId="64"/>
  </si>
  <si>
    <t>第12行目</t>
    <rPh sb="0" eb="1">
      <t>ダイ</t>
    </rPh>
    <rPh sb="3" eb="5">
      <t>ギョウメ</t>
    </rPh>
    <phoneticPr fontId="2"/>
  </si>
  <si>
    <t>0009</t>
  </si>
  <si>
    <t>高周波バイブレータ 50MM 6M</t>
    <rPh sb="0" eb="3">
      <t>コウシュウハ</t>
    </rPh>
    <phoneticPr fontId="64"/>
  </si>
  <si>
    <t>日極</t>
    <rPh sb="0" eb="1">
      <t>ヒ</t>
    </rPh>
    <rPh sb="1" eb="2">
      <t>キョク</t>
    </rPh>
    <phoneticPr fontId="64"/>
  </si>
  <si>
    <t>20191126</t>
    <phoneticPr fontId="64"/>
  </si>
  <si>
    <t>第13行目</t>
    <rPh sb="0" eb="1">
      <t>ダイ</t>
    </rPh>
    <rPh sb="3" eb="5">
      <t>ギョウメ</t>
    </rPh>
    <phoneticPr fontId="2"/>
  </si>
  <si>
    <t>0010</t>
  </si>
  <si>
    <t>運賃（至急便）</t>
    <rPh sb="0" eb="2">
      <t>ウンチン</t>
    </rPh>
    <rPh sb="3" eb="5">
      <t>シキュウ</t>
    </rPh>
    <rPh sb="5" eb="6">
      <t>ビン</t>
    </rPh>
    <phoneticPr fontId="64"/>
  </si>
  <si>
    <t>第16行目</t>
    <rPh sb="0" eb="1">
      <t>ダイ</t>
    </rPh>
    <rPh sb="3" eb="5">
      <t>ギョウメ</t>
    </rPh>
    <phoneticPr fontId="2"/>
  </si>
  <si>
    <t>KOJI00003</t>
    <phoneticPr fontId="65"/>
  </si>
  <si>
    <t>基金会館改修工事　</t>
    <rPh sb="0" eb="2">
      <t>キキン</t>
    </rPh>
    <rPh sb="2" eb="4">
      <t>カイカン</t>
    </rPh>
    <rPh sb="4" eb="6">
      <t>カイシュウ</t>
    </rPh>
    <phoneticPr fontId="65"/>
  </si>
  <si>
    <t>SEIKYU-01</t>
    <phoneticPr fontId="2"/>
  </si>
  <si>
    <t>基金　花子</t>
    <phoneticPr fontId="65"/>
  </si>
  <si>
    <t>03-6234-5678</t>
  </si>
  <si>
    <t>03-6234-5679</t>
  </si>
  <si>
    <t>軽量仮設</t>
    <phoneticPr fontId="2"/>
  </si>
  <si>
    <t>0001</t>
    <phoneticPr fontId="65"/>
  </si>
  <si>
    <t>＜＜リース料＞＞</t>
    <rPh sb="5" eb="6">
      <t>リョウ</t>
    </rPh>
    <phoneticPr fontId="65"/>
  </si>
  <si>
    <t>第17行目</t>
    <rPh sb="0" eb="1">
      <t>ダイ</t>
    </rPh>
    <rPh sb="3" eb="5">
      <t>ギョウメ</t>
    </rPh>
    <phoneticPr fontId="2"/>
  </si>
  <si>
    <t>0002</t>
    <phoneticPr fontId="65"/>
  </si>
  <si>
    <t>アルウォーク</t>
  </si>
  <si>
    <t>繰越</t>
    <rPh sb="0" eb="1">
      <t>ク</t>
    </rPh>
    <rPh sb="1" eb="2">
      <t>コ</t>
    </rPh>
    <phoneticPr fontId="65"/>
  </si>
  <si>
    <t>20210921</t>
    <phoneticPr fontId="65"/>
  </si>
  <si>
    <t>20211015</t>
    <phoneticPr fontId="65"/>
  </si>
  <si>
    <t>日間</t>
    <rPh sb="0" eb="1">
      <t>ニチ</t>
    </rPh>
    <rPh sb="1" eb="2">
      <t>カン</t>
    </rPh>
    <phoneticPr fontId="65"/>
  </si>
  <si>
    <t>第18行目</t>
    <rPh sb="0" eb="1">
      <t>ダイ</t>
    </rPh>
    <rPh sb="3" eb="5">
      <t>ギョウメ</t>
    </rPh>
    <phoneticPr fontId="2"/>
  </si>
  <si>
    <t>20210914</t>
    <phoneticPr fontId="65"/>
  </si>
  <si>
    <t>出荷</t>
    <rPh sb="0" eb="2">
      <t>シュッカ</t>
    </rPh>
    <phoneticPr fontId="65"/>
  </si>
  <si>
    <t>第19行目</t>
    <rPh sb="0" eb="1">
      <t>ダイ</t>
    </rPh>
    <rPh sb="3" eb="5">
      <t>ギョウメ</t>
    </rPh>
    <phoneticPr fontId="2"/>
  </si>
  <si>
    <t>20211002</t>
    <phoneticPr fontId="65"/>
  </si>
  <si>
    <t>第20行目</t>
    <rPh sb="0" eb="1">
      <t>ダイ</t>
    </rPh>
    <rPh sb="3" eb="5">
      <t>ギョウメ</t>
    </rPh>
    <phoneticPr fontId="2"/>
  </si>
  <si>
    <t>80</t>
    <phoneticPr fontId="65"/>
  </si>
  <si>
    <t>リース　継続　残数</t>
    <rPh sb="4" eb="6">
      <t>ケイゾク</t>
    </rPh>
    <rPh sb="7" eb="9">
      <t>ザンスウ</t>
    </rPh>
    <phoneticPr fontId="65"/>
  </si>
  <si>
    <t>小計</t>
    <rPh sb="0" eb="2">
      <t>ショウケイ</t>
    </rPh>
    <phoneticPr fontId="65"/>
  </si>
  <si>
    <t>第21行目</t>
    <rPh sb="0" eb="1">
      <t>ダイ</t>
    </rPh>
    <rPh sb="3" eb="5">
      <t>ギョウメ</t>
    </rPh>
    <phoneticPr fontId="2"/>
  </si>
  <si>
    <t>0006</t>
  </si>
  <si>
    <t>アルウォーク用手すり柱</t>
    <rPh sb="6" eb="7">
      <t>ヨウ</t>
    </rPh>
    <rPh sb="7" eb="8">
      <t>テ</t>
    </rPh>
    <rPh sb="10" eb="11">
      <t>ハシラ</t>
    </rPh>
    <phoneticPr fontId="65"/>
  </si>
  <si>
    <t>第22行目</t>
    <rPh sb="0" eb="1">
      <t>ダイ</t>
    </rPh>
    <rPh sb="3" eb="5">
      <t>ギョウメ</t>
    </rPh>
    <phoneticPr fontId="2"/>
  </si>
  <si>
    <t>0007</t>
  </si>
  <si>
    <t>第23行目</t>
    <rPh sb="0" eb="1">
      <t>ダイ</t>
    </rPh>
    <rPh sb="3" eb="5">
      <t>ギョウメ</t>
    </rPh>
    <phoneticPr fontId="2"/>
  </si>
  <si>
    <t>四角支柱　ユニット</t>
    <rPh sb="0" eb="2">
      <t>シカク</t>
    </rPh>
    <rPh sb="2" eb="4">
      <t>シチュウ</t>
    </rPh>
    <phoneticPr fontId="65"/>
  </si>
  <si>
    <t>SSL-225</t>
  </si>
  <si>
    <t>第24行目</t>
    <rPh sb="0" eb="1">
      <t>ダイ</t>
    </rPh>
    <rPh sb="3" eb="5">
      <t>ギョウメ</t>
    </rPh>
    <phoneticPr fontId="2"/>
  </si>
  <si>
    <t>第25行目</t>
    <rPh sb="0" eb="1">
      <t>ダイ</t>
    </rPh>
    <rPh sb="3" eb="5">
      <t>ギョウメ</t>
    </rPh>
    <phoneticPr fontId="2"/>
  </si>
  <si>
    <t>SSL-300</t>
  </si>
  <si>
    <t>第26行目</t>
    <rPh sb="0" eb="1">
      <t>ダイ</t>
    </rPh>
    <rPh sb="3" eb="5">
      <t>ギョウメ</t>
    </rPh>
    <phoneticPr fontId="2"/>
  </si>
  <si>
    <t>0011</t>
  </si>
  <si>
    <t>第27行目</t>
    <rPh sb="0" eb="1">
      <t>ダイ</t>
    </rPh>
    <rPh sb="3" eb="5">
      <t>ギョウメ</t>
    </rPh>
    <phoneticPr fontId="2"/>
  </si>
  <si>
    <t>0012</t>
  </si>
  <si>
    <t>四角支柱用ジャッキ</t>
    <rPh sb="0" eb="2">
      <t>シカク</t>
    </rPh>
    <rPh sb="2" eb="4">
      <t>シチュウ</t>
    </rPh>
    <rPh sb="4" eb="5">
      <t>ヨウ</t>
    </rPh>
    <phoneticPr fontId="65"/>
  </si>
  <si>
    <t>SSJL-55</t>
  </si>
  <si>
    <t>第28行目</t>
    <rPh sb="0" eb="1">
      <t>ダイ</t>
    </rPh>
    <rPh sb="3" eb="5">
      <t>ギョウメ</t>
    </rPh>
    <phoneticPr fontId="2"/>
  </si>
  <si>
    <t>0013</t>
  </si>
  <si>
    <t>第29行目</t>
    <rPh sb="0" eb="1">
      <t>ダイ</t>
    </rPh>
    <rPh sb="3" eb="5">
      <t>ギョウメ</t>
    </rPh>
    <phoneticPr fontId="2"/>
  </si>
  <si>
    <t>0014</t>
  </si>
  <si>
    <t>四角支柱用梁受金具</t>
    <rPh sb="0" eb="2">
      <t>シカク</t>
    </rPh>
    <rPh sb="2" eb="4">
      <t>シチュウ</t>
    </rPh>
    <rPh sb="4" eb="5">
      <t>ヨウ</t>
    </rPh>
    <rPh sb="5" eb="6">
      <t>ハリ</t>
    </rPh>
    <rPh sb="6" eb="7">
      <t>ウ</t>
    </rPh>
    <rPh sb="7" eb="9">
      <t>カナグ</t>
    </rPh>
    <phoneticPr fontId="65"/>
  </si>
  <si>
    <t>SSUL-31</t>
  </si>
  <si>
    <t>第30行目</t>
    <rPh sb="0" eb="1">
      <t>ダイ</t>
    </rPh>
    <rPh sb="3" eb="5">
      <t>ギョウメ</t>
    </rPh>
    <phoneticPr fontId="2"/>
  </si>
  <si>
    <t>0015</t>
  </si>
  <si>
    <t>第31行目</t>
    <rPh sb="0" eb="1">
      <t>ダイ</t>
    </rPh>
    <rPh sb="3" eb="5">
      <t>ギョウメ</t>
    </rPh>
    <phoneticPr fontId="2"/>
  </si>
  <si>
    <t>0016</t>
  </si>
  <si>
    <t>アルミ梯子</t>
    <rPh sb="3" eb="5">
      <t>ハシゴ</t>
    </rPh>
    <phoneticPr fontId="65"/>
  </si>
  <si>
    <t>4.00m</t>
  </si>
  <si>
    <t>第32行目</t>
    <rPh sb="0" eb="1">
      <t>ダイ</t>
    </rPh>
    <rPh sb="3" eb="5">
      <t>ギョウメ</t>
    </rPh>
    <phoneticPr fontId="2"/>
  </si>
  <si>
    <t>0017</t>
  </si>
  <si>
    <t>第33行目</t>
    <rPh sb="0" eb="1">
      <t>ダイ</t>
    </rPh>
    <rPh sb="3" eb="5">
      <t>ギョウメ</t>
    </rPh>
    <phoneticPr fontId="2"/>
  </si>
  <si>
    <t>0018</t>
  </si>
  <si>
    <t>5.00m</t>
  </si>
  <si>
    <t>第34行目</t>
    <rPh sb="0" eb="1">
      <t>ダイ</t>
    </rPh>
    <rPh sb="3" eb="5">
      <t>ギョウメ</t>
    </rPh>
    <phoneticPr fontId="2"/>
  </si>
  <si>
    <t>0019</t>
  </si>
  <si>
    <t>第35行目</t>
    <rPh sb="0" eb="1">
      <t>ダイ</t>
    </rPh>
    <rPh sb="3" eb="5">
      <t>ギョウメ</t>
    </rPh>
    <phoneticPr fontId="2"/>
  </si>
  <si>
    <t>20210907</t>
    <phoneticPr fontId="65"/>
  </si>
  <si>
    <t>0020</t>
  </si>
  <si>
    <t>アルミ梯子&lt;2連8ｍ&gt;</t>
    <rPh sb="3" eb="5">
      <t>ハシゴ</t>
    </rPh>
    <rPh sb="7" eb="8">
      <t>レン</t>
    </rPh>
    <phoneticPr fontId="65"/>
  </si>
  <si>
    <t>4.8-8m</t>
  </si>
  <si>
    <t>第36行目</t>
    <rPh sb="0" eb="1">
      <t>ダイ</t>
    </rPh>
    <rPh sb="3" eb="5">
      <t>ギョウメ</t>
    </rPh>
    <phoneticPr fontId="2"/>
  </si>
  <si>
    <t>0021</t>
  </si>
  <si>
    <t>第37行目</t>
    <rPh sb="0" eb="1">
      <t>ダイ</t>
    </rPh>
    <rPh sb="3" eb="5">
      <t>ギョウメ</t>
    </rPh>
    <phoneticPr fontId="2"/>
  </si>
  <si>
    <t>0022</t>
  </si>
  <si>
    <t>リース料計</t>
    <phoneticPr fontId="65"/>
  </si>
  <si>
    <t>第38行目</t>
    <rPh sb="0" eb="1">
      <t>ダイ</t>
    </rPh>
    <rPh sb="3" eb="5">
      <t>ギョウメ</t>
    </rPh>
    <phoneticPr fontId="2"/>
  </si>
  <si>
    <t>0023</t>
  </si>
  <si>
    <t>＜＜基本料＞＞</t>
    <rPh sb="2" eb="4">
      <t>キホン</t>
    </rPh>
    <rPh sb="4" eb="5">
      <t>リョウ</t>
    </rPh>
    <phoneticPr fontId="65"/>
  </si>
  <si>
    <t>第39行目</t>
    <rPh sb="0" eb="1">
      <t>ダイ</t>
    </rPh>
    <rPh sb="3" eb="5">
      <t>ギョウメ</t>
    </rPh>
    <phoneticPr fontId="2"/>
  </si>
  <si>
    <t>0024</t>
  </si>
  <si>
    <t>基本料</t>
    <rPh sb="0" eb="2">
      <t>キホン</t>
    </rPh>
    <rPh sb="2" eb="3">
      <t>リョウ</t>
    </rPh>
    <phoneticPr fontId="65"/>
  </si>
  <si>
    <t>第40行目</t>
    <rPh sb="0" eb="1">
      <t>ダイ</t>
    </rPh>
    <rPh sb="3" eb="5">
      <t>ギョウメ</t>
    </rPh>
    <phoneticPr fontId="2"/>
  </si>
  <si>
    <t>0025</t>
  </si>
  <si>
    <t>第41行目</t>
    <rPh sb="0" eb="1">
      <t>ダイ</t>
    </rPh>
    <rPh sb="3" eb="5">
      <t>ギョウメ</t>
    </rPh>
    <phoneticPr fontId="2"/>
  </si>
  <si>
    <t>0026</t>
  </si>
  <si>
    <t>第42行目</t>
    <rPh sb="0" eb="1">
      <t>ダイ</t>
    </rPh>
    <rPh sb="3" eb="5">
      <t>ギョウメ</t>
    </rPh>
    <phoneticPr fontId="2"/>
  </si>
  <si>
    <t>0027</t>
  </si>
  <si>
    <t>第43行目</t>
    <rPh sb="0" eb="1">
      <t>ダイ</t>
    </rPh>
    <rPh sb="3" eb="5">
      <t>ギョウメ</t>
    </rPh>
    <phoneticPr fontId="2"/>
  </si>
  <si>
    <t>0028</t>
  </si>
  <si>
    <t>第44行目</t>
    <rPh sb="0" eb="1">
      <t>ダイ</t>
    </rPh>
    <rPh sb="3" eb="5">
      <t>ギョウメ</t>
    </rPh>
    <phoneticPr fontId="2"/>
  </si>
  <si>
    <t>0029</t>
  </si>
  <si>
    <t>第45行目</t>
    <rPh sb="0" eb="1">
      <t>ダイ</t>
    </rPh>
    <rPh sb="3" eb="5">
      <t>ギョウメ</t>
    </rPh>
    <phoneticPr fontId="2"/>
  </si>
  <si>
    <t>0030</t>
  </si>
  <si>
    <t>第46行目</t>
    <rPh sb="0" eb="1">
      <t>ダイ</t>
    </rPh>
    <rPh sb="3" eb="5">
      <t>ギョウメ</t>
    </rPh>
    <phoneticPr fontId="2"/>
  </si>
  <si>
    <t>0031</t>
  </si>
  <si>
    <t>第47行目</t>
    <rPh sb="0" eb="1">
      <t>ダイ</t>
    </rPh>
    <rPh sb="3" eb="5">
      <t>ギョウメ</t>
    </rPh>
    <phoneticPr fontId="2"/>
  </si>
  <si>
    <t>0032</t>
  </si>
  <si>
    <t>第48行目</t>
    <rPh sb="0" eb="1">
      <t>ダイ</t>
    </rPh>
    <rPh sb="3" eb="5">
      <t>ギョウメ</t>
    </rPh>
    <phoneticPr fontId="2"/>
  </si>
  <si>
    <t>0033</t>
  </si>
  <si>
    <t>基本料計</t>
    <phoneticPr fontId="65"/>
  </si>
  <si>
    <t>項目名</t>
    <rPh sb="0" eb="3">
      <t>コウモクメイ</t>
    </rPh>
    <phoneticPr fontId="2"/>
  </si>
  <si>
    <t>データ処理No.</t>
    <phoneticPr fontId="65"/>
  </si>
  <si>
    <t>発注者コード</t>
    <phoneticPr fontId="65"/>
  </si>
  <si>
    <t>受注者コード</t>
    <phoneticPr fontId="65"/>
  </si>
  <si>
    <t>工事コード</t>
    <phoneticPr fontId="65"/>
  </si>
  <si>
    <t>工事場所・受渡し場所略称</t>
    <phoneticPr fontId="65"/>
  </si>
  <si>
    <t>帳票年月日</t>
    <phoneticPr fontId="65"/>
  </si>
  <si>
    <t>明細別参照帳票年月日</t>
    <phoneticPr fontId="2"/>
  </si>
  <si>
    <t>明細コード</t>
    <phoneticPr fontId="65"/>
  </si>
  <si>
    <t>補助明細コード</t>
    <phoneticPr fontId="65"/>
  </si>
  <si>
    <t>管理番号</t>
    <rPh sb="0" eb="4">
      <t>カンリバンゴウ</t>
    </rPh>
    <phoneticPr fontId="2"/>
  </si>
  <si>
    <t>品名・名称(マルチ１回目)</t>
    <rPh sb="10" eb="12">
      <t>カイメ</t>
    </rPh>
    <phoneticPr fontId="2"/>
  </si>
  <si>
    <t>品名・名称(マルチ２回目)</t>
    <phoneticPr fontId="2"/>
  </si>
  <si>
    <t>規格・仕様・摘要品名・名称(マルチ２回目)</t>
    <phoneticPr fontId="2"/>
  </si>
  <si>
    <t>入出庫区分</t>
    <rPh sb="0" eb="3">
      <t>ニュウシュッコ</t>
    </rPh>
    <rPh sb="3" eb="5">
      <t>クブン</t>
    </rPh>
    <phoneticPr fontId="65"/>
  </si>
  <si>
    <t>取引区分</t>
    <rPh sb="0" eb="2">
      <t>トリヒ</t>
    </rPh>
    <rPh sb="2" eb="4">
      <t>クブン</t>
    </rPh>
    <phoneticPr fontId="65"/>
  </si>
  <si>
    <t>必須</t>
    <rPh sb="0" eb="2">
      <t>ヒッスウ</t>
    </rPh>
    <phoneticPr fontId="2"/>
  </si>
  <si>
    <t>★</t>
    <phoneticPr fontId="2"/>
  </si>
  <si>
    <t>納品番号</t>
    <rPh sb="0" eb="2">
      <t>ノウヒン</t>
    </rPh>
    <rPh sb="2" eb="4">
      <t>バンゴウ</t>
    </rPh>
    <phoneticPr fontId="2"/>
  </si>
  <si>
    <t>納品年月日</t>
    <rPh sb="0" eb="2">
      <t>ノウヒン</t>
    </rPh>
    <rPh sb="2" eb="5">
      <t>ネンガッピ</t>
    </rPh>
    <phoneticPr fontId="2"/>
  </si>
  <si>
    <t>CINT1</t>
    <phoneticPr fontId="64"/>
  </si>
  <si>
    <t>CINT4</t>
    <phoneticPr fontId="64"/>
  </si>
  <si>
    <t>CINT5</t>
    <phoneticPr fontId="64"/>
  </si>
  <si>
    <t>CINT1006</t>
    <phoneticPr fontId="64"/>
  </si>
  <si>
    <t>CINT1007</t>
    <phoneticPr fontId="64"/>
  </si>
  <si>
    <t>CINT1008</t>
    <phoneticPr fontId="64"/>
  </si>
  <si>
    <t>CINT1023</t>
    <phoneticPr fontId="64"/>
  </si>
  <si>
    <t>CINT1013</t>
    <phoneticPr fontId="64"/>
  </si>
  <si>
    <t>CINT1017_1</t>
    <phoneticPr fontId="64"/>
  </si>
  <si>
    <t>CINT1018_1</t>
    <phoneticPr fontId="64"/>
  </si>
  <si>
    <t>CINT1019_1</t>
    <phoneticPr fontId="64"/>
  </si>
  <si>
    <t>CINT1020_1</t>
    <phoneticPr fontId="64"/>
  </si>
  <si>
    <t>CINT1021_1</t>
    <phoneticPr fontId="64"/>
  </si>
  <si>
    <t>CINT1022_1</t>
    <phoneticPr fontId="64"/>
  </si>
  <si>
    <t>CINT1024</t>
    <phoneticPr fontId="64"/>
  </si>
  <si>
    <t>CINT1031_1</t>
    <phoneticPr fontId="64"/>
  </si>
  <si>
    <t>CINT1173</t>
    <phoneticPr fontId="64"/>
  </si>
  <si>
    <t>CINT1045</t>
    <phoneticPr fontId="64"/>
  </si>
  <si>
    <t>CINT1200</t>
  </si>
  <si>
    <t>CINT1288</t>
  </si>
  <si>
    <t>CINT1289</t>
  </si>
  <si>
    <t>CINT1203</t>
    <phoneticPr fontId="65"/>
  </si>
  <si>
    <t>00001</t>
    <phoneticPr fontId="64"/>
  </si>
  <si>
    <t>2xxxxx000000</t>
    <phoneticPr fontId="64"/>
  </si>
  <si>
    <t>KT1126600</t>
    <phoneticPr fontId="64"/>
  </si>
  <si>
    <t>A05223001</t>
    <phoneticPr fontId="64"/>
  </si>
  <si>
    <t>○○株式会社</t>
  </si>
  <si>
    <t>□□□□</t>
    <phoneticPr fontId="64"/>
  </si>
  <si>
    <t>03-5534-xxxx</t>
    <phoneticPr fontId="64"/>
  </si>
  <si>
    <t>基金建設株式会社</t>
    <rPh sb="0" eb="2">
      <t>キキン</t>
    </rPh>
    <rPh sb="2" eb="4">
      <t>ケンセツ</t>
    </rPh>
    <phoneticPr fontId="64"/>
  </si>
  <si>
    <t>東京都港区虎ノ門4-2-12</t>
    <rPh sb="0" eb="3">
      <t>トウキョウト</t>
    </rPh>
    <rPh sb="3" eb="5">
      <t>ミナトク</t>
    </rPh>
    <rPh sb="5" eb="6">
      <t>トラ</t>
    </rPh>
    <rPh sb="7" eb="8">
      <t>モン</t>
    </rPh>
    <phoneticPr fontId="64"/>
  </si>
  <si>
    <t>□□□□新築工事</t>
    <phoneticPr fontId="64"/>
  </si>
  <si>
    <t>0002</t>
  </si>
  <si>
    <t>レンタル</t>
  </si>
  <si>
    <t>002</t>
  </si>
  <si>
    <t>ＳＧペガ500　ＬＬタイプ(感知バー付)</t>
    <phoneticPr fontId="2"/>
  </si>
  <si>
    <t>終了</t>
  </si>
  <si>
    <t>20210601</t>
    <phoneticPr fontId="65"/>
  </si>
  <si>
    <t>20210726</t>
    <phoneticPr fontId="65"/>
  </si>
  <si>
    <t>005</t>
  </si>
  <si>
    <t>ＳＧペガ500　Ｍタイプ(手掛り棒付)</t>
  </si>
  <si>
    <t xml:space="preserve">第4行目
</t>
    <rPh sb="0" eb="1">
      <t>ダイ</t>
    </rPh>
    <rPh sb="2" eb="4">
      <t>ギョウメ</t>
    </rPh>
    <phoneticPr fontId="2"/>
  </si>
  <si>
    <t xml:space="preserve">第5行目
</t>
    <rPh sb="0" eb="1">
      <t>ダイ</t>
    </rPh>
    <rPh sb="2" eb="4">
      <t>ギョウメ</t>
    </rPh>
    <phoneticPr fontId="2"/>
  </si>
  <si>
    <t>データ項目名</t>
    <rPh sb="3" eb="6">
      <t>コウモクメイ</t>
    </rPh>
    <phoneticPr fontId="2"/>
  </si>
  <si>
    <t>取引件名（注文件名）</t>
    <phoneticPr fontId="64"/>
  </si>
  <si>
    <t>使用期間</t>
    <phoneticPr fontId="2"/>
  </si>
  <si>
    <t>単価２</t>
    <phoneticPr fontId="2"/>
  </si>
  <si>
    <t>通称</t>
    <rPh sb="0" eb="2">
      <t>ツウショウ</t>
    </rPh>
    <phoneticPr fontId="2"/>
  </si>
  <si>
    <t>請求No.</t>
    <phoneticPr fontId="64"/>
  </si>
  <si>
    <t>口座名義</t>
    <phoneticPr fontId="64"/>
  </si>
  <si>
    <t>担当者</t>
    <phoneticPr fontId="64"/>
  </si>
  <si>
    <t>請求担当直通TEL</t>
    <phoneticPr fontId="64"/>
  </si>
  <si>
    <t>現場名</t>
    <phoneticPr fontId="64"/>
  </si>
  <si>
    <t>御請求金額</t>
    <rPh sb="0" eb="1">
      <t>ゴ</t>
    </rPh>
    <rPh sb="3" eb="4">
      <t>キン</t>
    </rPh>
    <phoneticPr fontId="63"/>
  </si>
  <si>
    <t>伝票№</t>
  </si>
  <si>
    <t>入庫№</t>
    <rPh sb="0" eb="2">
      <t>ニュウコ</t>
    </rPh>
    <phoneticPr fontId="63"/>
  </si>
  <si>
    <t>売上区分</t>
  </si>
  <si>
    <t>商品_x000D_
CD</t>
  </si>
  <si>
    <t>商　品　名</t>
  </si>
  <si>
    <t>継続
区分</t>
    <rPh sb="0" eb="2">
      <t>ケイゾク</t>
    </rPh>
    <rPh sb="3" eb="5">
      <t>クブン</t>
    </rPh>
    <phoneticPr fontId="63"/>
  </si>
  <si>
    <t>搬入日</t>
    <rPh sb="0" eb="2">
      <t>ハンニュウ</t>
    </rPh>
    <rPh sb="2" eb="3">
      <t>ビ</t>
    </rPh>
    <phoneticPr fontId="63"/>
  </si>
  <si>
    <t>請求期間</t>
  </si>
  <si>
    <t>搬出日</t>
    <rPh sb="0" eb="2">
      <t>ハンシュツ</t>
    </rPh>
    <rPh sb="2" eb="3">
      <t>ビ</t>
    </rPh>
    <phoneticPr fontId="63"/>
  </si>
  <si>
    <t>日数</t>
  </si>
  <si>
    <t>数　量</t>
    <rPh sb="0" eb="1">
      <t>スウ</t>
    </rPh>
    <rPh sb="2" eb="3">
      <t>リョウ</t>
    </rPh>
    <phoneticPr fontId="63"/>
  </si>
  <si>
    <t>単　価</t>
  </si>
  <si>
    <t>金　額</t>
  </si>
  <si>
    <t>備　　考</t>
  </si>
  <si>
    <t>頁　計</t>
    <rPh sb="0" eb="1">
      <t>ケイ</t>
    </rPh>
    <phoneticPr fontId="64"/>
  </si>
  <si>
    <t>＜消費税＞10％</t>
    <rPh sb="1" eb="3">
      <t>ショウヒ</t>
    </rPh>
    <rPh sb="3" eb="4">
      <t>ゼイ</t>
    </rPh>
    <phoneticPr fontId="64"/>
  </si>
  <si>
    <t>&lt;　小　　　計　&gt;10％</t>
    <rPh sb="1" eb="2">
      <t>コ</t>
    </rPh>
    <rPh sb="5" eb="6">
      <t>ケイ</t>
    </rPh>
    <phoneticPr fontId="64"/>
  </si>
  <si>
    <t>１</t>
    <phoneticPr fontId="64"/>
  </si>
  <si>
    <t>0～299mmHg</t>
    <phoneticPr fontId="64"/>
  </si>
  <si>
    <t>12/10</t>
    <phoneticPr fontId="64"/>
  </si>
  <si>
    <t>継続</t>
    <rPh sb="0" eb="1">
      <t>ケイゾク</t>
    </rPh>
    <phoneticPr fontId="64"/>
  </si>
  <si>
    <t>血圧計</t>
    <rPh sb="0" eb="1">
      <t>ケツアツ</t>
    </rPh>
    <rPh sb="1" eb="2">
      <t>ケイ</t>
    </rPh>
    <phoneticPr fontId="64"/>
  </si>
  <si>
    <t>11/11</t>
    <phoneticPr fontId="64"/>
  </si>
  <si>
    <t>賃貸</t>
    <rPh sb="0" eb="1">
      <t>チンタイ</t>
    </rPh>
    <phoneticPr fontId="64"/>
  </si>
  <si>
    <t>120-150-200J</t>
    <phoneticPr fontId="64"/>
  </si>
  <si>
    <t>自動体外式除細動器</t>
    <rPh sb="0" eb="1">
      <t>ジドウ</t>
    </rPh>
    <rPh sb="1" eb="3">
      <t>タイガイ</t>
    </rPh>
    <rPh sb="3" eb="4">
      <t>シキ</t>
    </rPh>
    <rPh sb="4" eb="5">
      <t>ジョ</t>
    </rPh>
    <phoneticPr fontId="64"/>
  </si>
  <si>
    <t>日数</t>
    <rPh sb="0" eb="2">
      <t>ニッスウ</t>
    </rPh>
    <phoneticPr fontId="64"/>
  </si>
  <si>
    <t>期間</t>
    <phoneticPr fontId="64"/>
  </si>
  <si>
    <t>行番号</t>
    <rPh sb="0" eb="3">
      <t>ギョウバンゴウ</t>
    </rPh>
    <phoneticPr fontId="64"/>
  </si>
  <si>
    <t>金額</t>
    <phoneticPr fontId="64"/>
  </si>
  <si>
    <t>単価</t>
    <phoneticPr fontId="64"/>
  </si>
  <si>
    <t>数量</t>
    <rPh sb="0" eb="2">
      <t>スウリョウ</t>
    </rPh>
    <phoneticPr fontId="64"/>
  </si>
  <si>
    <t>管理番号</t>
    <rPh sb="0" eb="2">
      <t>カンリ</t>
    </rPh>
    <rPh sb="2" eb="4">
      <t>バンゴウ</t>
    </rPh>
    <phoneticPr fontId="64"/>
  </si>
  <si>
    <t>品　　名</t>
    <phoneticPr fontId="64"/>
  </si>
  <si>
    <t>請求</t>
    <rPh sb="0" eb="2">
      <t>セイキュウ</t>
    </rPh>
    <phoneticPr fontId="64"/>
  </si>
  <si>
    <t>契約</t>
    <rPh sb="0" eb="2">
      <t>ケイヤク</t>
    </rPh>
    <phoneticPr fontId="64"/>
  </si>
  <si>
    <t>請　　求　　金　　額</t>
    <rPh sb="0" eb="1">
      <t>ショウ</t>
    </rPh>
    <rPh sb="3" eb="4">
      <t>モトム</t>
    </rPh>
    <rPh sb="6" eb="7">
      <t>キン</t>
    </rPh>
    <rPh sb="9" eb="10">
      <t>ガク</t>
    </rPh>
    <phoneticPr fontId="64"/>
  </si>
  <si>
    <t>★軽減税率、●経過措置等　消費税8%で計算される金額です。</t>
    <rPh sb="1" eb="3">
      <t>ケイゲン</t>
    </rPh>
    <rPh sb="3" eb="5">
      <t>ゼイリツ</t>
    </rPh>
    <rPh sb="7" eb="9">
      <t>ケイカ</t>
    </rPh>
    <rPh sb="9" eb="11">
      <t>ソチ</t>
    </rPh>
    <rPh sb="11" eb="12">
      <t>トウ</t>
    </rPh>
    <rPh sb="13" eb="15">
      <t>ショウヒ</t>
    </rPh>
    <rPh sb="15" eb="16">
      <t>ゼイ</t>
    </rPh>
    <rPh sb="19" eb="21">
      <t>ケイサン</t>
    </rPh>
    <rPh sb="24" eb="26">
      <t>キンガク</t>
    </rPh>
    <phoneticPr fontId="64"/>
  </si>
  <si>
    <t>下記明細の通りご請求申し上げます。</t>
    <rPh sb="0" eb="2">
      <t>カキ</t>
    </rPh>
    <rPh sb="2" eb="4">
      <t>メイサイ</t>
    </rPh>
    <rPh sb="5" eb="6">
      <t>トオ</t>
    </rPh>
    <rPh sb="8" eb="10">
      <t>セイキュウ</t>
    </rPh>
    <rPh sb="10" eb="11">
      <t>モウ</t>
    </rPh>
    <rPh sb="12" eb="13">
      <t>ア</t>
    </rPh>
    <phoneticPr fontId="64"/>
  </si>
  <si>
    <t>毎々、・・・</t>
    <rPh sb="0" eb="2">
      <t>マイマイ</t>
    </rPh>
    <phoneticPr fontId="64"/>
  </si>
  <si>
    <t>営業担当：　基金　太郎</t>
    <rPh sb="0" eb="2">
      <t>エイギョウ</t>
    </rPh>
    <rPh sb="2" eb="4">
      <t>タントウ</t>
    </rPh>
    <rPh sb="6" eb="8">
      <t>キキン</t>
    </rPh>
    <rPh sb="9" eb="11">
      <t>タロウ</t>
    </rPh>
    <phoneticPr fontId="64"/>
  </si>
  <si>
    <t xml:space="preserve"> TEL 03-1234-5678　 FAX 03-1234-5679</t>
    <phoneticPr fontId="64"/>
  </si>
  <si>
    <t>東京都新宿区西新宿１-２-３４</t>
    <rPh sb="6" eb="7">
      <t>ニシ</t>
    </rPh>
    <rPh sb="7" eb="9">
      <t>シンジュク</t>
    </rPh>
    <phoneticPr fontId="64"/>
  </si>
  <si>
    <t>振興ビル新築工事　</t>
    <rPh sb="0" eb="2">
      <t>シンコウ</t>
    </rPh>
    <rPh sb="4" eb="6">
      <t>シンチク</t>
    </rPh>
    <rPh sb="6" eb="8">
      <t>コウジ</t>
    </rPh>
    <phoneticPr fontId="64"/>
  </si>
  <si>
    <t>〒123-4567</t>
    <phoneticPr fontId="64"/>
  </si>
  <si>
    <t>現場事務所</t>
    <rPh sb="0" eb="2">
      <t>ゲンバ</t>
    </rPh>
    <rPh sb="2" eb="4">
      <t>ジム</t>
    </rPh>
    <rPh sb="4" eb="5">
      <t>ショ</t>
    </rPh>
    <phoneticPr fontId="64"/>
  </si>
  <si>
    <t>新宿営業所</t>
    <rPh sb="0" eb="2">
      <t>シンジュク</t>
    </rPh>
    <rPh sb="2" eb="5">
      <t>エイギョウショ</t>
    </rPh>
    <phoneticPr fontId="64"/>
  </si>
  <si>
    <t>株式会社　レンタル興業</t>
    <rPh sb="0" eb="2">
      <t>カブシキ</t>
    </rPh>
    <rPh sb="2" eb="4">
      <t>カイシャ</t>
    </rPh>
    <rPh sb="9" eb="11">
      <t>コウギョウ</t>
    </rPh>
    <phoneticPr fontId="64"/>
  </si>
  <si>
    <t>株式会社レンタル興業</t>
    <rPh sb="0" eb="2">
      <t>カブシキ</t>
    </rPh>
    <rPh sb="2" eb="4">
      <t>カイシャ</t>
    </rPh>
    <rPh sb="8" eb="10">
      <t>コウギョウ</t>
    </rPh>
    <phoneticPr fontId="64"/>
  </si>
  <si>
    <t>（1-1001393-0010115-002-00030）</t>
    <phoneticPr fontId="64"/>
  </si>
  <si>
    <t>請求No. 08190G18381</t>
    <rPh sb="0" eb="2">
      <t>セイキュウ</t>
    </rPh>
    <phoneticPr fontId="64"/>
  </si>
  <si>
    <t>＜AXXX55800＞</t>
    <phoneticPr fontId="64"/>
  </si>
  <si>
    <t xml:space="preserve"> TEL 03ｰ6234-5678　FAX 03-6234-5679</t>
    <phoneticPr fontId="64"/>
  </si>
  <si>
    <t>赤坂営業所　　　　　　　（　13630　）</t>
    <rPh sb="0" eb="2">
      <t>アカサカ</t>
    </rPh>
    <rPh sb="2" eb="5">
      <t>エイギョウショ</t>
    </rPh>
    <phoneticPr fontId="64"/>
  </si>
  <si>
    <t>請求残高</t>
    <rPh sb="0" eb="2">
      <t>セイキュウ</t>
    </rPh>
    <rPh sb="2" eb="4">
      <t>ザンダカ</t>
    </rPh>
    <phoneticPr fontId="64"/>
  </si>
  <si>
    <t>ご利用金額</t>
    <rPh sb="1" eb="3">
      <t>リヨウ</t>
    </rPh>
    <rPh sb="3" eb="5">
      <t>キンガク</t>
    </rPh>
    <phoneticPr fontId="64"/>
  </si>
  <si>
    <t>繰越額</t>
    <rPh sb="0" eb="1">
      <t>ク</t>
    </rPh>
    <rPh sb="1" eb="2">
      <t>コ</t>
    </rPh>
    <rPh sb="2" eb="3">
      <t>ガク</t>
    </rPh>
    <phoneticPr fontId="64"/>
  </si>
  <si>
    <t>当月入金額</t>
    <rPh sb="0" eb="2">
      <t>トウゲツ</t>
    </rPh>
    <rPh sb="2" eb="4">
      <t>ニュウキン</t>
    </rPh>
    <rPh sb="4" eb="5">
      <t>ガク</t>
    </rPh>
    <phoneticPr fontId="64"/>
  </si>
  <si>
    <t>訂正・値引</t>
    <rPh sb="0" eb="2">
      <t>テイセイ</t>
    </rPh>
    <rPh sb="3" eb="5">
      <t>ネビ</t>
    </rPh>
    <phoneticPr fontId="64"/>
  </si>
  <si>
    <t>前月残高</t>
    <rPh sb="0" eb="2">
      <t>ゼンゲツ</t>
    </rPh>
    <rPh sb="2" eb="4">
      <t>ザンダカ</t>
    </rPh>
    <phoneticPr fontId="64"/>
  </si>
  <si>
    <t>６丁目１番２３号　</t>
    <rPh sb="1" eb="3">
      <t>チョウメ</t>
    </rPh>
    <rPh sb="4" eb="5">
      <t>バン</t>
    </rPh>
    <rPh sb="7" eb="8">
      <t>ゴウ</t>
    </rPh>
    <phoneticPr fontId="64"/>
  </si>
  <si>
    <t>当月</t>
    <rPh sb="0" eb="2">
      <t>トウゲツ</t>
    </rPh>
    <phoneticPr fontId="64"/>
  </si>
  <si>
    <t>東京都港区赤坂</t>
    <rPh sb="0" eb="2">
      <t>トウキョウ</t>
    </rPh>
    <rPh sb="2" eb="3">
      <t>ト</t>
    </rPh>
    <rPh sb="3" eb="5">
      <t>ミナトク</t>
    </rPh>
    <rPh sb="5" eb="7">
      <t>アカサカ</t>
    </rPh>
    <phoneticPr fontId="64"/>
  </si>
  <si>
    <t>〒 123-4567</t>
    <phoneticPr fontId="64"/>
  </si>
  <si>
    <t>※商品名の先頭＠は非課税です。</t>
    <rPh sb="1" eb="3">
      <t>ショウヒン</t>
    </rPh>
    <rPh sb="3" eb="4">
      <t>メイ</t>
    </rPh>
    <rPh sb="5" eb="7">
      <t>セントウ</t>
    </rPh>
    <rPh sb="9" eb="12">
      <t>ヒカゼイ</t>
    </rPh>
    <phoneticPr fontId="64"/>
  </si>
  <si>
    <t>当回ご利用金額</t>
    <rPh sb="0" eb="1">
      <t>トウ</t>
    </rPh>
    <rPh sb="1" eb="2">
      <t>カイ</t>
    </rPh>
    <rPh sb="3" eb="5">
      <t>リヨウ</t>
    </rPh>
    <rPh sb="5" eb="7">
      <t>キンガク</t>
    </rPh>
    <phoneticPr fontId="64"/>
  </si>
  <si>
    <t>消費税額</t>
    <rPh sb="0" eb="3">
      <t>ショウヒゼイ</t>
    </rPh>
    <rPh sb="3" eb="4">
      <t>ガク</t>
    </rPh>
    <phoneticPr fontId="64"/>
  </si>
  <si>
    <t>非課税対象額</t>
    <rPh sb="0" eb="3">
      <t>ヒカゼイ</t>
    </rPh>
    <rPh sb="3" eb="5">
      <t>タイショウ</t>
    </rPh>
    <rPh sb="5" eb="6">
      <t>ガク</t>
    </rPh>
    <phoneticPr fontId="64"/>
  </si>
  <si>
    <t>課税対象額</t>
    <rPh sb="0" eb="2">
      <t>カゼイ</t>
    </rPh>
    <rPh sb="2" eb="4">
      <t>タイショウ</t>
    </rPh>
    <rPh sb="4" eb="5">
      <t>ガク</t>
    </rPh>
    <phoneticPr fontId="64"/>
  </si>
  <si>
    <t>（頁　計）</t>
    <phoneticPr fontId="64"/>
  </si>
  <si>
    <t>11/26</t>
    <phoneticPr fontId="64"/>
  </si>
  <si>
    <t>11/30</t>
    <phoneticPr fontId="64"/>
  </si>
  <si>
    <t>-</t>
    <phoneticPr fontId="64"/>
  </si>
  <si>
    <t>11/25</t>
    <phoneticPr fontId="64"/>
  </si>
  <si>
    <t>月／日</t>
    <rPh sb="0" eb="1">
      <t>ツキ</t>
    </rPh>
    <rPh sb="2" eb="3">
      <t>ヒ</t>
    </rPh>
    <phoneticPr fontId="64"/>
  </si>
  <si>
    <t>マイディアーム 250KG</t>
    <phoneticPr fontId="64"/>
  </si>
  <si>
    <t>・・・</t>
    <phoneticPr fontId="64"/>
  </si>
  <si>
    <t>→</t>
    <phoneticPr fontId="64"/>
  </si>
  <si>
    <t>11/01</t>
    <phoneticPr fontId="64"/>
  </si>
  <si>
    <t>11/19</t>
    <phoneticPr fontId="64"/>
  </si>
  <si>
    <t>キャブタイヤケーブル 5.5スケア　30M</t>
    <phoneticPr fontId="64"/>
  </si>
  <si>
    <t>管理料</t>
    <phoneticPr fontId="64"/>
  </si>
  <si>
    <t>サービス料</t>
    <rPh sb="4" eb="5">
      <t>リョウ</t>
    </rPh>
    <phoneticPr fontId="64"/>
  </si>
  <si>
    <t>保証</t>
    <rPh sb="0" eb="2">
      <t>ホショウ</t>
    </rPh>
    <phoneticPr fontId="64"/>
  </si>
  <si>
    <t>至</t>
    <rPh sb="0" eb="1">
      <t>イタル</t>
    </rPh>
    <phoneticPr fontId="64"/>
  </si>
  <si>
    <t>自</t>
    <rPh sb="0" eb="1">
      <t>ジ</t>
    </rPh>
    <phoneticPr fontId="64"/>
  </si>
  <si>
    <t>(数量)</t>
    <rPh sb="1" eb="3">
      <t>スウリョウ</t>
    </rPh>
    <phoneticPr fontId="64"/>
  </si>
  <si>
    <t>消費税</t>
    <rPh sb="0" eb="3">
      <t>ショウヒゼイ</t>
    </rPh>
    <phoneticPr fontId="64"/>
  </si>
  <si>
    <t>備考</t>
    <rPh sb="0" eb="2">
      <t>ビコウ</t>
    </rPh>
    <phoneticPr fontId="64"/>
  </si>
  <si>
    <t>合計</t>
    <rPh sb="0" eb="2">
      <t>ゴウケイ</t>
    </rPh>
    <phoneticPr fontId="64"/>
  </si>
  <si>
    <t>基本</t>
    <rPh sb="0" eb="2">
      <t>キホン</t>
    </rPh>
    <phoneticPr fontId="64"/>
  </si>
  <si>
    <t>小計</t>
    <rPh sb="0" eb="2">
      <t>ショウケイ</t>
    </rPh>
    <phoneticPr fontId="64"/>
  </si>
  <si>
    <t>単価</t>
    <rPh sb="0" eb="2">
      <t>タンカ</t>
    </rPh>
    <phoneticPr fontId="64"/>
  </si>
  <si>
    <t>極</t>
    <rPh sb="0" eb="1">
      <t>キ</t>
    </rPh>
    <phoneticPr fontId="64"/>
  </si>
  <si>
    <t>日数</t>
    <phoneticPr fontId="64"/>
  </si>
  <si>
    <t>算出</t>
    <rPh sb="0" eb="2">
      <t>サンシュツ</t>
    </rPh>
    <phoneticPr fontId="64"/>
  </si>
  <si>
    <t>期間</t>
    <rPh sb="0" eb="2">
      <t>キカン</t>
    </rPh>
    <phoneticPr fontId="64"/>
  </si>
  <si>
    <t>レンタルNO</t>
    <phoneticPr fontId="64"/>
  </si>
  <si>
    <t>商品名</t>
    <rPh sb="0" eb="2">
      <t>ショウヒン</t>
    </rPh>
    <rPh sb="2" eb="3">
      <t>メイ</t>
    </rPh>
    <phoneticPr fontId="64"/>
  </si>
  <si>
    <t>伝票No</t>
    <rPh sb="0" eb="2">
      <t>デンピョウ</t>
    </rPh>
    <phoneticPr fontId="64"/>
  </si>
  <si>
    <t>※「→」はレンタル継続中のマークです。</t>
    <rPh sb="9" eb="12">
      <t>ケイゾクチュウ</t>
    </rPh>
    <phoneticPr fontId="64"/>
  </si>
  <si>
    <t>925200-24-1040         TEL 03-6380-4626</t>
    <phoneticPr fontId="64"/>
  </si>
  <si>
    <t>（工事番号:　KOJI00002　　　　　　　　　　　　　）</t>
    <rPh sb="1" eb="3">
      <t>コウジ</t>
    </rPh>
    <rPh sb="3" eb="5">
      <t>バンゴウ</t>
    </rPh>
    <phoneticPr fontId="64"/>
  </si>
  <si>
    <t>〇〇〇〇〇〇〇〇</t>
    <phoneticPr fontId="64"/>
  </si>
  <si>
    <t>御利用金額</t>
    <rPh sb="0" eb="3">
      <t>ゴリヨウ</t>
    </rPh>
    <rPh sb="3" eb="5">
      <t>キンガク</t>
    </rPh>
    <phoneticPr fontId="64"/>
  </si>
  <si>
    <t>口座名義</t>
    <rPh sb="0" eb="2">
      <t>コウザ</t>
    </rPh>
    <rPh sb="2" eb="4">
      <t>メイギ</t>
    </rPh>
    <phoneticPr fontId="64"/>
  </si>
  <si>
    <t>様</t>
    <rPh sb="0" eb="1">
      <t>サマ</t>
    </rPh>
    <phoneticPr fontId="64"/>
  </si>
  <si>
    <t>XXXXXX</t>
    <phoneticPr fontId="64"/>
  </si>
  <si>
    <t>当座</t>
    <rPh sb="0" eb="2">
      <t>トウザ</t>
    </rPh>
    <phoneticPr fontId="64"/>
  </si>
  <si>
    <t>〇〇〇〇支店</t>
    <rPh sb="4" eb="6">
      <t>シテン</t>
    </rPh>
    <phoneticPr fontId="64"/>
  </si>
  <si>
    <t>〇〇〇〇銀行</t>
    <rPh sb="4" eb="6">
      <t>ギンコウ</t>
    </rPh>
    <phoneticPr fontId="64"/>
  </si>
  <si>
    <t>何卒おろしくお願いいたします。</t>
    <rPh sb="0" eb="2">
      <t>ナニトゾ</t>
    </rPh>
    <rPh sb="7" eb="8">
      <t>ネガ</t>
    </rPh>
    <phoneticPr fontId="64"/>
  </si>
  <si>
    <t>口座番号</t>
    <rPh sb="0" eb="2">
      <t>コウザ</t>
    </rPh>
    <rPh sb="2" eb="4">
      <t>バンゴウ</t>
    </rPh>
    <phoneticPr fontId="64"/>
  </si>
  <si>
    <t>種　別</t>
    <rPh sb="0" eb="1">
      <t>シュ</t>
    </rPh>
    <rPh sb="2" eb="3">
      <t>ベツ</t>
    </rPh>
    <phoneticPr fontId="64"/>
  </si>
  <si>
    <t>店　名</t>
    <rPh sb="0" eb="1">
      <t>ミセ</t>
    </rPh>
    <rPh sb="2" eb="3">
      <t>メイ</t>
    </rPh>
    <phoneticPr fontId="64"/>
  </si>
  <si>
    <t>銀　行　名</t>
    <rPh sb="0" eb="1">
      <t>ギン</t>
    </rPh>
    <rPh sb="2" eb="3">
      <t>ギョウ</t>
    </rPh>
    <rPh sb="4" eb="5">
      <t>メイ</t>
    </rPh>
    <phoneticPr fontId="64"/>
  </si>
  <si>
    <t>下記のとおりご請求申し上げます。</t>
    <rPh sb="0" eb="2">
      <t>カキ</t>
    </rPh>
    <rPh sb="7" eb="9">
      <t>セイキュウ</t>
    </rPh>
    <rPh sb="9" eb="10">
      <t>モウ</t>
    </rPh>
    <rPh sb="11" eb="12">
      <t>ア</t>
    </rPh>
    <phoneticPr fontId="64"/>
  </si>
  <si>
    <t>お支払い口座</t>
    <rPh sb="1" eb="3">
      <t>シハラ</t>
    </rPh>
    <rPh sb="4" eb="6">
      <t>コウザ</t>
    </rPh>
    <phoneticPr fontId="64"/>
  </si>
  <si>
    <t>毎度お引き立てを賜わりありがとうございます。</t>
    <rPh sb="0" eb="2">
      <t>マイド</t>
    </rPh>
    <rPh sb="3" eb="4">
      <t>ヒ</t>
    </rPh>
    <rPh sb="5" eb="6">
      <t>タ</t>
    </rPh>
    <rPh sb="8" eb="9">
      <t>タマ</t>
    </rPh>
    <phoneticPr fontId="64"/>
  </si>
  <si>
    <t>請　求　書</t>
    <rPh sb="0" eb="1">
      <t>ショウ</t>
    </rPh>
    <rPh sb="2" eb="3">
      <t>モトム</t>
    </rPh>
    <rPh sb="4" eb="5">
      <t>ガキ</t>
    </rPh>
    <phoneticPr fontId="64"/>
  </si>
  <si>
    <t>総計</t>
    <rPh sb="0" eb="2">
      <t>ソウケイ</t>
    </rPh>
    <phoneticPr fontId="65"/>
  </si>
  <si>
    <t>基本料計</t>
    <rPh sb="0" eb="2">
      <t>キホン</t>
    </rPh>
    <rPh sb="2" eb="3">
      <t>リョウ</t>
    </rPh>
    <rPh sb="3" eb="4">
      <t>ケイ</t>
    </rPh>
    <phoneticPr fontId="65"/>
  </si>
  <si>
    <t>・・・・</t>
    <phoneticPr fontId="65"/>
  </si>
  <si>
    <t>00</t>
    <phoneticPr fontId="65"/>
  </si>
  <si>
    <t>4.8-8m</t>
    <phoneticPr fontId="65"/>
  </si>
  <si>
    <t>5.00m</t>
    <phoneticPr fontId="65"/>
  </si>
  <si>
    <t>4.00m</t>
    <phoneticPr fontId="65"/>
  </si>
  <si>
    <t>SSUL-31</t>
    <phoneticPr fontId="65"/>
  </si>
  <si>
    <t>SSJL-55</t>
    <phoneticPr fontId="65"/>
  </si>
  <si>
    <t>SSL-300</t>
    <phoneticPr fontId="65"/>
  </si>
  <si>
    <t>SSL-225</t>
    <phoneticPr fontId="65"/>
  </si>
  <si>
    <t>アルウォーク</t>
    <phoneticPr fontId="65"/>
  </si>
  <si>
    <t>リース料計</t>
    <rPh sb="3" eb="4">
      <t>リョウ</t>
    </rPh>
    <rPh sb="4" eb="5">
      <t>ケイ</t>
    </rPh>
    <phoneticPr fontId="65"/>
  </si>
  <si>
    <t>10.15</t>
    <phoneticPr fontId="65"/>
  </si>
  <si>
    <t>～</t>
    <phoneticPr fontId="65"/>
  </si>
  <si>
    <t>09.07</t>
    <phoneticPr fontId="65"/>
  </si>
  <si>
    <t>09.14</t>
    <phoneticPr fontId="65"/>
  </si>
  <si>
    <t>09.21</t>
    <phoneticPr fontId="65"/>
  </si>
  <si>
    <t>10.02</t>
    <phoneticPr fontId="65"/>
  </si>
  <si>
    <t>金額</t>
    <rPh sb="0" eb="2">
      <t>キンガク</t>
    </rPh>
    <phoneticPr fontId="65"/>
  </si>
  <si>
    <t>単価</t>
    <rPh sb="0" eb="2">
      <t>タンカ</t>
    </rPh>
    <phoneticPr fontId="65"/>
  </si>
  <si>
    <t>日数</t>
    <rPh sb="0" eb="2">
      <t>ニッスウ</t>
    </rPh>
    <phoneticPr fontId="65"/>
  </si>
  <si>
    <t>使用期間</t>
    <rPh sb="0" eb="2">
      <t>シヨウ</t>
    </rPh>
    <rPh sb="2" eb="4">
      <t>キカン</t>
    </rPh>
    <phoneticPr fontId="65"/>
  </si>
  <si>
    <t>日付</t>
    <rPh sb="0" eb="2">
      <t>ヒヅケ</t>
    </rPh>
    <phoneticPr fontId="65"/>
  </si>
  <si>
    <t>区分名称</t>
    <rPh sb="0" eb="2">
      <t>クブン</t>
    </rPh>
    <rPh sb="2" eb="4">
      <t>メイショウ</t>
    </rPh>
    <phoneticPr fontId="65"/>
  </si>
  <si>
    <t>数量</t>
    <rPh sb="0" eb="2">
      <t>スウリョウ</t>
    </rPh>
    <phoneticPr fontId="65"/>
  </si>
  <si>
    <t>品名</t>
    <rPh sb="0" eb="2">
      <t>ヒンメイ</t>
    </rPh>
    <phoneticPr fontId="65"/>
  </si>
  <si>
    <t>締切日</t>
    <rPh sb="0" eb="1">
      <t>シ</t>
    </rPh>
    <rPh sb="1" eb="2">
      <t>キ</t>
    </rPh>
    <rPh sb="2" eb="3">
      <t>ヒ</t>
    </rPh>
    <phoneticPr fontId="65"/>
  </si>
  <si>
    <t>軽量仮設</t>
    <rPh sb="0" eb="2">
      <t>ケイリョウ</t>
    </rPh>
    <rPh sb="2" eb="4">
      <t>カセツ</t>
    </rPh>
    <phoneticPr fontId="65"/>
  </si>
  <si>
    <t>商品科目</t>
    <rPh sb="0" eb="2">
      <t>ショウヒン</t>
    </rPh>
    <rPh sb="2" eb="4">
      <t>カモク</t>
    </rPh>
    <phoneticPr fontId="65"/>
  </si>
  <si>
    <t>御中</t>
    <rPh sb="0" eb="2">
      <t>オンチュウ</t>
    </rPh>
    <phoneticPr fontId="65"/>
  </si>
  <si>
    <t>作業所名</t>
    <rPh sb="0" eb="3">
      <t>サギョウショ</t>
    </rPh>
    <rPh sb="3" eb="4">
      <t>メイ</t>
    </rPh>
    <phoneticPr fontId="65"/>
  </si>
  <si>
    <t>請求明細書</t>
    <rPh sb="0" eb="2">
      <t>セイキュウ</t>
    </rPh>
    <rPh sb="2" eb="4">
      <t>メイサイ</t>
    </rPh>
    <rPh sb="4" eb="5">
      <t>ショ</t>
    </rPh>
    <phoneticPr fontId="65"/>
  </si>
  <si>
    <t>CINT1</t>
  </si>
  <si>
    <t>CINT2</t>
  </si>
  <si>
    <t>CINT3</t>
  </si>
  <si>
    <t>CINT4</t>
  </si>
  <si>
    <t>CINT5</t>
  </si>
  <si>
    <t>CINT1309</t>
  </si>
  <si>
    <t>CINT1197</t>
  </si>
  <si>
    <t>CINT9</t>
  </si>
  <si>
    <t>CINT1006</t>
  </si>
  <si>
    <t>CINT1306</t>
  </si>
  <si>
    <t>CINT1007</t>
  </si>
  <si>
    <t>CINT1008</t>
  </si>
  <si>
    <t>CINT1009</t>
  </si>
  <si>
    <t>CINT1010</t>
  </si>
  <si>
    <t>CINT1023</t>
  </si>
  <si>
    <t>CINT1046</t>
  </si>
  <si>
    <t>CINT1013</t>
  </si>
  <si>
    <t>CINT1017</t>
  </si>
  <si>
    <t>CINT1018</t>
  </si>
  <si>
    <t>CINT1019</t>
  </si>
  <si>
    <t>CINT1020</t>
  </si>
  <si>
    <t>CINT1021</t>
  </si>
  <si>
    <t>CINT1022</t>
  </si>
  <si>
    <t>CINT1024</t>
  </si>
  <si>
    <t>CINT1028_1</t>
  </si>
  <si>
    <t>CINT1029_1</t>
  </si>
  <si>
    <t>CINT1030_1</t>
  </si>
  <si>
    <t>CINT1031_1</t>
  </si>
  <si>
    <t>CINT1032_1</t>
  </si>
  <si>
    <t>CINT1033_1</t>
  </si>
  <si>
    <t>CINT1042</t>
  </si>
  <si>
    <t>CINT1173</t>
  </si>
  <si>
    <t>CINT1016</t>
  </si>
  <si>
    <t>CINT1043</t>
  </si>
  <si>
    <t>CINT1025</t>
  </si>
  <si>
    <t>CINT1027</t>
  </si>
  <si>
    <t>CINT1041</t>
  </si>
  <si>
    <t>CINT1182</t>
  </si>
  <si>
    <t>CINT1371</t>
  </si>
  <si>
    <t>CINT1045</t>
  </si>
  <si>
    <t>CINT57</t>
  </si>
  <si>
    <t>CINT1088</t>
  </si>
  <si>
    <t>CINT1096</t>
  </si>
  <si>
    <t>CINT1080</t>
  </si>
  <si>
    <t>CINT1311</t>
  </si>
  <si>
    <t>CINT1318</t>
  </si>
  <si>
    <t>CINT1204</t>
  </si>
  <si>
    <t>CINT1205</t>
  </si>
  <si>
    <t>CINT1377</t>
  </si>
  <si>
    <t>CINT1378</t>
  </si>
  <si>
    <t>CINT1203</t>
  </si>
  <si>
    <t>CINT1287</t>
  </si>
  <si>
    <t>CINT1279</t>
  </si>
  <si>
    <t>CINT1430</t>
  </si>
  <si>
    <t>CINT1431</t>
  </si>
  <si>
    <t>CINT1432</t>
  </si>
  <si>
    <t>CINT1433</t>
  </si>
  <si>
    <t>CINT1434</t>
  </si>
  <si>
    <t>CINT1435</t>
  </si>
  <si>
    <t>CINT1213_1</t>
  </si>
  <si>
    <t>CINT1214_1</t>
  </si>
  <si>
    <t>CINT1213_2</t>
  </si>
  <si>
    <t>CINT1214_2</t>
  </si>
  <si>
    <t>CINT1208</t>
  </si>
  <si>
    <t>CINT1209</t>
  </si>
  <si>
    <t>CINT1216</t>
  </si>
  <si>
    <t>CINT1217</t>
  </si>
  <si>
    <t>CINT1218</t>
  </si>
  <si>
    <t>CINT1219</t>
  </si>
  <si>
    <t>CINT1220</t>
  </si>
  <si>
    <t>CINT1221</t>
  </si>
  <si>
    <t>CINT1376</t>
  </si>
  <si>
    <t>CINT1375</t>
  </si>
  <si>
    <t>CINT1223</t>
  </si>
  <si>
    <t>CINT1251_1</t>
  </si>
  <si>
    <t>CINT1251_2</t>
  </si>
  <si>
    <t>CINT1206</t>
  </si>
  <si>
    <t>CINT1207</t>
  </si>
  <si>
    <t>CINT1366</t>
  </si>
  <si>
    <t>CINT1436</t>
  </si>
  <si>
    <t>CINT1438</t>
  </si>
  <si>
    <t>CINT1439</t>
  </si>
  <si>
    <t>CINT1052</t>
    <phoneticPr fontId="2"/>
  </si>
  <si>
    <t>CINT1053</t>
    <phoneticPr fontId="2"/>
  </si>
  <si>
    <t>CINT1096</t>
    <phoneticPr fontId="2"/>
  </si>
  <si>
    <t>CINT1097</t>
    <phoneticPr fontId="2"/>
  </si>
  <si>
    <t>CINT1365_2</t>
    <phoneticPr fontId="2"/>
  </si>
  <si>
    <t>CINT1366_2</t>
    <phoneticPr fontId="2"/>
  </si>
  <si>
    <t>CINT1397_2</t>
    <phoneticPr fontId="2"/>
  </si>
  <si>
    <t>CINT1398_2</t>
    <phoneticPr fontId="2"/>
  </si>
  <si>
    <t>CINT1365_3</t>
    <phoneticPr fontId="2"/>
  </si>
  <si>
    <t>CINT1366_3</t>
    <phoneticPr fontId="2"/>
  </si>
  <si>
    <t>CINT1397_3</t>
    <phoneticPr fontId="2"/>
  </si>
  <si>
    <t>CINT1398_3</t>
    <phoneticPr fontId="2"/>
  </si>
  <si>
    <t>CINT1365_4</t>
    <phoneticPr fontId="2"/>
  </si>
  <si>
    <t>CINT1366_4</t>
    <phoneticPr fontId="2"/>
  </si>
  <si>
    <t>CINT1397_4</t>
    <phoneticPr fontId="2"/>
  </si>
  <si>
    <t>CINT1398_4</t>
    <phoneticPr fontId="2"/>
  </si>
  <si>
    <t>CINT1365_5</t>
    <phoneticPr fontId="2"/>
  </si>
  <si>
    <t>CINT1366_5</t>
    <phoneticPr fontId="2"/>
  </si>
  <si>
    <t>CINT1397_5</t>
    <phoneticPr fontId="2"/>
  </si>
  <si>
    <t>CINT1398_5</t>
    <phoneticPr fontId="2"/>
  </si>
  <si>
    <t>CINT1436</t>
    <phoneticPr fontId="2"/>
  </si>
  <si>
    <t>CINT1437</t>
    <phoneticPr fontId="2"/>
  </si>
  <si>
    <t>CINT1438</t>
    <phoneticPr fontId="2"/>
  </si>
  <si>
    <t>CINT1439</t>
    <phoneticPr fontId="2"/>
  </si>
  <si>
    <t>(1)工事請負契約外請求一括取り込み（拡張子=TXT）のデータ項目</t>
    <rPh sb="3" eb="5">
      <t>コウジ</t>
    </rPh>
    <rPh sb="5" eb="7">
      <t>ウケオイ</t>
    </rPh>
    <rPh sb="7" eb="9">
      <t>ケイヤク</t>
    </rPh>
    <rPh sb="9" eb="10">
      <t>ガイ</t>
    </rPh>
    <rPh sb="10" eb="12">
      <t>セイキュウ</t>
    </rPh>
    <rPh sb="12" eb="14">
      <t>イッカツ</t>
    </rPh>
    <rPh sb="14" eb="15">
      <t>ト</t>
    </rPh>
    <rPh sb="16" eb="17">
      <t>コ</t>
    </rPh>
    <rPh sb="19" eb="22">
      <t>カクチョウシ</t>
    </rPh>
    <rPh sb="31" eb="33">
      <t>コウモク</t>
    </rPh>
    <phoneticPr fontId="2"/>
  </si>
  <si>
    <t>CINT1179_1</t>
    <phoneticPr fontId="2"/>
  </si>
  <si>
    <t>CINT1365_1</t>
    <phoneticPr fontId="2"/>
  </si>
  <si>
    <t>CINT1366_1</t>
    <phoneticPr fontId="2"/>
  </si>
  <si>
    <t>CINT1397_1</t>
    <phoneticPr fontId="2"/>
  </si>
  <si>
    <t>CINT1398_1</t>
    <phoneticPr fontId="2"/>
  </si>
  <si>
    <t>明細情報部分（内訳）</t>
  </si>
  <si>
    <t>削除フラグ2021/12/10</t>
    <rPh sb="0" eb="2">
      <t>サクジョ</t>
    </rPh>
    <phoneticPr fontId="2"/>
  </si>
  <si>
    <t>コード受信側変換結果コード</t>
    <phoneticPr fontId="2"/>
  </si>
  <si>
    <t>明細別使用商社コード</t>
    <phoneticPr fontId="2"/>
  </si>
  <si>
    <t>明細別使用商社名</t>
    <phoneticPr fontId="2"/>
  </si>
  <si>
    <t>Ver.2.1 ad.7からの追加項目</t>
    <rPh sb="15" eb="19">
      <t>ツイカコウモク</t>
    </rPh>
    <phoneticPr fontId="2"/>
  </si>
  <si>
    <t>適用消費税率(マルチ５回）</t>
    <phoneticPr fontId="2"/>
  </si>
  <si>
    <t>Ver.2.1 ad.7からの追加項目</t>
    <phoneticPr fontId="2"/>
  </si>
  <si>
    <t>CINT1014_10</t>
    <phoneticPr fontId="2"/>
  </si>
  <si>
    <t>CINT1028_2</t>
  </si>
  <si>
    <t>CINT1029_2</t>
  </si>
  <si>
    <t>CINT1030_2</t>
  </si>
  <si>
    <t>CINT1031_2</t>
  </si>
  <si>
    <t>CINT1032_2</t>
  </si>
  <si>
    <t>CINT1033_2</t>
  </si>
  <si>
    <t>CINT1045</t>
    <phoneticPr fontId="2"/>
  </si>
  <si>
    <t>CINT1379</t>
    <phoneticPr fontId="2"/>
  </si>
  <si>
    <t>CINT1380</t>
    <phoneticPr fontId="2"/>
  </si>
  <si>
    <t>CINT1014_11</t>
    <phoneticPr fontId="2"/>
  </si>
  <si>
    <t>CINT1014_12</t>
    <phoneticPr fontId="2"/>
  </si>
  <si>
    <t>CINT1014_13</t>
    <phoneticPr fontId="2"/>
  </si>
  <si>
    <t>CINT1014_14</t>
    <phoneticPr fontId="2"/>
  </si>
  <si>
    <t>CINT1014_15</t>
    <phoneticPr fontId="2"/>
  </si>
  <si>
    <t>CINT1014_16</t>
    <phoneticPr fontId="2"/>
  </si>
  <si>
    <t>CINT1014_17</t>
    <phoneticPr fontId="2"/>
  </si>
  <si>
    <t>CINT1014_18</t>
    <phoneticPr fontId="2"/>
  </si>
  <si>
    <t>CINT1014_19</t>
    <phoneticPr fontId="2"/>
  </si>
  <si>
    <t>CINT1014_20</t>
    <phoneticPr fontId="2"/>
  </si>
  <si>
    <t>CINT1014_21</t>
    <phoneticPr fontId="2"/>
  </si>
  <si>
    <t>CINT1014_22</t>
    <phoneticPr fontId="2"/>
  </si>
  <si>
    <t>CINT1014_23</t>
    <phoneticPr fontId="2"/>
  </si>
  <si>
    <t>CINT1014_24</t>
    <phoneticPr fontId="2"/>
  </si>
  <si>
    <t>CINT1014_25</t>
    <phoneticPr fontId="2"/>
  </si>
  <si>
    <t>CINT1014_26</t>
    <phoneticPr fontId="2"/>
  </si>
  <si>
    <t>CINT1014_27</t>
    <phoneticPr fontId="2"/>
  </si>
  <si>
    <t>CINT1014_28</t>
    <phoneticPr fontId="2"/>
  </si>
  <si>
    <t>CINT1014_29</t>
    <phoneticPr fontId="2"/>
  </si>
  <si>
    <t>CINT1014_30</t>
    <phoneticPr fontId="2"/>
  </si>
  <si>
    <t>CINT1014_31</t>
    <phoneticPr fontId="2"/>
  </si>
  <si>
    <t>CINT1014_32</t>
    <phoneticPr fontId="2"/>
  </si>
  <si>
    <t>CINT1014_33</t>
    <phoneticPr fontId="2"/>
  </si>
  <si>
    <t>CINT1014_34</t>
    <phoneticPr fontId="2"/>
  </si>
  <si>
    <t>CINT1014_35</t>
    <phoneticPr fontId="2"/>
  </si>
  <si>
    <t>CINT1014_36</t>
    <phoneticPr fontId="2"/>
  </si>
  <si>
    <t>CINT1014_37</t>
    <phoneticPr fontId="2"/>
  </si>
  <si>
    <t>CINT1014_38</t>
    <phoneticPr fontId="2"/>
  </si>
  <si>
    <t>CINT1014_39</t>
    <phoneticPr fontId="2"/>
  </si>
  <si>
    <t>CINT1315</t>
    <phoneticPr fontId="2"/>
  </si>
  <si>
    <t>CINT1316</t>
    <phoneticPr fontId="2"/>
  </si>
  <si>
    <t>CINT1035</t>
    <phoneticPr fontId="2"/>
  </si>
  <si>
    <t>CINT1036</t>
    <phoneticPr fontId="2"/>
  </si>
  <si>
    <t>CINT1037</t>
    <phoneticPr fontId="2"/>
  </si>
  <si>
    <t>CINT1038</t>
    <phoneticPr fontId="2"/>
  </si>
  <si>
    <t>CINT1039</t>
    <phoneticPr fontId="2"/>
  </si>
  <si>
    <t>CINT1040</t>
    <phoneticPr fontId="2"/>
  </si>
  <si>
    <t>CINT1383_1</t>
    <phoneticPr fontId="2"/>
  </si>
  <si>
    <t>CINT1383_2</t>
    <phoneticPr fontId="2"/>
  </si>
  <si>
    <t>CINT1383_3</t>
    <phoneticPr fontId="2"/>
  </si>
  <si>
    <t>CINT1383_4</t>
    <phoneticPr fontId="2"/>
  </si>
  <si>
    <t>CINT1383_5</t>
    <phoneticPr fontId="2"/>
  </si>
  <si>
    <t>CINT1384_1</t>
    <phoneticPr fontId="2"/>
  </si>
  <si>
    <t>CINT1384_2</t>
    <phoneticPr fontId="2"/>
  </si>
  <si>
    <t>CINT1384_3</t>
    <phoneticPr fontId="2"/>
  </si>
  <si>
    <t>CINT1384_4</t>
    <phoneticPr fontId="2"/>
  </si>
  <si>
    <t>CINT1384_5</t>
    <phoneticPr fontId="2"/>
  </si>
  <si>
    <t>CINT1280</t>
    <phoneticPr fontId="2"/>
  </si>
  <si>
    <t>CINT1282</t>
    <phoneticPr fontId="2"/>
  </si>
  <si>
    <t>CINT1247</t>
    <phoneticPr fontId="2"/>
  </si>
  <si>
    <t>CINT1248</t>
    <phoneticPr fontId="2"/>
  </si>
  <si>
    <t>CINT1249</t>
    <phoneticPr fontId="2"/>
  </si>
  <si>
    <t>CINT1250</t>
    <phoneticPr fontId="2"/>
  </si>
  <si>
    <r>
      <t>明細より自動計算</t>
    </r>
    <r>
      <rPr>
        <sz val="9"/>
        <rFont val="ＭＳ Ｐ明朝"/>
        <family val="1"/>
        <charset val="128"/>
      </rPr>
      <t>受注者側でセット（必須）</t>
    </r>
    <phoneticPr fontId="2"/>
  </si>
  <si>
    <t>＜工事請負契約外請求一括取り込み　の留意事項＞
　・CSVの順序方式ではなく、タグ付き方式のため、使用するデータ項目は任意に選択することが可能である。
　・CI-NET LiteS実装規約にて使用しないことが明記されているデータ項目は、下記一覧には含めていない。
　・当メッセージの利用者が社内システムから出力したCSVを流用する用途があるため、未定義のタグは読み飛ばす等の考慮が必要である。</t>
    <rPh sb="18" eb="22">
      <t>リュウイジコウ</t>
    </rPh>
    <rPh sb="30" eb="32">
      <t>ジュンジョ</t>
    </rPh>
    <rPh sb="32" eb="34">
      <t>ホウシキ</t>
    </rPh>
    <rPh sb="43" eb="45">
      <t>ホウシキ</t>
    </rPh>
    <rPh sb="59" eb="61">
      <t>ニンイ</t>
    </rPh>
    <rPh sb="118" eb="120">
      <t>カキ</t>
    </rPh>
    <rPh sb="120" eb="122">
      <t>イチラン</t>
    </rPh>
    <rPh sb="134" eb="135">
      <t>トウ</t>
    </rPh>
    <phoneticPr fontId="2"/>
  </si>
  <si>
    <t>M6レベル1</t>
  </si>
  <si>
    <t>請求日：2021年12月10日</t>
    <rPh sb="0" eb="2">
      <t>セイキュウ</t>
    </rPh>
    <rPh sb="2" eb="3">
      <t>ヒ</t>
    </rPh>
    <phoneticPr fontId="64"/>
  </si>
  <si>
    <t>請求内訳書</t>
    <rPh sb="0" eb="1">
      <t>ショウ</t>
    </rPh>
    <rPh sb="1" eb="2">
      <t>モトム</t>
    </rPh>
    <rPh sb="2" eb="3">
      <t>ウチ</t>
    </rPh>
    <rPh sb="3" eb="4">
      <t>ワケ</t>
    </rPh>
    <rPh sb="4" eb="5">
      <t>ガキ</t>
    </rPh>
    <phoneticPr fontId="64"/>
  </si>
  <si>
    <t>2021年　　Ｘ月　10日締め</t>
    <rPh sb="8" eb="9">
      <t>ガツ</t>
    </rPh>
    <rPh sb="12" eb="13">
      <t>ヒ</t>
    </rPh>
    <rPh sb="13" eb="14">
      <t>シメ</t>
    </rPh>
    <phoneticPr fontId="64"/>
  </si>
  <si>
    <t>〒105-0015</t>
    <phoneticPr fontId="64"/>
  </si>
  <si>
    <t>東京都港区品川5-6２</t>
    <phoneticPr fontId="64"/>
  </si>
  <si>
    <t>▲▲ビル</t>
    <phoneticPr fontId="64"/>
  </si>
  <si>
    <t>基金建設株式会社　御中</t>
    <rPh sb="0" eb="2">
      <t>キキン</t>
    </rPh>
    <rPh sb="2" eb="4">
      <t>ケンセツ</t>
    </rPh>
    <rPh sb="4" eb="8">
      <t>カブシキガイシャ</t>
    </rPh>
    <rPh sb="9" eb="11">
      <t>オンチュウ</t>
    </rPh>
    <phoneticPr fontId="64"/>
  </si>
  <si>
    <t>現場事務所　振興ビル新築工事　</t>
    <rPh sb="0" eb="2">
      <t>ゲンバ</t>
    </rPh>
    <rPh sb="2" eb="4">
      <t>ジム</t>
    </rPh>
    <rPh sb="4" eb="5">
      <t>ショ</t>
    </rPh>
    <phoneticPr fontId="64"/>
  </si>
  <si>
    <t>振興ビル新築工事　</t>
    <rPh sb="0" eb="2">
      <t>シンコウ</t>
    </rPh>
    <rPh sb="4" eb="6">
      <t>シンチク</t>
    </rPh>
    <rPh sb="6" eb="8">
      <t>コウジ</t>
    </rPh>
    <phoneticPr fontId="65"/>
  </si>
  <si>
    <t>基金建設株式会社　</t>
    <rPh sb="0" eb="2">
      <t>キキン</t>
    </rPh>
    <rPh sb="2" eb="4">
      <t>ケンセツ</t>
    </rPh>
    <rPh sb="4" eb="8">
      <t>カブシキガイシャ</t>
    </rPh>
    <phoneticPr fontId="65"/>
  </si>
  <si>
    <t>契約番号</t>
    <rPh sb="0" eb="4">
      <t>ケイヤクバンゴウ</t>
    </rPh>
    <phoneticPr fontId="2"/>
  </si>
  <si>
    <t>単位</t>
    <rPh sb="0" eb="2">
      <t>タンイ</t>
    </rPh>
    <phoneticPr fontId="2"/>
  </si>
  <si>
    <t>セーフティ</t>
    <phoneticPr fontId="6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</si>
</sst>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m/d;@"/>
    <numFmt numFmtId="177" formatCode="0&quot;)&quot;"/>
    <numFmt numFmtId="178" formatCode="#,##0_ "/>
    <numFmt numFmtId="179" formatCode="0_ "/>
    <numFmt numFmtId="180" formatCode="#,##0_);[Red]\(#,##0\)"/>
  </numFmts>
  <fonts count="8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明朝"/>
      <family val="1"/>
      <charset val="128"/>
    </font>
    <font>
      <sz val="9"/>
      <name val="ＭＳ Ｐゴシック"/>
      <family val="3"/>
      <charset val="128"/>
    </font>
    <font>
      <sz val="10"/>
      <name val="ＭＳ Ｐゴシック"/>
      <family val="3"/>
      <charset val="128"/>
    </font>
    <font>
      <sz val="10"/>
      <name val="ＭＳ Ｐ明朝"/>
      <family val="1"/>
      <charset val="128"/>
    </font>
    <font>
      <sz val="8"/>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8"/>
      <color indexed="10"/>
      <name val="ＭＳ Ｐ明朝"/>
      <family val="1"/>
      <charset val="128"/>
    </font>
    <font>
      <sz val="11"/>
      <color indexed="10"/>
      <name val="ＭＳ Ｐ明朝"/>
      <family val="1"/>
      <charset val="128"/>
    </font>
    <font>
      <strike/>
      <sz val="8"/>
      <name val="ＭＳ Ｐ明朝"/>
      <family val="1"/>
      <charset val="128"/>
    </font>
    <font>
      <sz val="14"/>
      <name val="ＭＳ ゴシック"/>
      <family val="3"/>
      <charset val="128"/>
    </font>
    <font>
      <sz val="12"/>
      <name val="ＭＳ 明朝"/>
      <family val="1"/>
      <charset val="128"/>
    </font>
    <font>
      <sz val="9"/>
      <color indexed="12"/>
      <name val="ＭＳ Ｐ明朝"/>
      <family val="1"/>
      <charset val="128"/>
    </font>
    <font>
      <sz val="8"/>
      <color indexed="12"/>
      <name val="ＭＳ Ｐ明朝"/>
      <family val="1"/>
      <charset val="128"/>
    </font>
    <font>
      <sz val="11"/>
      <color indexed="12"/>
      <name val="ＭＳ Ｐ明朝"/>
      <family val="1"/>
      <charset val="128"/>
    </font>
    <font>
      <sz val="9"/>
      <color indexed="10"/>
      <name val="ＭＳ Ｐ明朝"/>
      <family val="1"/>
      <charset val="128"/>
    </font>
    <font>
      <sz val="8"/>
      <color rgb="FFFF0000"/>
      <name val="ＭＳ Ｐ明朝"/>
      <family val="1"/>
      <charset val="128"/>
    </font>
    <font>
      <sz val="9"/>
      <color rgb="FFFF0000"/>
      <name val="ＭＳ Ｐ明朝"/>
      <family val="1"/>
      <charset val="128"/>
    </font>
    <font>
      <sz val="11"/>
      <name val="明朝"/>
      <family val="1"/>
      <charset val="128"/>
    </font>
    <font>
      <b/>
      <sz val="11"/>
      <name val="ＭＳ Ｐゴシック"/>
      <family val="3"/>
      <charset val="128"/>
    </font>
    <font>
      <strike/>
      <sz val="9"/>
      <name val="ＭＳ Ｐ明朝"/>
      <family val="1"/>
      <charset val="128"/>
    </font>
    <font>
      <strike/>
      <sz val="11"/>
      <name val="ＭＳ Ｐ明朝"/>
      <family val="1"/>
      <charset val="128"/>
    </font>
    <font>
      <sz val="11"/>
      <color rgb="FFFF0000"/>
      <name val="ＭＳ Ｐゴシック"/>
      <family val="3"/>
      <charset val="128"/>
    </font>
    <font>
      <sz val="15"/>
      <name val="ＭＳ Ｐゴシック"/>
      <family val="3"/>
      <charset val="128"/>
    </font>
    <font>
      <sz val="11"/>
      <color rgb="FF0070C0"/>
      <name val="ＭＳ Ｐゴシック"/>
      <family val="3"/>
      <charset val="128"/>
    </font>
    <font>
      <sz val="10.5"/>
      <name val="ＭＳ Ｐゴシック"/>
      <family val="3"/>
      <charset val="128"/>
    </font>
    <font>
      <sz val="9"/>
      <color rgb="FFFF0000"/>
      <name val="ＭＳ Ｐゴシック"/>
      <family val="3"/>
      <charset val="128"/>
    </font>
    <font>
      <sz val="15"/>
      <name val="ＭＳ Ｐ明朝"/>
      <family val="1"/>
      <charset val="128"/>
    </font>
    <font>
      <sz val="9"/>
      <color rgb="FF0070C0"/>
      <name val="ＭＳ Ｐ明朝"/>
      <family val="1"/>
      <charset val="128"/>
    </font>
    <font>
      <strike/>
      <sz val="9"/>
      <color rgb="FF0070C0"/>
      <name val="ＭＳ Ｐ明朝"/>
      <family val="1"/>
      <charset val="128"/>
    </font>
    <font>
      <strike/>
      <sz val="9"/>
      <color rgb="FFFF0000"/>
      <name val="ＭＳ Ｐ明朝"/>
      <family val="1"/>
      <charset val="128"/>
    </font>
    <font>
      <strike/>
      <sz val="8"/>
      <color rgb="FF0070C0"/>
      <name val="ＭＳ Ｐ明朝"/>
      <family val="1"/>
      <charset val="128"/>
    </font>
    <font>
      <strike/>
      <sz val="10"/>
      <color rgb="FFFF0000"/>
      <name val="ＭＳ Ｐ明朝"/>
      <family val="1"/>
      <charset val="128"/>
    </font>
    <font>
      <strike/>
      <sz val="8"/>
      <color rgb="FFFF0000"/>
      <name val="ＭＳ Ｐ明朝"/>
      <family val="1"/>
      <charset val="128"/>
    </font>
    <font>
      <strike/>
      <sz val="10"/>
      <color rgb="FF0070C0"/>
      <name val="ＭＳ Ｐ明朝"/>
      <family val="1"/>
      <charset val="128"/>
    </font>
    <font>
      <sz val="12"/>
      <name val="ＭＳ Ｐ明朝"/>
      <family val="1"/>
      <charset val="128"/>
    </font>
    <font>
      <sz val="11"/>
      <color rgb="FFFF0000"/>
      <name val="ＭＳ Ｐ明朝"/>
      <family val="1"/>
      <charset val="128"/>
    </font>
    <font>
      <b/>
      <sz val="14"/>
      <name val="ＭＳ Ｐゴシック"/>
      <family val="3"/>
      <charset val="128"/>
    </font>
    <font>
      <sz val="11"/>
      <name val="ＭＳ ゴシック"/>
      <family val="3"/>
      <charset val="128"/>
    </font>
    <font>
      <sz val="8"/>
      <name val="ＭＳ 明朝"/>
      <family val="1"/>
      <charset val="128"/>
    </font>
    <font>
      <sz val="10"/>
      <name val="ＭＳ 明朝"/>
      <family val="1"/>
      <charset val="128"/>
    </font>
    <font>
      <strike/>
      <sz val="10"/>
      <name val="ＭＳ Ｐ明朝"/>
      <family val="1"/>
      <charset val="128"/>
    </font>
    <font>
      <sz val="14"/>
      <name val="ＭＳ Ｐゴシック"/>
      <family val="3"/>
      <charset val="128"/>
    </font>
    <font>
      <b/>
      <sz val="10"/>
      <name val="ＭＳ Ｐ明朝"/>
      <family val="1"/>
      <charset val="128"/>
    </font>
    <font>
      <sz val="14"/>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strike/>
      <sz val="8"/>
      <color theme="1"/>
      <name val="ＭＳ Ｐ明朝"/>
      <family val="1"/>
      <charset val="128"/>
    </font>
    <font>
      <sz val="10"/>
      <color rgb="FFFF0000"/>
      <name val="ＭＳ Ｐ明朝"/>
      <family val="1"/>
      <charset val="128"/>
    </font>
    <font>
      <sz val="10"/>
      <color rgb="FFFF0000"/>
      <name val="ＭＳ 明朝"/>
      <family val="1"/>
      <charset val="128"/>
    </font>
    <font>
      <sz val="11"/>
      <color theme="1"/>
      <name val="游ゴシック"/>
      <family val="2"/>
      <scheme val="minor"/>
    </font>
    <font>
      <sz val="9"/>
      <color theme="1"/>
      <name val="游ゴシック"/>
      <family val="2"/>
      <scheme val="minor"/>
    </font>
    <font>
      <sz val="9"/>
      <color theme="1"/>
      <name val="游ゴシック"/>
      <family val="3"/>
      <charset val="128"/>
      <scheme val="minor"/>
    </font>
    <font>
      <sz val="9"/>
      <color rgb="FFFF0000"/>
      <name val="游ゴシック"/>
      <family val="3"/>
      <charset val="128"/>
      <scheme val="minor"/>
    </font>
    <font>
      <sz val="6"/>
      <name val="游ゴシック"/>
      <family val="3"/>
      <charset val="128"/>
      <scheme val="minor"/>
    </font>
    <font>
      <sz val="9"/>
      <name val="游ゴシック"/>
      <family val="3"/>
      <charset val="128"/>
      <scheme val="minor"/>
    </font>
    <font>
      <sz val="14"/>
      <color theme="1"/>
      <name val="游ゴシック"/>
      <family val="3"/>
      <charset val="128"/>
      <scheme val="minor"/>
    </font>
    <font>
      <sz val="11"/>
      <color theme="1"/>
      <name val="Meiryo UI"/>
      <family val="2"/>
      <charset val="128"/>
    </font>
    <font>
      <sz val="6"/>
      <name val="ＭＳ Ｐゴシック"/>
      <family val="2"/>
      <charset val="128"/>
    </font>
    <font>
      <sz val="6"/>
      <name val="Meiryo UI"/>
      <family val="2"/>
      <charset val="128"/>
    </font>
    <font>
      <sz val="10"/>
      <color theme="1"/>
      <name val="Meiryo UI"/>
      <family val="3"/>
      <charset val="128"/>
    </font>
    <font>
      <sz val="10"/>
      <name val="Meiryo UI"/>
      <family val="3"/>
      <charset val="128"/>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2"/>
      <charset val="128"/>
    </font>
    <font>
      <sz val="10"/>
      <color theme="0"/>
      <name val="Meiryo UI"/>
      <family val="3"/>
      <charset val="128"/>
    </font>
    <font>
      <sz val="14"/>
      <color theme="1"/>
      <name val="Meiryo UI"/>
      <family val="3"/>
      <charset val="128"/>
    </font>
    <font>
      <sz val="12"/>
      <color theme="1"/>
      <name val="Meiryo UI"/>
      <family val="3"/>
      <charset val="128"/>
    </font>
    <font>
      <sz val="18"/>
      <color theme="1"/>
      <name val="Meiryo UI"/>
      <family val="3"/>
      <charset val="128"/>
    </font>
    <font>
      <sz val="16"/>
      <color theme="1"/>
      <name val="Meiryo UI"/>
      <family val="3"/>
      <charset val="128"/>
    </font>
    <font>
      <sz val="18"/>
      <color theme="1"/>
      <name val="Meiryo UI"/>
      <family val="2"/>
      <charset val="128"/>
    </font>
    <font>
      <strike/>
      <sz val="11"/>
      <color rgb="FFFF0000"/>
      <name val="ＭＳ Ｐ明朝"/>
      <family val="1"/>
      <charset val="128"/>
    </font>
    <font>
      <sz val="6"/>
      <color theme="1"/>
      <name val="Meiryo UI"/>
      <family val="3"/>
      <charset val="128"/>
    </font>
  </fonts>
  <fills count="11">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27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thick">
        <color indexed="64"/>
      </bottom>
      <diagonal/>
    </border>
    <border>
      <left style="hair">
        <color indexed="64"/>
      </left>
      <right style="medium">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right style="medium">
        <color indexed="64"/>
      </right>
      <top/>
      <bottom/>
      <diagonal/>
    </border>
    <border>
      <left style="medium">
        <color indexed="64"/>
      </left>
      <right/>
      <top style="medium">
        <color indexed="64"/>
      </top>
      <bottom style="thick">
        <color indexed="64"/>
      </bottom>
      <diagonal/>
    </border>
    <border>
      <left/>
      <right style="medium">
        <color indexed="64"/>
      </right>
      <top/>
      <bottom style="thick">
        <color indexed="64"/>
      </bottom>
      <diagonal/>
    </border>
    <border>
      <left style="medium">
        <color indexed="64"/>
      </left>
      <right style="double">
        <color indexed="64"/>
      </right>
      <top style="medium">
        <color indexed="64"/>
      </top>
      <bottom style="thick">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style="thick">
        <color indexed="64"/>
      </top>
      <bottom style="thin">
        <color indexed="64"/>
      </bottom>
      <diagonal/>
    </border>
    <border>
      <left style="hair">
        <color indexed="64"/>
      </left>
      <right style="medium">
        <color indexed="64"/>
      </right>
      <top/>
      <bottom style="thin">
        <color indexed="64"/>
      </bottom>
      <diagonal/>
    </border>
    <border>
      <left style="medium">
        <color indexed="64"/>
      </left>
      <right style="double">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double">
        <color indexed="64"/>
      </right>
      <top/>
      <bottom/>
      <diagonal/>
    </border>
    <border>
      <left style="medium">
        <color indexed="64"/>
      </left>
      <right style="hair">
        <color indexed="64"/>
      </right>
      <top/>
      <bottom/>
      <diagonal/>
    </border>
    <border>
      <left style="medium">
        <color indexed="64"/>
      </left>
      <right/>
      <top/>
      <bottom/>
      <diagonal/>
    </border>
    <border>
      <left/>
      <right style="medium">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medium">
        <color indexed="64"/>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medium">
        <color indexed="64"/>
      </right>
      <top/>
      <bottom/>
      <diagonal/>
    </border>
    <border>
      <left style="medium">
        <color indexed="64"/>
      </left>
      <right style="double">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double">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bottom style="hair">
        <color indexed="64"/>
      </bottom>
      <diagonal/>
    </border>
    <border>
      <left style="medium">
        <color indexed="64"/>
      </left>
      <right style="double">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double">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right/>
      <top/>
      <bottom style="double">
        <color indexed="64"/>
      </bottom>
      <diagonal/>
    </border>
    <border>
      <left style="medium">
        <color indexed="64"/>
      </left>
      <right/>
      <top style="hair">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hair">
        <color indexed="64"/>
      </right>
      <top style="double">
        <color indexed="64"/>
      </top>
      <bottom style="hair">
        <color indexed="64"/>
      </bottom>
      <diagonal/>
    </border>
    <border>
      <left style="medium">
        <color indexed="64"/>
      </left>
      <right style="thin">
        <color indexed="64"/>
      </right>
      <top style="thin">
        <color indexed="64"/>
      </top>
      <bottom style="thin">
        <color indexed="64"/>
      </bottom>
      <diagonal/>
    </border>
    <border>
      <left/>
      <right/>
      <top style="double">
        <color indexed="64"/>
      </top>
      <bottom style="hair">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double">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double">
        <color indexed="64"/>
      </bottom>
      <diagonal/>
    </border>
    <border>
      <left style="medium">
        <color indexed="64"/>
      </left>
      <right style="hair">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hair">
        <color indexed="64"/>
      </left>
      <right style="thin">
        <color indexed="64"/>
      </right>
      <top/>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dotted">
        <color auto="1"/>
      </bottom>
      <diagonal/>
    </border>
    <border>
      <left/>
      <right/>
      <top style="dotted">
        <color auto="1"/>
      </top>
      <bottom style="dotted">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right/>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right style="dotted">
        <color auto="1"/>
      </right>
      <top style="dotted">
        <color auto="1"/>
      </top>
      <bottom/>
      <diagonal/>
    </border>
    <border>
      <left style="dotted">
        <color auto="1"/>
      </left>
      <right style="thin">
        <color auto="1"/>
      </right>
      <top style="dotted">
        <color auto="1"/>
      </top>
      <bottom/>
      <diagonal/>
    </border>
    <border>
      <left/>
      <right/>
      <top/>
      <bottom style="thin">
        <color theme="9" tint="0.39997558519241921"/>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diagonal/>
    </border>
    <border>
      <left/>
      <right style="thin">
        <color auto="1"/>
      </right>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indexed="64"/>
      </left>
      <right/>
      <top style="thin">
        <color auto="1"/>
      </top>
      <bottom style="medium">
        <color auto="1"/>
      </bottom>
      <diagonal/>
    </border>
    <border>
      <left style="thin">
        <color indexed="64"/>
      </left>
      <right style="thin">
        <color indexed="64"/>
      </right>
      <top style="medium">
        <color indexed="64"/>
      </top>
      <bottom style="medium">
        <color indexed="64"/>
      </bottom>
      <diagonal/>
    </border>
    <border>
      <left/>
      <right style="thin">
        <color auto="1"/>
      </right>
      <top style="medium">
        <color auto="1"/>
      </top>
      <bottom style="medium">
        <color auto="1"/>
      </bottom>
      <diagonal/>
    </border>
    <border>
      <left/>
      <right style="hair">
        <color indexed="64"/>
      </right>
      <top style="thin">
        <color indexed="64"/>
      </top>
      <bottom style="thin">
        <color auto="1"/>
      </bottom>
      <diagonal/>
    </border>
  </borders>
  <cellStyleXfs count="9">
    <xf numFmtId="0" fontId="0" fillId="0" borderId="0"/>
    <xf numFmtId="0" fontId="23" fillId="0" borderId="0"/>
    <xf numFmtId="0" fontId="1" fillId="0" borderId="0">
      <alignment vertical="center"/>
    </xf>
    <xf numFmtId="0" fontId="56" fillId="0" borderId="0"/>
    <xf numFmtId="0" fontId="63" fillId="0" borderId="0">
      <alignment vertical="center"/>
    </xf>
    <xf numFmtId="0" fontId="1" fillId="0" borderId="0"/>
    <xf numFmtId="0" fontId="1" fillId="0" borderId="0">
      <alignment vertical="center"/>
    </xf>
    <xf numFmtId="0" fontId="72" fillId="0" borderId="0">
      <alignment vertical="center"/>
    </xf>
    <xf numFmtId="0" fontId="63" fillId="0" borderId="0">
      <alignment vertical="center"/>
    </xf>
  </cellStyleXfs>
  <cellXfs count="1689">
    <xf numFmtId="0" fontId="0" fillId="0" borderId="0" xfId="0"/>
    <xf numFmtId="0" fontId="1"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vertical="top"/>
    </xf>
    <xf numFmtId="0" fontId="5" fillId="0" borderId="0" xfId="0" applyFont="1" applyAlignment="1">
      <alignment vertical="top"/>
    </xf>
    <xf numFmtId="0" fontId="1" fillId="0" borderId="1" xfId="0" applyFont="1" applyBorder="1" applyAlignment="1">
      <alignment horizontal="left"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lignment vertical="top"/>
    </xf>
    <xf numFmtId="0" fontId="1" fillId="0" borderId="11" xfId="0" applyFont="1" applyBorder="1" applyAlignment="1">
      <alignment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11" xfId="0" applyFont="1" applyBorder="1" applyAlignment="1">
      <alignment horizontal="center" vertical="top" wrapText="1"/>
    </xf>
    <xf numFmtId="0" fontId="8" fillId="0" borderId="22" xfId="0" applyFont="1" applyBorder="1" applyAlignment="1">
      <alignment horizontal="center" vertical="top" wrapText="1"/>
    </xf>
    <xf numFmtId="0" fontId="8" fillId="0" borderId="24" xfId="0" applyFont="1" applyBorder="1" applyAlignment="1">
      <alignment horizontal="center" vertical="top" wrapText="1"/>
    </xf>
    <xf numFmtId="0" fontId="8" fillId="0" borderId="21" xfId="0" applyFont="1" applyBorder="1" applyAlignment="1">
      <alignment horizontal="center" vertical="top" wrapText="1"/>
    </xf>
    <xf numFmtId="0" fontId="8" fillId="0" borderId="11" xfId="0" applyFont="1" applyBorder="1" applyAlignment="1">
      <alignment horizontal="center" vertical="top" wrapText="1"/>
    </xf>
    <xf numFmtId="0" fontId="8" fillId="0" borderId="0" xfId="0" applyFont="1" applyAlignment="1">
      <alignment horizontal="center" vertical="top" wrapText="1"/>
    </xf>
    <xf numFmtId="0" fontId="9" fillId="0" borderId="0" xfId="0" applyFont="1" applyAlignment="1">
      <alignment vertical="top"/>
    </xf>
    <xf numFmtId="0" fontId="10" fillId="0" borderId="28" xfId="0" applyFont="1" applyBorder="1" applyAlignment="1">
      <alignment vertical="top"/>
    </xf>
    <xf numFmtId="0" fontId="10" fillId="0" borderId="29" xfId="0" applyFont="1" applyBorder="1" applyAlignment="1">
      <alignment vertical="top" wrapText="1"/>
    </xf>
    <xf numFmtId="49" fontId="11" fillId="0" borderId="30" xfId="0" applyNumberFormat="1" applyFont="1" applyBorder="1" applyAlignment="1">
      <alignment horizontal="center" vertical="top"/>
    </xf>
    <xf numFmtId="0" fontId="11" fillId="0" borderId="31" xfId="0" applyFont="1" applyBorder="1" applyAlignment="1">
      <alignment vertical="top"/>
    </xf>
    <xf numFmtId="0" fontId="11" fillId="0" borderId="11" xfId="0" applyFont="1" applyBorder="1" applyAlignment="1">
      <alignment vertical="top"/>
    </xf>
    <xf numFmtId="49" fontId="11" fillId="0" borderId="34" xfId="0" applyNumberFormat="1" applyFont="1" applyBorder="1" applyAlignment="1">
      <alignment horizontal="center" vertical="top"/>
    </xf>
    <xf numFmtId="0" fontId="11" fillId="0" borderId="0" xfId="0" applyFont="1" applyAlignment="1">
      <alignment vertical="top"/>
    </xf>
    <xf numFmtId="49" fontId="11" fillId="0" borderId="31" xfId="0" applyNumberFormat="1" applyFont="1" applyBorder="1" applyAlignment="1">
      <alignment horizontal="center" vertical="top"/>
    </xf>
    <xf numFmtId="0" fontId="11" fillId="0" borderId="15" xfId="0" applyFont="1" applyBorder="1" applyAlignment="1">
      <alignment vertical="top"/>
    </xf>
    <xf numFmtId="49" fontId="11" fillId="0" borderId="11" xfId="0" applyNumberFormat="1" applyFont="1" applyBorder="1" applyAlignment="1">
      <alignment horizontal="center" vertical="top"/>
    </xf>
    <xf numFmtId="49" fontId="11" fillId="0" borderId="0" xfId="0" applyNumberFormat="1" applyFont="1" applyAlignment="1">
      <alignment horizontal="center" vertical="top"/>
    </xf>
    <xf numFmtId="49" fontId="11" fillId="0" borderId="38" xfId="0" applyNumberFormat="1" applyFont="1" applyBorder="1" applyAlignment="1">
      <alignment horizontal="center" vertical="top"/>
    </xf>
    <xf numFmtId="0" fontId="11" fillId="0" borderId="39" xfId="0" applyFont="1" applyBorder="1" applyAlignment="1">
      <alignment vertical="top"/>
    </xf>
    <xf numFmtId="49" fontId="11" fillId="0" borderId="42" xfId="0" applyNumberFormat="1" applyFont="1" applyBorder="1" applyAlignment="1">
      <alignment horizontal="center" vertical="top"/>
    </xf>
    <xf numFmtId="49" fontId="11" fillId="0" borderId="39" xfId="0" applyNumberFormat="1" applyFont="1" applyBorder="1" applyAlignment="1">
      <alignment horizontal="center" vertical="top"/>
    </xf>
    <xf numFmtId="49" fontId="11" fillId="0" borderId="43" xfId="0" applyNumberFormat="1" applyFont="1" applyBorder="1" applyAlignment="1">
      <alignment horizontal="center" vertical="top"/>
    </xf>
    <xf numFmtId="0" fontId="11" fillId="0" borderId="38" xfId="0" applyFont="1" applyBorder="1" applyAlignment="1">
      <alignment horizontal="center" vertical="top"/>
    </xf>
    <xf numFmtId="0" fontId="11" fillId="0" borderId="11" xfId="0" applyFont="1" applyBorder="1" applyAlignment="1">
      <alignment horizontal="center" vertical="top"/>
    </xf>
    <xf numFmtId="49" fontId="11" fillId="0" borderId="48" xfId="0" applyNumberFormat="1" applyFont="1" applyBorder="1" applyAlignment="1">
      <alignment horizontal="center" vertical="top"/>
    </xf>
    <xf numFmtId="0" fontId="11" fillId="0" borderId="0" xfId="0" applyFont="1" applyAlignment="1">
      <alignment horizontal="center" vertical="top"/>
    </xf>
    <xf numFmtId="0" fontId="11" fillId="0" borderId="52" xfId="0" applyFont="1" applyBorder="1" applyAlignment="1">
      <alignment vertical="top"/>
    </xf>
    <xf numFmtId="0" fontId="11" fillId="0" borderId="50" xfId="0" applyFont="1" applyBorder="1" applyAlignment="1">
      <alignment horizontal="center" vertical="top"/>
    </xf>
    <xf numFmtId="0" fontId="11" fillId="0" borderId="51" xfId="0" applyFont="1" applyBorder="1" applyAlignment="1">
      <alignment horizontal="center" vertical="top"/>
    </xf>
    <xf numFmtId="49" fontId="11" fillId="0" borderId="29" xfId="0" applyNumberFormat="1" applyFont="1" applyBorder="1" applyAlignment="1">
      <alignment horizontal="center" vertical="top"/>
    </xf>
    <xf numFmtId="49" fontId="11" fillId="0" borderId="51" xfId="0" applyNumberFormat="1" applyFont="1" applyBorder="1" applyAlignment="1">
      <alignment horizontal="center" vertical="top"/>
    </xf>
    <xf numFmtId="49" fontId="11" fillId="0" borderId="15" xfId="0" applyNumberFormat="1" applyFont="1" applyBorder="1" applyAlignment="1">
      <alignment horizontal="center" vertical="top"/>
    </xf>
    <xf numFmtId="0" fontId="11" fillId="0" borderId="15" xfId="0" applyFont="1" applyBorder="1" applyAlignment="1">
      <alignment horizontal="center" vertical="top"/>
    </xf>
    <xf numFmtId="0" fontId="10" fillId="0" borderId="0" xfId="0" applyFont="1" applyAlignment="1">
      <alignment vertical="top"/>
    </xf>
    <xf numFmtId="0" fontId="7" fillId="0" borderId="0" xfId="0" applyFont="1" applyAlignment="1">
      <alignment vertical="top"/>
    </xf>
    <xf numFmtId="49" fontId="11" fillId="0" borderId="56" xfId="0" applyNumberFormat="1" applyFont="1" applyBorder="1" applyAlignment="1">
      <alignment horizontal="center" vertical="top"/>
    </xf>
    <xf numFmtId="0" fontId="14" fillId="0" borderId="11" xfId="0" applyFont="1" applyBorder="1" applyAlignment="1">
      <alignment vertical="top"/>
    </xf>
    <xf numFmtId="0" fontId="14" fillId="0" borderId="0" xfId="0" applyFont="1" applyAlignment="1">
      <alignment vertical="top"/>
    </xf>
    <xf numFmtId="0" fontId="10" fillId="0" borderId="61" xfId="0" applyFont="1" applyBorder="1" applyAlignment="1">
      <alignment vertical="top"/>
    </xf>
    <xf numFmtId="0" fontId="10" fillId="0" borderId="62" xfId="0" applyFont="1" applyBorder="1" applyAlignment="1">
      <alignment vertical="top" wrapText="1"/>
    </xf>
    <xf numFmtId="49" fontId="11" fillId="0" borderId="64" xfId="0" applyNumberFormat="1" applyFont="1" applyBorder="1" applyAlignment="1">
      <alignment horizontal="center" vertical="top"/>
    </xf>
    <xf numFmtId="0" fontId="11" fillId="0" borderId="65" xfId="0" applyFont="1" applyBorder="1" applyAlignment="1">
      <alignment horizontal="center" vertical="top"/>
    </xf>
    <xf numFmtId="0" fontId="1" fillId="0" borderId="71" xfId="0" applyFont="1" applyBorder="1" applyAlignment="1">
      <alignment horizontal="center" vertical="top"/>
    </xf>
    <xf numFmtId="0" fontId="1" fillId="0" borderId="70" xfId="0" applyFont="1" applyBorder="1" applyAlignment="1">
      <alignment horizontal="center" vertical="top"/>
    </xf>
    <xf numFmtId="0" fontId="1" fillId="0" borderId="67" xfId="0" applyFont="1" applyBorder="1" applyAlignment="1">
      <alignment horizontal="center" vertical="top"/>
    </xf>
    <xf numFmtId="0" fontId="1" fillId="0" borderId="15" xfId="0" applyFont="1" applyBorder="1" applyAlignment="1">
      <alignment vertical="top"/>
    </xf>
    <xf numFmtId="0" fontId="10" fillId="0" borderId="75" xfId="0" applyFont="1" applyBorder="1" applyAlignment="1">
      <alignment vertical="top"/>
    </xf>
    <xf numFmtId="0" fontId="10" fillId="0" borderId="36" xfId="0" applyFont="1" applyBorder="1" applyAlignment="1">
      <alignment vertical="top" wrapText="1"/>
    </xf>
    <xf numFmtId="49" fontId="11" fillId="0" borderId="65" xfId="0" applyNumberFormat="1" applyFont="1" applyBorder="1" applyAlignment="1">
      <alignment horizontal="center" vertical="top"/>
    </xf>
    <xf numFmtId="0" fontId="11" fillId="0" borderId="77" xfId="0" applyFont="1" applyBorder="1" applyAlignment="1">
      <alignment vertical="top"/>
    </xf>
    <xf numFmtId="49" fontId="11" fillId="0" borderId="58" xfId="0" applyNumberFormat="1" applyFont="1" applyBorder="1" applyAlignment="1">
      <alignment horizontal="center" vertical="top"/>
    </xf>
    <xf numFmtId="49" fontId="11" fillId="0" borderId="62" xfId="0" applyNumberFormat="1" applyFont="1" applyBorder="1" applyAlignment="1">
      <alignment horizontal="center" vertical="top"/>
    </xf>
    <xf numFmtId="49" fontId="11" fillId="0" borderId="38" xfId="0" quotePrefix="1" applyNumberFormat="1" applyFont="1" applyBorder="1" applyAlignment="1">
      <alignment horizontal="center" vertical="top"/>
    </xf>
    <xf numFmtId="0" fontId="18" fillId="0" borderId="39" xfId="0" applyFont="1" applyBorder="1" applyAlignment="1">
      <alignment vertical="top"/>
    </xf>
    <xf numFmtId="0" fontId="19" fillId="0" borderId="0" xfId="0" applyFont="1" applyAlignment="1">
      <alignment vertical="top"/>
    </xf>
    <xf numFmtId="0" fontId="10" fillId="0" borderId="84" xfId="0" applyFont="1" applyBorder="1" applyAlignment="1">
      <alignment vertical="top"/>
    </xf>
    <xf numFmtId="0" fontId="10" fillId="0" borderId="56" xfId="0" applyFont="1" applyBorder="1" applyAlignment="1">
      <alignment vertical="top" wrapText="1"/>
    </xf>
    <xf numFmtId="0" fontId="11" fillId="0" borderId="80" xfId="0" applyFont="1" applyBorder="1" applyAlignment="1">
      <alignment horizontal="center" vertical="top"/>
    </xf>
    <xf numFmtId="0" fontId="11" fillId="0" borderId="81" xfId="0" applyFont="1" applyBorder="1" applyAlignment="1">
      <alignment vertical="top"/>
    </xf>
    <xf numFmtId="49" fontId="11" fillId="0" borderId="80" xfId="0" applyNumberFormat="1" applyFont="1" applyBorder="1" applyAlignment="1">
      <alignment horizontal="center" vertical="top"/>
    </xf>
    <xf numFmtId="0" fontId="11" fillId="0" borderId="91" xfId="0" applyFont="1" applyBorder="1" applyAlignment="1">
      <alignment horizontal="center" vertical="top"/>
    </xf>
    <xf numFmtId="0" fontId="11" fillId="0" borderId="92" xfId="0" applyFont="1" applyBorder="1" applyAlignment="1">
      <alignment vertical="top"/>
    </xf>
    <xf numFmtId="0" fontId="8" fillId="0" borderId="70" xfId="0" applyFont="1" applyBorder="1" applyAlignment="1">
      <alignment horizontal="center" vertical="top" wrapText="1"/>
    </xf>
    <xf numFmtId="49" fontId="21" fillId="0" borderId="38" xfId="0" applyNumberFormat="1" applyFont="1" applyBorder="1" applyAlignment="1">
      <alignment horizontal="center" vertical="top"/>
    </xf>
    <xf numFmtId="0" fontId="10" fillId="0" borderId="0" xfId="0" applyFont="1" applyAlignment="1">
      <alignment horizontal="center" vertical="top"/>
    </xf>
    <xf numFmtId="0" fontId="1" fillId="0" borderId="100" xfId="0" applyFont="1" applyBorder="1" applyAlignment="1">
      <alignment horizontal="centerContinuous" vertical="top"/>
    </xf>
    <xf numFmtId="0" fontId="1" fillId="0" borderId="101" xfId="0" applyFont="1" applyBorder="1" applyAlignment="1">
      <alignment horizontal="centerContinuous" vertical="top"/>
    </xf>
    <xf numFmtId="0" fontId="1" fillId="0" borderId="102" xfId="0" applyFont="1" applyBorder="1" applyAlignment="1">
      <alignment horizontal="centerContinuous" vertical="top"/>
    </xf>
    <xf numFmtId="0" fontId="6" fillId="0" borderId="103" xfId="0" applyFont="1" applyBorder="1" applyAlignment="1">
      <alignment vertical="top"/>
    </xf>
    <xf numFmtId="0" fontId="6" fillId="0" borderId="67" xfId="0" applyFont="1" applyBorder="1" applyAlignment="1">
      <alignment vertical="top"/>
    </xf>
    <xf numFmtId="0" fontId="5" fillId="0" borderId="70" xfId="0" applyFont="1" applyBorder="1" applyAlignment="1">
      <alignment vertical="top"/>
    </xf>
    <xf numFmtId="0" fontId="8" fillId="0" borderId="105" xfId="0" applyFont="1" applyBorder="1" applyAlignment="1">
      <alignment horizontal="center" vertical="top" wrapText="1"/>
    </xf>
    <xf numFmtId="0" fontId="8" fillId="0" borderId="106" xfId="0" applyFont="1" applyBorder="1" applyAlignment="1">
      <alignment horizontal="center" vertical="top" wrapText="1"/>
    </xf>
    <xf numFmtId="0" fontId="8" fillId="0" borderId="107" xfId="0" applyFont="1" applyBorder="1" applyAlignment="1">
      <alignment horizontal="center" vertical="top" wrapText="1"/>
    </xf>
    <xf numFmtId="0" fontId="8" fillId="0" borderId="109" xfId="0" applyFont="1" applyBorder="1" applyAlignment="1">
      <alignment horizontal="center" vertical="top" wrapText="1"/>
    </xf>
    <xf numFmtId="0" fontId="6" fillId="0" borderId="51" xfId="0" applyFont="1" applyBorder="1" applyAlignment="1">
      <alignment horizontal="center" vertical="top" wrapText="1"/>
    </xf>
    <xf numFmtId="0" fontId="6" fillId="0" borderId="110" xfId="0" applyFont="1" applyBorder="1" applyAlignment="1">
      <alignment vertical="top" wrapText="1"/>
    </xf>
    <xf numFmtId="0" fontId="5" fillId="0" borderId="111" xfId="0" applyFont="1" applyBorder="1" applyAlignment="1">
      <alignment horizontal="center" vertical="top" wrapText="1"/>
    </xf>
    <xf numFmtId="0" fontId="5" fillId="0" borderId="111" xfId="0" applyFont="1" applyBorder="1" applyAlignment="1">
      <alignment horizontal="center" vertical="top"/>
    </xf>
    <xf numFmtId="0" fontId="5" fillId="0" borderId="112" xfId="0" applyFont="1" applyBorder="1" applyAlignment="1">
      <alignment horizontal="center" vertical="top" wrapText="1"/>
    </xf>
    <xf numFmtId="0" fontId="5" fillId="0" borderId="15" xfId="0" applyFont="1" applyBorder="1" applyAlignment="1">
      <alignment horizontal="center" vertical="top" wrapText="1"/>
    </xf>
    <xf numFmtId="0" fontId="5" fillId="0" borderId="101" xfId="0" applyFont="1" applyBorder="1" applyAlignment="1">
      <alignment horizontal="center" vertical="top" wrapText="1"/>
    </xf>
    <xf numFmtId="0" fontId="5" fillId="0" borderId="113" xfId="0" applyFont="1" applyBorder="1" applyAlignment="1">
      <alignment horizontal="center" vertical="top" wrapText="1"/>
    </xf>
    <xf numFmtId="0" fontId="8" fillId="0" borderId="51" xfId="0" applyFont="1" applyBorder="1" applyAlignment="1">
      <alignment horizontal="center" vertical="top" wrapText="1"/>
    </xf>
    <xf numFmtId="0" fontId="8" fillId="0" borderId="114" xfId="0" applyFont="1" applyBorder="1" applyAlignment="1">
      <alignment horizontal="center" vertical="top" wrapText="1"/>
    </xf>
    <xf numFmtId="49" fontId="11" fillId="0" borderId="32" xfId="0" applyNumberFormat="1" applyFont="1" applyBorder="1" applyAlignment="1">
      <alignment vertical="top"/>
    </xf>
    <xf numFmtId="0" fontId="11" fillId="0" borderId="31" xfId="0" applyFont="1" applyBorder="1" applyAlignment="1">
      <alignment horizontal="left" vertical="top"/>
    </xf>
    <xf numFmtId="0" fontId="11" fillId="0" borderId="34" xfId="0" applyFont="1" applyBorder="1" applyAlignment="1">
      <alignment vertical="top"/>
    </xf>
    <xf numFmtId="49" fontId="10" fillId="0" borderId="30" xfId="0" applyNumberFormat="1" applyFont="1" applyBorder="1" applyAlignment="1">
      <alignment horizontal="center" vertical="top"/>
    </xf>
    <xf numFmtId="49" fontId="10" fillId="0" borderId="36" xfId="0" applyNumberFormat="1" applyFont="1" applyBorder="1" applyAlignment="1">
      <alignment horizontal="center" vertical="top"/>
    </xf>
    <xf numFmtId="49" fontId="10" fillId="0" borderId="34" xfId="0" applyNumberFormat="1" applyFont="1" applyBorder="1" applyAlignment="1">
      <alignment horizontal="center" vertical="top"/>
    </xf>
    <xf numFmtId="0" fontId="10" fillId="0" borderId="11" xfId="0" applyFont="1" applyBorder="1" applyAlignment="1">
      <alignment vertical="top"/>
    </xf>
    <xf numFmtId="49" fontId="10" fillId="0" borderId="11" xfId="0" applyNumberFormat="1" applyFont="1" applyBorder="1" applyAlignment="1">
      <alignment horizontal="center" vertical="top"/>
    </xf>
    <xf numFmtId="0" fontId="10" fillId="0" borderId="115" xfId="0" applyFont="1" applyBorder="1" applyAlignment="1">
      <alignment vertical="top"/>
    </xf>
    <xf numFmtId="49" fontId="11" fillId="0" borderId="116" xfId="0" applyNumberFormat="1" applyFont="1" applyBorder="1" applyAlignment="1">
      <alignment horizontal="left" vertical="top"/>
    </xf>
    <xf numFmtId="49" fontId="11" fillId="0" borderId="40" xfId="0" applyNumberFormat="1" applyFont="1" applyBorder="1" applyAlignment="1">
      <alignment vertical="top"/>
    </xf>
    <xf numFmtId="0" fontId="11" fillId="0" borderId="39" xfId="0" applyFont="1" applyBorder="1" applyAlignment="1">
      <alignment horizontal="left" vertical="top"/>
    </xf>
    <xf numFmtId="0" fontId="11" fillId="0" borderId="42" xfId="0" applyFont="1" applyBorder="1" applyAlignment="1">
      <alignment vertical="top"/>
    </xf>
    <xf numFmtId="49" fontId="10" fillId="0" borderId="38" xfId="0" applyNumberFormat="1" applyFont="1" applyBorder="1" applyAlignment="1">
      <alignment horizontal="center" vertical="top"/>
    </xf>
    <xf numFmtId="49" fontId="10" fillId="0" borderId="29" xfId="0" applyNumberFormat="1" applyFont="1" applyBorder="1" applyAlignment="1">
      <alignment horizontal="center" vertical="top"/>
    </xf>
    <xf numFmtId="49" fontId="10" fillId="0" borderId="42" xfId="0" applyNumberFormat="1" applyFont="1" applyBorder="1" applyAlignment="1">
      <alignment horizontal="center" vertical="top"/>
    </xf>
    <xf numFmtId="0" fontId="10" fillId="0" borderId="117" xfId="0" applyFont="1" applyBorder="1" applyAlignment="1">
      <alignment vertical="top"/>
    </xf>
    <xf numFmtId="49" fontId="11" fillId="0" borderId="118" xfId="0" applyNumberFormat="1" applyFont="1" applyBorder="1" applyAlignment="1">
      <alignment horizontal="left" vertical="top"/>
    </xf>
    <xf numFmtId="0" fontId="11" fillId="0" borderId="40" xfId="0" applyFont="1" applyBorder="1" applyAlignment="1">
      <alignment vertical="top"/>
    </xf>
    <xf numFmtId="0" fontId="10" fillId="0" borderId="119" xfId="0" applyFont="1" applyBorder="1" applyAlignment="1">
      <alignment vertical="top"/>
    </xf>
    <xf numFmtId="0" fontId="10" fillId="0" borderId="120" xfId="0" applyFont="1" applyBorder="1" applyAlignment="1">
      <alignment vertical="top"/>
    </xf>
    <xf numFmtId="0" fontId="10" fillId="0" borderId="65" xfId="0" applyFont="1" applyBorder="1" applyAlignment="1">
      <alignment horizontal="center" vertical="top"/>
    </xf>
    <xf numFmtId="0" fontId="10" fillId="0" borderId="29" xfId="0" applyFont="1" applyBorder="1" applyAlignment="1">
      <alignment horizontal="center" vertical="top"/>
    </xf>
    <xf numFmtId="0" fontId="10" fillId="0" borderId="11" xfId="0" applyFont="1" applyBorder="1" applyAlignment="1">
      <alignment horizontal="center" vertical="top"/>
    </xf>
    <xf numFmtId="49" fontId="18" fillId="0" borderId="118" xfId="0" applyNumberFormat="1" applyFont="1" applyBorder="1" applyAlignment="1">
      <alignment horizontal="left" vertical="top"/>
    </xf>
    <xf numFmtId="0" fontId="10" fillId="0" borderId="38" xfId="0" applyFont="1" applyBorder="1" applyAlignment="1">
      <alignment horizontal="center" vertical="top"/>
    </xf>
    <xf numFmtId="49" fontId="11" fillId="0" borderId="39" xfId="0" applyNumberFormat="1" applyFont="1" applyBorder="1" applyAlignment="1">
      <alignment vertical="top"/>
    </xf>
    <xf numFmtId="0" fontId="10" fillId="0" borderId="42" xfId="0" applyFont="1" applyBorder="1" applyAlignment="1">
      <alignment horizontal="center" vertical="top"/>
    </xf>
    <xf numFmtId="49" fontId="18" fillId="0" borderId="38" xfId="0" applyNumberFormat="1" applyFont="1" applyBorder="1" applyAlignment="1">
      <alignment horizontal="center" vertical="top"/>
    </xf>
    <xf numFmtId="0" fontId="10" fillId="0" borderId="51" xfId="0" applyFont="1" applyBorder="1" applyAlignment="1">
      <alignment horizontal="center" vertical="top"/>
    </xf>
    <xf numFmtId="0" fontId="10" fillId="0" borderId="64" xfId="0" applyFont="1" applyBorder="1" applyAlignment="1">
      <alignment horizontal="center" vertical="top"/>
    </xf>
    <xf numFmtId="0" fontId="10" fillId="0" borderId="39" xfId="0" applyFont="1" applyBorder="1" applyAlignment="1">
      <alignment horizontal="center" vertical="top"/>
    </xf>
    <xf numFmtId="0" fontId="10" fillId="0" borderId="62" xfId="0" applyFont="1" applyBorder="1" applyAlignment="1">
      <alignment horizontal="center" vertical="top"/>
    </xf>
    <xf numFmtId="0" fontId="17" fillId="0" borderId="117" xfId="0" applyFont="1" applyBorder="1" applyAlignment="1">
      <alignment vertical="top"/>
    </xf>
    <xf numFmtId="0" fontId="11" fillId="0" borderId="77" xfId="0" applyFont="1" applyBorder="1" applyAlignment="1">
      <alignment horizontal="left" vertical="top"/>
    </xf>
    <xf numFmtId="0" fontId="10" fillId="0" borderId="121" xfId="0" applyFont="1" applyBorder="1" applyAlignment="1">
      <alignment vertical="top"/>
    </xf>
    <xf numFmtId="0" fontId="11" fillId="0" borderId="92" xfId="0" applyFont="1" applyBorder="1" applyAlignment="1">
      <alignment horizontal="left" vertical="top"/>
    </xf>
    <xf numFmtId="0" fontId="6" fillId="0" borderId="108" xfId="0" applyFont="1" applyBorder="1" applyAlignment="1">
      <alignment vertical="top"/>
    </xf>
    <xf numFmtId="0" fontId="5" fillId="0" borderId="51" xfId="0" applyFont="1" applyBorder="1" applyAlignment="1">
      <alignment horizontal="center" vertical="top" wrapText="1"/>
    </xf>
    <xf numFmtId="0" fontId="5" fillId="0" borderId="22" xfId="0" applyFont="1" applyBorder="1" applyAlignment="1">
      <alignment horizontal="center" vertical="top" wrapText="1"/>
    </xf>
    <xf numFmtId="0" fontId="5" fillId="0" borderId="67" xfId="0" applyFont="1" applyBorder="1" applyAlignment="1">
      <alignment horizontal="center" vertical="top" wrapText="1"/>
    </xf>
    <xf numFmtId="0" fontId="5" fillId="0" borderId="11" xfId="0" applyFont="1" applyBorder="1" applyAlignment="1">
      <alignment horizontal="center" vertical="top"/>
    </xf>
    <xf numFmtId="0" fontId="5" fillId="0" borderId="102" xfId="0" applyFont="1" applyBorder="1" applyAlignment="1">
      <alignment horizontal="center" vertical="top" wrapText="1"/>
    </xf>
    <xf numFmtId="0" fontId="11" fillId="0" borderId="32" xfId="1" applyFont="1" applyBorder="1" applyAlignment="1">
      <alignment horizontal="center" vertical="top" wrapText="1"/>
    </xf>
    <xf numFmtId="0" fontId="10" fillId="0" borderId="124" xfId="0" applyFont="1" applyBorder="1" applyAlignment="1">
      <alignment horizontal="center" vertical="top"/>
    </xf>
    <xf numFmtId="0" fontId="10" fillId="0" borderId="125" xfId="0" applyFont="1" applyBorder="1" applyAlignment="1">
      <alignment horizontal="center" vertical="top"/>
    </xf>
    <xf numFmtId="0" fontId="10" fillId="0" borderId="26" xfId="0" applyFont="1" applyBorder="1" applyAlignment="1">
      <alignment horizontal="center" vertical="top"/>
    </xf>
    <xf numFmtId="49" fontId="10" fillId="0" borderId="51" xfId="0" applyNumberFormat="1" applyFont="1" applyBorder="1" applyAlignment="1">
      <alignment horizontal="center" vertical="top"/>
    </xf>
    <xf numFmtId="0" fontId="11" fillId="0" borderId="40" xfId="1" applyFont="1" applyBorder="1" applyAlignment="1">
      <alignment horizontal="center" vertical="top" wrapText="1"/>
    </xf>
    <xf numFmtId="49" fontId="11" fillId="0" borderId="40" xfId="0" applyNumberFormat="1" applyFont="1" applyBorder="1" applyAlignment="1">
      <alignment horizontal="center" vertical="top" wrapText="1"/>
    </xf>
    <xf numFmtId="0" fontId="11" fillId="0" borderId="130" xfId="1" applyFont="1" applyBorder="1" applyAlignment="1">
      <alignment horizontal="center" vertical="top" wrapText="1"/>
    </xf>
    <xf numFmtId="0" fontId="11" fillId="0" borderId="129" xfId="0" applyFont="1" applyBorder="1" applyAlignment="1">
      <alignment horizontal="left" vertical="top"/>
    </xf>
    <xf numFmtId="0" fontId="11" fillId="0" borderId="131" xfId="0" applyFont="1" applyBorder="1" applyAlignment="1">
      <alignment vertical="top"/>
    </xf>
    <xf numFmtId="0" fontId="10" fillId="0" borderId="132" xfId="0" applyFont="1" applyBorder="1" applyAlignment="1">
      <alignment vertical="top"/>
    </xf>
    <xf numFmtId="0" fontId="24" fillId="0" borderId="0" xfId="0" applyFont="1" applyAlignment="1">
      <alignment vertical="top"/>
    </xf>
    <xf numFmtId="0" fontId="1" fillId="0" borderId="0" xfId="0" applyFont="1" applyAlignment="1">
      <alignment horizontal="right" vertical="top"/>
    </xf>
    <xf numFmtId="0" fontId="1" fillId="0" borderId="133" xfId="0" applyFont="1" applyBorder="1" applyAlignment="1">
      <alignment horizontal="center" vertical="top"/>
    </xf>
    <xf numFmtId="0" fontId="1" fillId="0" borderId="9" xfId="0" applyFont="1" applyBorder="1" applyAlignment="1">
      <alignment vertical="top"/>
    </xf>
    <xf numFmtId="0" fontId="6" fillId="0" borderId="134" xfId="0" applyFont="1" applyBorder="1" applyAlignment="1">
      <alignment horizontal="center" vertical="top" wrapText="1"/>
    </xf>
    <xf numFmtId="0" fontId="6" fillId="0" borderId="104" xfId="0" applyFont="1" applyBorder="1" applyAlignment="1">
      <alignment horizontal="center" vertical="top" wrapText="1"/>
    </xf>
    <xf numFmtId="49" fontId="8" fillId="0" borderId="0" xfId="0" applyNumberFormat="1" applyFont="1" applyAlignment="1">
      <alignment horizontal="center" vertical="top"/>
    </xf>
    <xf numFmtId="0" fontId="5" fillId="0" borderId="20" xfId="0" applyFont="1" applyBorder="1" applyAlignment="1">
      <alignment horizontal="center" vertical="top"/>
    </xf>
    <xf numFmtId="0" fontId="8" fillId="0" borderId="67" xfId="0" applyFont="1" applyBorder="1" applyAlignment="1">
      <alignment horizontal="center" vertical="top" wrapText="1"/>
    </xf>
    <xf numFmtId="0" fontId="8" fillId="0" borderId="137" xfId="0" applyFont="1" applyBorder="1" applyAlignment="1">
      <alignment horizontal="center" vertical="top" wrapText="1"/>
    </xf>
    <xf numFmtId="0" fontId="5" fillId="0" borderId="15" xfId="0" applyFont="1" applyBorder="1" applyAlignment="1">
      <alignment horizontal="center" vertical="top"/>
    </xf>
    <xf numFmtId="0" fontId="1" fillId="0" borderId="100" xfId="0" applyFont="1" applyBorder="1" applyAlignment="1">
      <alignment horizontal="center" vertical="top"/>
    </xf>
    <xf numFmtId="0" fontId="1" fillId="0" borderId="101" xfId="0" applyFont="1" applyBorder="1" applyAlignment="1">
      <alignment horizontal="center" vertical="top"/>
    </xf>
    <xf numFmtId="0" fontId="1" fillId="0" borderId="102" xfId="0" applyFont="1" applyBorder="1" applyAlignment="1">
      <alignment horizontal="center" vertical="top"/>
    </xf>
    <xf numFmtId="0" fontId="8" fillId="0" borderId="112" xfId="0" applyFont="1" applyBorder="1" applyAlignment="1">
      <alignment horizontal="center" vertical="top" wrapText="1"/>
    </xf>
    <xf numFmtId="0" fontId="5" fillId="0" borderId="114" xfId="0" applyFont="1" applyBorder="1" applyAlignment="1">
      <alignment horizontal="center" vertical="top"/>
    </xf>
    <xf numFmtId="49" fontId="11" fillId="0" borderId="36" xfId="0" applyNumberFormat="1" applyFont="1" applyBorder="1" applyAlignment="1">
      <alignment horizontal="center" vertical="top"/>
    </xf>
    <xf numFmtId="0" fontId="10" fillId="0" borderId="138" xfId="0" applyFont="1" applyBorder="1" applyAlignment="1">
      <alignment vertical="top"/>
    </xf>
    <xf numFmtId="0" fontId="10" fillId="0" borderId="26" xfId="0" applyFont="1" applyBorder="1" applyAlignment="1">
      <alignment vertical="top"/>
    </xf>
    <xf numFmtId="0" fontId="10" fillId="0" borderId="126" xfId="0" applyFont="1" applyBorder="1" applyAlignment="1">
      <alignment vertical="top"/>
    </xf>
    <xf numFmtId="0" fontId="10" fillId="0" borderId="139" xfId="0" applyFont="1" applyBorder="1" applyAlignment="1">
      <alignment horizontal="right" vertical="top"/>
    </xf>
    <xf numFmtId="0" fontId="10" fillId="0" borderId="51" xfId="0" applyFont="1" applyBorder="1" applyAlignment="1">
      <alignment vertical="top"/>
    </xf>
    <xf numFmtId="0" fontId="10" fillId="0" borderId="15" xfId="0" applyFont="1" applyBorder="1" applyAlignment="1">
      <alignment vertical="top"/>
    </xf>
    <xf numFmtId="0" fontId="10" fillId="0" borderId="74" xfId="0" applyFont="1" applyBorder="1" applyAlignment="1">
      <alignment horizontal="right" vertical="top"/>
    </xf>
    <xf numFmtId="49" fontId="11" fillId="0" borderId="40" xfId="0" applyNumberFormat="1" applyFont="1" applyBorder="1" applyAlignment="1">
      <alignment horizontal="center" vertical="top"/>
    </xf>
    <xf numFmtId="49" fontId="11" fillId="0" borderId="77" xfId="0" applyNumberFormat="1" applyFont="1" applyBorder="1" applyAlignment="1">
      <alignment horizontal="center" vertical="top"/>
    </xf>
    <xf numFmtId="0" fontId="10" fillId="0" borderId="140" xfId="0" applyFont="1" applyBorder="1" applyAlignment="1">
      <alignment vertical="top"/>
    </xf>
    <xf numFmtId="0" fontId="10" fillId="0" borderId="8" xfId="0" applyFont="1" applyBorder="1" applyAlignment="1">
      <alignment vertical="top"/>
    </xf>
    <xf numFmtId="0" fontId="10" fillId="0" borderId="141" xfId="0" applyFont="1" applyBorder="1" applyAlignment="1">
      <alignment vertical="top"/>
    </xf>
    <xf numFmtId="49" fontId="11" fillId="0" borderId="50" xfId="0" applyNumberFormat="1" applyFont="1" applyBorder="1" applyAlignment="1">
      <alignment horizontal="center" vertical="top"/>
    </xf>
    <xf numFmtId="49" fontId="11" fillId="0" borderId="63" xfId="0" applyNumberFormat="1" applyFont="1" applyBorder="1" applyAlignment="1">
      <alignment horizontal="center" vertical="top"/>
    </xf>
    <xf numFmtId="49" fontId="11" fillId="0" borderId="143" xfId="0" applyNumberFormat="1" applyFont="1" applyBorder="1" applyAlignment="1">
      <alignment horizontal="center" vertical="top"/>
    </xf>
    <xf numFmtId="0" fontId="11" fillId="0" borderId="144" xfId="0" applyFont="1" applyBorder="1" applyAlignment="1">
      <alignment horizontal="center" vertical="top"/>
    </xf>
    <xf numFmtId="49" fontId="11" fillId="0" borderId="78" xfId="0" applyNumberFormat="1" applyFont="1" applyBorder="1" applyAlignment="1">
      <alignment horizontal="center" vertical="top"/>
    </xf>
    <xf numFmtId="0" fontId="10" fillId="0" borderId="71" xfId="0" applyFont="1" applyBorder="1" applyAlignment="1">
      <alignment vertical="top"/>
    </xf>
    <xf numFmtId="0" fontId="10" fillId="0" borderId="67" xfId="0" applyFont="1" applyBorder="1" applyAlignment="1">
      <alignment vertical="top"/>
    </xf>
    <xf numFmtId="0" fontId="10" fillId="0" borderId="70" xfId="0" applyFont="1" applyBorder="1" applyAlignment="1">
      <alignment vertical="top"/>
    </xf>
    <xf numFmtId="49" fontId="11" fillId="0" borderId="0" xfId="0" applyNumberFormat="1" applyFont="1" applyAlignment="1">
      <alignment vertical="top"/>
    </xf>
    <xf numFmtId="0" fontId="10" fillId="0" borderId="153" xfId="0" applyFont="1" applyBorder="1" applyAlignment="1">
      <alignment vertical="top"/>
    </xf>
    <xf numFmtId="0" fontId="10" fillId="0" borderId="153" xfId="0" applyFont="1" applyBorder="1" applyAlignment="1">
      <alignment vertical="top" wrapText="1"/>
    </xf>
    <xf numFmtId="0" fontId="10" fillId="0" borderId="0" xfId="0" quotePrefix="1" applyFont="1" applyAlignment="1">
      <alignment vertical="top" wrapText="1"/>
    </xf>
    <xf numFmtId="49" fontId="11" fillId="0" borderId="120" xfId="0" applyNumberFormat="1" applyFont="1" applyBorder="1" applyAlignment="1">
      <alignment horizontal="center" vertical="top"/>
    </xf>
    <xf numFmtId="0" fontId="11" fillId="0" borderId="53" xfId="0" applyFont="1" applyBorder="1" applyAlignment="1">
      <alignment vertical="top"/>
    </xf>
    <xf numFmtId="0" fontId="11" fillId="0" borderId="152" xfId="0" applyFont="1" applyBorder="1" applyAlignment="1">
      <alignment horizontal="center" vertical="top"/>
    </xf>
    <xf numFmtId="0" fontId="11" fillId="0" borderId="53" xfId="0" applyFont="1" applyBorder="1" applyAlignment="1">
      <alignment horizontal="left" vertical="top"/>
    </xf>
    <xf numFmtId="49" fontId="11" fillId="0" borderId="159" xfId="0" applyNumberFormat="1" applyFont="1" applyBorder="1" applyAlignment="1">
      <alignment horizontal="left" vertical="top"/>
    </xf>
    <xf numFmtId="0" fontId="11" fillId="0" borderId="81" xfId="0" applyFont="1" applyBorder="1" applyAlignment="1">
      <alignment horizontal="left" vertical="top"/>
    </xf>
    <xf numFmtId="0" fontId="10" fillId="0" borderId="86" xfId="0" applyFont="1" applyBorder="1" applyAlignment="1">
      <alignment horizontal="right" vertical="top"/>
    </xf>
    <xf numFmtId="49" fontId="11" fillId="0" borderId="160" xfId="0" applyNumberFormat="1" applyFont="1" applyBorder="1" applyAlignment="1">
      <alignment horizontal="left" vertical="top"/>
    </xf>
    <xf numFmtId="0" fontId="10" fillId="0" borderId="161" xfId="0" applyFont="1" applyBorder="1" applyAlignment="1">
      <alignment horizontal="right" vertical="top"/>
    </xf>
    <xf numFmtId="0" fontId="10" fillId="0" borderId="166" xfId="0" applyFont="1" applyBorder="1" applyAlignment="1">
      <alignment vertical="top" wrapText="1"/>
    </xf>
    <xf numFmtId="0" fontId="26" fillId="0" borderId="0" xfId="0" applyFont="1" applyAlignment="1">
      <alignment vertical="top"/>
    </xf>
    <xf numFmtId="0" fontId="14" fillId="0" borderId="0" xfId="0" applyFont="1" applyAlignment="1">
      <alignment horizontal="center" vertical="top"/>
    </xf>
    <xf numFmtId="49" fontId="14" fillId="0" borderId="118" xfId="0" applyNumberFormat="1" applyFont="1" applyBorder="1" applyAlignment="1">
      <alignment horizontal="left" vertical="top"/>
    </xf>
    <xf numFmtId="0" fontId="14" fillId="0" borderId="39" xfId="0" applyFont="1" applyBorder="1" applyAlignment="1">
      <alignment horizontal="left" vertical="top"/>
    </xf>
    <xf numFmtId="0" fontId="25" fillId="0" borderId="74" xfId="0" applyFont="1" applyBorder="1" applyAlignment="1">
      <alignment horizontal="right" vertical="top"/>
    </xf>
    <xf numFmtId="0" fontId="10" fillId="0" borderId="166" xfId="0" quotePrefix="1" applyFont="1" applyBorder="1" applyAlignment="1">
      <alignment vertical="top" wrapText="1"/>
    </xf>
    <xf numFmtId="0" fontId="1" fillId="0" borderId="110" xfId="0" applyFont="1" applyBorder="1" applyAlignment="1">
      <alignment vertical="top"/>
    </xf>
    <xf numFmtId="0" fontId="15" fillId="0" borderId="165" xfId="0" applyFont="1" applyBorder="1" applyAlignment="1">
      <alignment horizontal="left" vertical="top"/>
    </xf>
    <xf numFmtId="0" fontId="4" fillId="0" borderId="56" xfId="0" applyFont="1" applyBorder="1" applyAlignment="1">
      <alignment vertical="top" wrapText="1"/>
    </xf>
    <xf numFmtId="0" fontId="4" fillId="0" borderId="51" xfId="0" applyFont="1" applyBorder="1" applyAlignment="1">
      <alignment horizontal="left" vertical="top"/>
    </xf>
    <xf numFmtId="0" fontId="1" fillId="0" borderId="169" xfId="0" applyFont="1" applyBorder="1" applyAlignment="1">
      <alignment horizontal="left" vertical="top"/>
    </xf>
    <xf numFmtId="0" fontId="1" fillId="0" borderId="170" xfId="0" applyFont="1" applyBorder="1" applyAlignment="1">
      <alignment vertical="top"/>
    </xf>
    <xf numFmtId="0" fontId="1" fillId="0" borderId="79" xfId="0" applyFont="1" applyBorder="1" applyAlignment="1">
      <alignment horizontal="center" vertical="top"/>
    </xf>
    <xf numFmtId="49" fontId="10" fillId="0" borderId="29" xfId="0" applyNumberFormat="1" applyFont="1" applyBorder="1" applyAlignment="1">
      <alignment horizontal="left" vertical="top"/>
    </xf>
    <xf numFmtId="0" fontId="1" fillId="0" borderId="29" xfId="0" applyFont="1" applyBorder="1" applyAlignment="1">
      <alignment horizontal="left" vertical="top"/>
    </xf>
    <xf numFmtId="0" fontId="4" fillId="0" borderId="29" xfId="0" applyFont="1" applyBorder="1" applyAlignment="1">
      <alignment horizontal="right" vertical="top"/>
    </xf>
    <xf numFmtId="0" fontId="11" fillId="0" borderId="171" xfId="1" applyFont="1" applyBorder="1" applyAlignment="1">
      <alignment horizontal="center" vertical="top" wrapText="1"/>
    </xf>
    <xf numFmtId="49" fontId="11" fillId="0" borderId="124" xfId="0" applyNumberFormat="1" applyFont="1" applyBorder="1" applyAlignment="1">
      <alignment horizontal="center" vertical="top"/>
    </xf>
    <xf numFmtId="49" fontId="11" fillId="0" borderId="26" xfId="0" applyNumberFormat="1" applyFont="1" applyBorder="1" applyAlignment="1">
      <alignment horizontal="center" vertical="top"/>
    </xf>
    <xf numFmtId="49" fontId="11" fillId="0" borderId="172" xfId="0" applyNumberFormat="1" applyFont="1" applyBorder="1" applyAlignment="1">
      <alignment horizontal="center" vertical="top"/>
    </xf>
    <xf numFmtId="0" fontId="11" fillId="0" borderId="30" xfId="0" applyFont="1" applyBorder="1" applyAlignment="1">
      <alignment horizontal="center" vertical="top"/>
    </xf>
    <xf numFmtId="0" fontId="10" fillId="0" borderId="1" xfId="0" applyFont="1" applyBorder="1" applyAlignment="1">
      <alignment vertical="top"/>
    </xf>
    <xf numFmtId="0" fontId="10" fillId="0" borderId="2" xfId="0" applyFont="1" applyBorder="1" applyAlignment="1">
      <alignment vertical="top"/>
    </xf>
    <xf numFmtId="0" fontId="11" fillId="0" borderId="154" xfId="0" applyFont="1" applyBorder="1" applyAlignment="1">
      <alignment horizontal="center" vertical="top"/>
    </xf>
    <xf numFmtId="0" fontId="11" fillId="0" borderId="142" xfId="0" applyFont="1" applyBorder="1" applyAlignment="1">
      <alignment horizontal="center" vertical="top"/>
    </xf>
    <xf numFmtId="0" fontId="11" fillId="0" borderId="73" xfId="1" applyFont="1" applyBorder="1" applyAlignment="1">
      <alignment horizontal="center" vertical="top" wrapText="1"/>
    </xf>
    <xf numFmtId="0" fontId="10" fillId="0" borderId="166" xfId="0" applyFont="1" applyBorder="1" applyAlignment="1">
      <alignment vertical="top"/>
    </xf>
    <xf numFmtId="0" fontId="11" fillId="0" borderId="155" xfId="0" applyFont="1" applyBorder="1" applyAlignment="1">
      <alignment horizontal="center" vertical="top"/>
    </xf>
    <xf numFmtId="0" fontId="11" fillId="0" borderId="162" xfId="0" applyFont="1" applyBorder="1" applyAlignment="1">
      <alignment horizontal="center" vertical="top"/>
    </xf>
    <xf numFmtId="0" fontId="11" fillId="0" borderId="148" xfId="0" applyFont="1" applyBorder="1" applyAlignment="1">
      <alignment horizontal="center" vertical="top"/>
    </xf>
    <xf numFmtId="0" fontId="11" fillId="0" borderId="39" xfId="1" applyFont="1" applyBorder="1" applyAlignment="1">
      <alignment horizontal="center" vertical="top" wrapText="1"/>
    </xf>
    <xf numFmtId="0" fontId="11" fillId="0" borderId="73" xfId="0" applyFont="1" applyBorder="1" applyAlignment="1">
      <alignment vertical="top"/>
    </xf>
    <xf numFmtId="0" fontId="1" fillId="0" borderId="110"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174" xfId="0" applyFont="1" applyBorder="1" applyAlignment="1">
      <alignment horizontal="center" vertical="top" wrapText="1"/>
    </xf>
    <xf numFmtId="0" fontId="5" fillId="0" borderId="69" xfId="0" applyFont="1" applyBorder="1" applyAlignment="1">
      <alignment horizontal="center" vertical="top" textRotation="255" wrapText="1"/>
    </xf>
    <xf numFmtId="0" fontId="1" fillId="0" borderId="20" xfId="0" applyFont="1" applyBorder="1" applyAlignment="1">
      <alignment horizontal="left" vertical="top"/>
    </xf>
    <xf numFmtId="0" fontId="5" fillId="0" borderId="170" xfId="0" applyFont="1" applyBorder="1" applyAlignment="1">
      <alignment horizontal="center" vertical="top" wrapText="1"/>
    </xf>
    <xf numFmtId="0" fontId="1" fillId="0" borderId="175" xfId="0" applyFont="1" applyBorder="1" applyAlignment="1">
      <alignment horizontal="center" vertical="top"/>
    </xf>
    <xf numFmtId="0" fontId="11" fillId="0" borderId="117" xfId="0" applyFont="1" applyBorder="1" applyAlignment="1">
      <alignment horizontal="center" vertical="top"/>
    </xf>
    <xf numFmtId="0" fontId="11" fillId="0" borderId="43" xfId="0" applyFont="1" applyBorder="1" applyAlignment="1">
      <alignment vertical="top"/>
    </xf>
    <xf numFmtId="0" fontId="11" fillId="0" borderId="120" xfId="0" applyFont="1" applyBorder="1" applyAlignment="1">
      <alignment horizontal="center" vertical="top"/>
    </xf>
    <xf numFmtId="0" fontId="11" fillId="0" borderId="87" xfId="0" applyFont="1" applyBorder="1" applyAlignment="1">
      <alignment vertical="top"/>
    </xf>
    <xf numFmtId="0" fontId="21" fillId="0" borderId="81" xfId="0" applyFont="1" applyBorder="1" applyAlignment="1">
      <alignment horizontal="left" vertical="top"/>
    </xf>
    <xf numFmtId="0" fontId="11" fillId="0" borderId="170" xfId="0" applyFont="1" applyBorder="1" applyAlignment="1">
      <alignment vertical="top"/>
    </xf>
    <xf numFmtId="0" fontId="11" fillId="0" borderId="122" xfId="1" applyFont="1" applyBorder="1" applyAlignment="1">
      <alignment horizontal="center" vertical="top" wrapText="1"/>
    </xf>
    <xf numFmtId="0" fontId="11" fillId="0" borderId="94" xfId="1" applyFont="1" applyBorder="1" applyAlignment="1">
      <alignment horizontal="center" vertical="top" wrapText="1"/>
    </xf>
    <xf numFmtId="0" fontId="11" fillId="0" borderId="108" xfId="0" applyFont="1" applyBorder="1" applyAlignment="1">
      <alignment horizontal="center" vertical="top"/>
    </xf>
    <xf numFmtId="0" fontId="1" fillId="0" borderId="175" xfId="0" applyFont="1" applyBorder="1" applyAlignment="1">
      <alignment vertical="top"/>
    </xf>
    <xf numFmtId="0" fontId="21" fillId="0" borderId="77" xfId="0" applyFont="1" applyBorder="1" applyAlignment="1">
      <alignment vertical="top"/>
    </xf>
    <xf numFmtId="0" fontId="11" fillId="0" borderId="170" xfId="1" applyFont="1" applyBorder="1" applyAlignment="1">
      <alignment horizontal="center" vertical="top" wrapText="1"/>
    </xf>
    <xf numFmtId="0" fontId="11" fillId="0" borderId="15" xfId="1" applyFont="1" applyBorder="1" applyAlignment="1">
      <alignment horizontal="center" vertical="top" wrapText="1"/>
    </xf>
    <xf numFmtId="0" fontId="11" fillId="0" borderId="43" xfId="1" applyFont="1" applyBorder="1" applyAlignment="1">
      <alignment horizontal="center" vertical="top" wrapText="1"/>
    </xf>
    <xf numFmtId="0" fontId="0" fillId="0" borderId="0" xfId="0" applyAlignment="1">
      <alignment horizontal="centerContinuous" vertical="top" wrapText="1"/>
    </xf>
    <xf numFmtId="0" fontId="1" fillId="0" borderId="0" xfId="0" applyFont="1" applyAlignment="1">
      <alignment horizontal="centerContinuous" vertical="top" wrapText="1"/>
    </xf>
    <xf numFmtId="0" fontId="28" fillId="0" borderId="0" xfId="0" applyFont="1" applyAlignment="1">
      <alignment vertical="top" wrapText="1"/>
    </xf>
    <xf numFmtId="0" fontId="0" fillId="0" borderId="0" xfId="0" applyAlignment="1">
      <alignment horizontal="center" vertical="top"/>
    </xf>
    <xf numFmtId="0" fontId="0" fillId="0" borderId="0" xfId="0" applyAlignment="1">
      <alignment horizontal="right" vertical="top"/>
    </xf>
    <xf numFmtId="0" fontId="8" fillId="0" borderId="0" xfId="0" applyFont="1" applyAlignment="1">
      <alignment vertical="top"/>
    </xf>
    <xf numFmtId="0" fontId="0" fillId="3" borderId="0" xfId="0" applyFill="1" applyAlignment="1">
      <alignment vertical="top"/>
    </xf>
    <xf numFmtId="0" fontId="30" fillId="0" borderId="11" xfId="0" applyFont="1" applyBorder="1" applyAlignment="1">
      <alignment horizontal="center" vertical="center" textRotation="255"/>
    </xf>
    <xf numFmtId="0" fontId="0" fillId="3" borderId="15" xfId="0" applyFill="1" applyBorder="1" applyAlignment="1">
      <alignment horizontal="center" vertical="top"/>
    </xf>
    <xf numFmtId="0" fontId="0" fillId="0" borderId="11" xfId="0" applyBorder="1" applyAlignment="1">
      <alignment horizontal="center" vertical="center" textRotation="255"/>
    </xf>
    <xf numFmtId="0" fontId="30" fillId="0" borderId="0" xfId="0" applyFont="1" applyAlignment="1">
      <alignment horizontal="center" vertical="top"/>
    </xf>
    <xf numFmtId="0" fontId="28" fillId="0" borderId="0" xfId="0" applyFont="1" applyAlignment="1">
      <alignment horizontal="left" vertical="top" wrapText="1"/>
    </xf>
    <xf numFmtId="0" fontId="5" fillId="0" borderId="11" xfId="0" applyFont="1" applyBorder="1" applyAlignment="1">
      <alignment horizontal="left" vertical="top" wrapText="1"/>
    </xf>
    <xf numFmtId="0" fontId="5" fillId="2" borderId="69" xfId="0" applyFont="1" applyFill="1" applyBorder="1" applyAlignment="1">
      <alignment horizontal="center" vertical="top" textRotation="255" wrapText="1"/>
    </xf>
    <xf numFmtId="0" fontId="5" fillId="3" borderId="15" xfId="0" applyFont="1" applyFill="1" applyBorder="1" applyAlignment="1">
      <alignment horizontal="left" vertical="top" wrapText="1"/>
    </xf>
    <xf numFmtId="0" fontId="31" fillId="0" borderId="69" xfId="0" applyFont="1" applyBorder="1" applyAlignment="1">
      <alignment horizontal="center" vertical="top" textRotation="255" wrapText="1"/>
    </xf>
    <xf numFmtId="0" fontId="5" fillId="3" borderId="22" xfId="0" applyFont="1" applyFill="1" applyBorder="1" applyAlignment="1">
      <alignment horizontal="center" vertical="top" textRotation="255" wrapText="1"/>
    </xf>
    <xf numFmtId="0" fontId="5" fillId="3" borderId="24" xfId="0" applyFont="1" applyFill="1" applyBorder="1" applyAlignment="1">
      <alignment horizontal="center" vertical="top" textRotation="255" wrapText="1"/>
    </xf>
    <xf numFmtId="0" fontId="5" fillId="0" borderId="0" xfId="0" applyFont="1" applyAlignment="1">
      <alignment horizontal="left" vertical="top"/>
    </xf>
    <xf numFmtId="0" fontId="28" fillId="0" borderId="0" xfId="0" applyFont="1" applyAlignment="1">
      <alignment horizontal="center" vertical="top" wrapText="1"/>
    </xf>
    <xf numFmtId="0" fontId="5" fillId="0" borderId="114" xfId="0" applyFont="1" applyBorder="1" applyAlignment="1">
      <alignment horizontal="center" vertical="top" wrapText="1"/>
    </xf>
    <xf numFmtId="0" fontId="5" fillId="0" borderId="0" xfId="0" applyFont="1" applyAlignment="1">
      <alignment horizontal="center" vertical="top"/>
    </xf>
    <xf numFmtId="0" fontId="5" fillId="2" borderId="11" xfId="0" applyFont="1" applyFill="1" applyBorder="1" applyAlignment="1">
      <alignment horizontal="center" vertical="top" wrapText="1"/>
    </xf>
    <xf numFmtId="0" fontId="5" fillId="3" borderId="15" xfId="0" applyFont="1" applyFill="1" applyBorder="1" applyAlignment="1">
      <alignment horizontal="center" vertical="top" wrapText="1"/>
    </xf>
    <xf numFmtId="0" fontId="31" fillId="0" borderId="11" xfId="0" applyFont="1" applyBorder="1" applyAlignment="1">
      <alignment horizontal="center" vertical="top" wrapText="1"/>
    </xf>
    <xf numFmtId="0" fontId="5" fillId="3" borderId="0" xfId="0" applyFont="1" applyFill="1" applyAlignment="1">
      <alignment horizontal="center" vertical="top" wrapText="1"/>
    </xf>
    <xf numFmtId="0" fontId="5" fillId="3" borderId="141" xfId="0" applyFont="1" applyFill="1" applyBorder="1" applyAlignment="1">
      <alignment horizontal="center" vertical="top" wrapText="1"/>
    </xf>
    <xf numFmtId="0" fontId="0" fillId="3" borderId="0" xfId="0" applyFill="1" applyAlignment="1">
      <alignment horizontal="center" vertical="top"/>
    </xf>
    <xf numFmtId="0" fontId="6" fillId="0" borderId="164" xfId="0" applyFont="1" applyBorder="1" applyAlignment="1">
      <alignment horizontal="right" vertical="top"/>
    </xf>
    <xf numFmtId="0" fontId="1" fillId="0" borderId="164" xfId="0" applyFont="1" applyBorder="1" applyAlignment="1">
      <alignment horizontal="left" vertical="top"/>
    </xf>
    <xf numFmtId="0" fontId="11" fillId="2" borderId="115" xfId="0" applyFont="1" applyFill="1" applyBorder="1" applyAlignment="1">
      <alignment horizontal="center" vertical="top"/>
    </xf>
    <xf numFmtId="0" fontId="11" fillId="3" borderId="15" xfId="0" applyFont="1" applyFill="1" applyBorder="1" applyAlignment="1">
      <alignment vertical="top"/>
    </xf>
    <xf numFmtId="0" fontId="21" fillId="0" borderId="115" xfId="0" applyFont="1" applyBorder="1" applyAlignment="1">
      <alignment horizontal="center" vertical="top"/>
    </xf>
    <xf numFmtId="0" fontId="11" fillId="3" borderId="36" xfId="0" applyFont="1" applyFill="1" applyBorder="1" applyAlignment="1">
      <alignment horizontal="center" vertical="top"/>
    </xf>
    <xf numFmtId="0" fontId="11" fillId="3" borderId="34" xfId="0" applyFont="1" applyFill="1" applyBorder="1" applyAlignment="1">
      <alignment horizontal="center" vertical="top"/>
    </xf>
    <xf numFmtId="0" fontId="7" fillId="0" borderId="37" xfId="0" applyFont="1" applyBorder="1" applyAlignment="1">
      <alignment horizontal="right" vertical="top"/>
    </xf>
    <xf numFmtId="0" fontId="7" fillId="0" borderId="74" xfId="0" applyFont="1" applyBorder="1" applyAlignment="1">
      <alignment horizontal="right" vertical="top"/>
    </xf>
    <xf numFmtId="0" fontId="32" fillId="0" borderId="0" xfId="0" applyFont="1" applyAlignment="1">
      <alignment vertical="top" wrapText="1"/>
    </xf>
    <xf numFmtId="0" fontId="11" fillId="2" borderId="117" xfId="0" applyFont="1" applyFill="1" applyBorder="1" applyAlignment="1">
      <alignment horizontal="center" vertical="top"/>
    </xf>
    <xf numFmtId="0" fontId="21" fillId="0" borderId="117" xfId="0" applyFont="1" applyBorder="1" applyAlignment="1">
      <alignment horizontal="center" vertical="top"/>
    </xf>
    <xf numFmtId="0" fontId="11" fillId="3" borderId="29" xfId="0" applyFont="1" applyFill="1" applyBorder="1" applyAlignment="1">
      <alignment horizontal="center" vertical="top"/>
    </xf>
    <xf numFmtId="0" fontId="11" fillId="3" borderId="42" xfId="0" applyFont="1" applyFill="1" applyBorder="1" applyAlignment="1">
      <alignment horizontal="center" vertical="top"/>
    </xf>
    <xf numFmtId="0" fontId="7" fillId="0" borderId="46" xfId="0" applyFont="1" applyBorder="1" applyAlignment="1">
      <alignment horizontal="right" vertical="top"/>
    </xf>
    <xf numFmtId="0" fontId="11" fillId="4" borderId="11" xfId="0" applyFont="1" applyFill="1" applyBorder="1" applyAlignment="1">
      <alignment horizontal="center" vertical="top"/>
    </xf>
    <xf numFmtId="0" fontId="11" fillId="4" borderId="15" xfId="0" applyFont="1" applyFill="1" applyBorder="1" applyAlignment="1">
      <alignment vertical="top"/>
    </xf>
    <xf numFmtId="0" fontId="21" fillId="4" borderId="11" xfId="0" applyFont="1" applyFill="1" applyBorder="1" applyAlignment="1">
      <alignment horizontal="center" vertical="top"/>
    </xf>
    <xf numFmtId="0" fontId="11" fillId="3" borderId="65" xfId="0" applyFont="1" applyFill="1" applyBorder="1" applyAlignment="1">
      <alignment horizontal="center" vertical="top"/>
    </xf>
    <xf numFmtId="0" fontId="11" fillId="3" borderId="55" xfId="0" applyFont="1" applyFill="1" applyBorder="1" applyAlignment="1">
      <alignment horizontal="center" vertical="top"/>
    </xf>
    <xf numFmtId="0" fontId="10" fillId="4" borderId="15" xfId="0" applyFont="1" applyFill="1" applyBorder="1" applyAlignment="1">
      <alignment vertical="top"/>
    </xf>
    <xf numFmtId="0" fontId="7" fillId="4" borderId="178" xfId="0" applyFont="1" applyFill="1" applyBorder="1" applyAlignment="1">
      <alignment horizontal="right" vertical="top"/>
    </xf>
    <xf numFmtId="0" fontId="7" fillId="4" borderId="161" xfId="0" applyFont="1" applyFill="1" applyBorder="1" applyAlignment="1">
      <alignment horizontal="right" vertical="top"/>
    </xf>
    <xf numFmtId="0" fontId="32" fillId="4" borderId="0" xfId="0" applyFont="1" applyFill="1" applyAlignment="1">
      <alignment vertical="top" wrapText="1"/>
    </xf>
    <xf numFmtId="49" fontId="11" fillId="4" borderId="0" xfId="0" applyNumberFormat="1" applyFont="1" applyFill="1" applyAlignment="1">
      <alignment horizontal="left" vertical="top"/>
    </xf>
    <xf numFmtId="0" fontId="9" fillId="4" borderId="0" xfId="0" applyFont="1" applyFill="1" applyAlignment="1">
      <alignment vertical="top"/>
    </xf>
    <xf numFmtId="0" fontId="11" fillId="2" borderId="11" xfId="0" applyFont="1" applyFill="1" applyBorder="1" applyAlignment="1">
      <alignment horizontal="center" vertical="top"/>
    </xf>
    <xf numFmtId="0" fontId="11" fillId="3" borderId="15" xfId="0" applyFont="1" applyFill="1" applyBorder="1" applyAlignment="1">
      <alignment horizontal="center" vertical="top"/>
    </xf>
    <xf numFmtId="0" fontId="11" fillId="3" borderId="64" xfId="0" applyFont="1" applyFill="1" applyBorder="1" applyAlignment="1">
      <alignment horizontal="center" vertical="top"/>
    </xf>
    <xf numFmtId="0" fontId="11" fillId="2" borderId="119" xfId="0" applyFont="1" applyFill="1" applyBorder="1" applyAlignment="1">
      <alignment horizontal="center" vertical="top"/>
    </xf>
    <xf numFmtId="0" fontId="21" fillId="0" borderId="119" xfId="0" applyFont="1" applyBorder="1" applyAlignment="1">
      <alignment horizontal="center" vertical="top"/>
    </xf>
    <xf numFmtId="0" fontId="11" fillId="3" borderId="56" xfId="0" applyFont="1" applyFill="1" applyBorder="1" applyAlignment="1">
      <alignment horizontal="center" vertical="top"/>
    </xf>
    <xf numFmtId="0" fontId="11" fillId="3" borderId="63" xfId="0" applyFont="1" applyFill="1" applyBorder="1" applyAlignment="1">
      <alignment horizontal="center" vertical="top"/>
    </xf>
    <xf numFmtId="0" fontId="7" fillId="0" borderId="97" xfId="0" applyFont="1" applyBorder="1" applyAlignment="1">
      <alignment horizontal="right" vertical="top"/>
    </xf>
    <xf numFmtId="0" fontId="7" fillId="0" borderId="86" xfId="0" applyFont="1" applyBorder="1" applyAlignment="1">
      <alignment horizontal="right" vertical="top"/>
    </xf>
    <xf numFmtId="0" fontId="11" fillId="5" borderId="11" xfId="0" applyFont="1" applyFill="1" applyBorder="1" applyAlignment="1">
      <alignment horizontal="center" vertical="top"/>
    </xf>
    <xf numFmtId="0" fontId="11" fillId="5" borderId="15" xfId="0" applyFont="1" applyFill="1" applyBorder="1" applyAlignment="1">
      <alignment vertical="top"/>
    </xf>
    <xf numFmtId="0" fontId="21" fillId="5" borderId="11" xfId="0" applyFont="1" applyFill="1" applyBorder="1" applyAlignment="1">
      <alignment horizontal="center" vertical="top"/>
    </xf>
    <xf numFmtId="0" fontId="11" fillId="5" borderId="0" xfId="0" applyFont="1" applyFill="1" applyAlignment="1">
      <alignment horizontal="center" vertical="top"/>
    </xf>
    <xf numFmtId="0" fontId="11" fillId="5" borderId="59" xfId="0" applyFont="1" applyFill="1" applyBorder="1" applyAlignment="1">
      <alignment horizontal="center" vertical="top"/>
    </xf>
    <xf numFmtId="0" fontId="7" fillId="0" borderId="179" xfId="0" applyFont="1" applyBorder="1" applyAlignment="1">
      <alignment horizontal="right" vertical="top"/>
    </xf>
    <xf numFmtId="0" fontId="7" fillId="0" borderId="180" xfId="0" applyFont="1" applyBorder="1" applyAlignment="1">
      <alignment horizontal="right" vertical="top"/>
    </xf>
    <xf numFmtId="0" fontId="11" fillId="2" borderId="103" xfId="0" applyFont="1" applyFill="1" applyBorder="1" applyAlignment="1">
      <alignment horizontal="center" vertical="top"/>
    </xf>
    <xf numFmtId="0" fontId="14" fillId="3" borderId="2" xfId="0" applyFont="1" applyFill="1" applyBorder="1" applyAlignment="1">
      <alignment vertical="top"/>
    </xf>
    <xf numFmtId="0" fontId="21" fillId="0" borderId="103" xfId="0" applyFont="1" applyBorder="1" applyAlignment="1">
      <alignment horizontal="center" vertical="top"/>
    </xf>
    <xf numFmtId="0" fontId="11" fillId="3" borderId="3" xfId="0" applyFont="1" applyFill="1" applyBorder="1" applyAlignment="1">
      <alignment horizontal="center" vertical="top"/>
    </xf>
    <xf numFmtId="0" fontId="11" fillId="3" borderId="133" xfId="0" applyFont="1" applyFill="1" applyBorder="1" applyAlignment="1">
      <alignment horizontal="center" vertical="top"/>
    </xf>
    <xf numFmtId="0" fontId="7" fillId="0" borderId="184" xfId="0" applyFont="1" applyBorder="1" applyAlignment="1">
      <alignment horizontal="right" vertical="top"/>
    </xf>
    <xf numFmtId="0" fontId="7" fillId="0" borderId="185" xfId="0" applyFont="1" applyBorder="1" applyAlignment="1">
      <alignment horizontal="right" vertical="top"/>
    </xf>
    <xf numFmtId="0" fontId="21" fillId="0" borderId="11" xfId="0" applyFont="1" applyBorder="1" applyAlignment="1">
      <alignment horizontal="center" vertical="top"/>
    </xf>
    <xf numFmtId="0" fontId="11" fillId="2" borderId="108" xfId="0" applyFont="1" applyFill="1" applyBorder="1" applyAlignment="1">
      <alignment horizontal="center" vertical="top"/>
    </xf>
    <xf numFmtId="0" fontId="14" fillId="3" borderId="5" xfId="0" applyFont="1" applyFill="1" applyBorder="1" applyAlignment="1">
      <alignment vertical="top"/>
    </xf>
    <xf numFmtId="0" fontId="21" fillId="0" borderId="108" xfId="0" applyFont="1" applyBorder="1" applyAlignment="1">
      <alignment horizontal="center" vertical="top"/>
    </xf>
    <xf numFmtId="0" fontId="11" fillId="3" borderId="90" xfId="0" applyFont="1" applyFill="1" applyBorder="1" applyAlignment="1">
      <alignment horizontal="center" vertical="top"/>
    </xf>
    <xf numFmtId="0" fontId="11" fillId="3" borderId="123" xfId="0" applyFont="1" applyFill="1" applyBorder="1" applyAlignment="1">
      <alignment horizontal="center" vertical="top"/>
    </xf>
    <xf numFmtId="0" fontId="7" fillId="0" borderId="186" xfId="0" applyFont="1" applyBorder="1" applyAlignment="1">
      <alignment horizontal="right" vertical="top"/>
    </xf>
    <xf numFmtId="0" fontId="7" fillId="0" borderId="187" xfId="0" applyFont="1" applyBorder="1" applyAlignment="1">
      <alignment horizontal="right" vertical="top"/>
    </xf>
    <xf numFmtId="0" fontId="14" fillId="3" borderId="15" xfId="0" applyFont="1" applyFill="1" applyBorder="1" applyAlignment="1">
      <alignment vertical="top"/>
    </xf>
    <xf numFmtId="0" fontId="11" fillId="3" borderId="0" xfId="0" applyFont="1" applyFill="1" applyAlignment="1">
      <alignment horizontal="center" vertical="top"/>
    </xf>
    <xf numFmtId="0" fontId="11" fillId="3" borderId="59" xfId="0" applyFont="1" applyFill="1" applyBorder="1" applyAlignment="1">
      <alignment horizontal="center" vertical="top"/>
    </xf>
    <xf numFmtId="0" fontId="7" fillId="0" borderId="178" xfId="0" applyFont="1" applyBorder="1" applyAlignment="1">
      <alignment horizontal="right" vertical="top"/>
    </xf>
    <xf numFmtId="0" fontId="7" fillId="0" borderId="161" xfId="0" applyFont="1" applyBorder="1" applyAlignment="1">
      <alignment horizontal="right" vertical="top"/>
    </xf>
    <xf numFmtId="0" fontId="7" fillId="0" borderId="188" xfId="0" applyFont="1" applyBorder="1" applyAlignment="1">
      <alignment horizontal="right" vertical="top"/>
    </xf>
    <xf numFmtId="0" fontId="7" fillId="0" borderId="189" xfId="0" applyFont="1" applyBorder="1" applyAlignment="1">
      <alignment horizontal="right" vertical="top"/>
    </xf>
    <xf numFmtId="0" fontId="11" fillId="3" borderId="62" xfId="0" applyFont="1" applyFill="1" applyBorder="1" applyAlignment="1">
      <alignment horizontal="center" vertical="top"/>
    </xf>
    <xf numFmtId="0" fontId="7" fillId="0" borderId="190" xfId="0" applyFont="1" applyBorder="1" applyAlignment="1">
      <alignment horizontal="right" vertical="top"/>
    </xf>
    <xf numFmtId="0" fontId="7" fillId="0" borderId="191" xfId="0" applyFont="1" applyBorder="1" applyAlignment="1">
      <alignment horizontal="right" vertical="top"/>
    </xf>
    <xf numFmtId="0" fontId="11" fillId="2" borderId="192" xfId="0" applyFont="1" applyFill="1" applyBorder="1" applyAlignment="1">
      <alignment horizontal="center" vertical="top"/>
    </xf>
    <xf numFmtId="0" fontId="11" fillId="3" borderId="156" xfId="0" applyFont="1" applyFill="1" applyBorder="1" applyAlignment="1">
      <alignment vertical="top"/>
    </xf>
    <xf numFmtId="0" fontId="21" fillId="0" borderId="192" xfId="0" applyFont="1" applyBorder="1" applyAlignment="1">
      <alignment horizontal="center" vertical="top"/>
    </xf>
    <xf numFmtId="0" fontId="11" fillId="3" borderId="157" xfId="0" applyFont="1" applyFill="1" applyBorder="1" applyAlignment="1">
      <alignment horizontal="center" vertical="top"/>
    </xf>
    <xf numFmtId="0" fontId="11" fillId="3" borderId="156" xfId="0" applyFont="1" applyFill="1" applyBorder="1" applyAlignment="1">
      <alignment horizontal="center" vertical="top"/>
    </xf>
    <xf numFmtId="0" fontId="7" fillId="0" borderId="193" xfId="0" applyFont="1" applyBorder="1" applyAlignment="1">
      <alignment horizontal="right" vertical="top"/>
    </xf>
    <xf numFmtId="0" fontId="7" fillId="0" borderId="194" xfId="0" applyFont="1" applyBorder="1" applyAlignment="1">
      <alignment horizontal="right" vertical="top"/>
    </xf>
    <xf numFmtId="0" fontId="11" fillId="2" borderId="120" xfId="0" applyFont="1" applyFill="1" applyBorder="1" applyAlignment="1">
      <alignment horizontal="center" vertical="top"/>
    </xf>
    <xf numFmtId="0" fontId="21" fillId="0" borderId="120" xfId="0" applyFont="1" applyBorder="1" applyAlignment="1">
      <alignment horizontal="center" vertical="top"/>
    </xf>
    <xf numFmtId="0" fontId="11" fillId="3" borderId="50" xfId="0" applyFont="1" applyFill="1" applyBorder="1" applyAlignment="1">
      <alignment horizontal="center" vertical="top"/>
    </xf>
    <xf numFmtId="0" fontId="11" fillId="2" borderId="195" xfId="0" applyFont="1" applyFill="1" applyBorder="1" applyAlignment="1">
      <alignment horizontal="center" vertical="top"/>
    </xf>
    <xf numFmtId="0" fontId="11" fillId="3" borderId="145" xfId="0" applyFont="1" applyFill="1" applyBorder="1" applyAlignment="1">
      <alignment vertical="top"/>
    </xf>
    <xf numFmtId="0" fontId="21" fillId="0" borderId="195" xfId="0" applyFont="1" applyBorder="1" applyAlignment="1">
      <alignment horizontal="center" vertical="top"/>
    </xf>
    <xf numFmtId="0" fontId="11" fillId="3" borderId="146" xfId="0" applyFont="1" applyFill="1" applyBorder="1" applyAlignment="1">
      <alignment horizontal="center" vertical="top"/>
    </xf>
    <xf numFmtId="0" fontId="11" fillId="3" borderId="145" xfId="0" applyFont="1" applyFill="1" applyBorder="1" applyAlignment="1">
      <alignment horizontal="center" vertical="top"/>
    </xf>
    <xf numFmtId="0" fontId="40" fillId="0" borderId="0" xfId="0" applyFont="1" applyAlignment="1">
      <alignment vertical="top" wrapText="1"/>
    </xf>
    <xf numFmtId="0" fontId="11" fillId="3" borderId="152" xfId="0" applyFont="1" applyFill="1" applyBorder="1" applyAlignment="1">
      <alignment horizontal="center" vertical="top"/>
    </xf>
    <xf numFmtId="0" fontId="11" fillId="3" borderId="151" xfId="0" applyFont="1" applyFill="1" applyBorder="1" applyAlignment="1">
      <alignment horizontal="center" vertical="top"/>
    </xf>
    <xf numFmtId="0" fontId="11" fillId="3" borderId="38" xfId="0" applyFont="1" applyFill="1" applyBorder="1" applyAlignment="1">
      <alignment horizontal="center" vertical="top"/>
    </xf>
    <xf numFmtId="0" fontId="11" fillId="3" borderId="143" xfId="0" applyFont="1" applyFill="1" applyBorder="1" applyAlignment="1">
      <alignment horizontal="center" vertical="top"/>
    </xf>
    <xf numFmtId="0" fontId="11" fillId="2" borderId="196" xfId="0" applyFont="1" applyFill="1" applyBorder="1" applyAlignment="1">
      <alignment horizontal="center" vertical="top"/>
    </xf>
    <xf numFmtId="0" fontId="21" fillId="0" borderId="196" xfId="0" applyFont="1" applyBorder="1" applyAlignment="1">
      <alignment horizontal="center" vertical="top"/>
    </xf>
    <xf numFmtId="0" fontId="11" fillId="3" borderId="167" xfId="0" applyFont="1" applyFill="1" applyBorder="1" applyAlignment="1">
      <alignment horizontal="center" vertical="top"/>
    </xf>
    <xf numFmtId="0" fontId="11" fillId="3" borderId="43" xfId="0" applyFont="1" applyFill="1" applyBorder="1" applyAlignment="1">
      <alignment horizontal="center" vertical="top"/>
    </xf>
    <xf numFmtId="49" fontId="10" fillId="2" borderId="103" xfId="0" applyNumberFormat="1" applyFont="1" applyFill="1" applyBorder="1" applyAlignment="1">
      <alignment horizontal="center" vertical="top"/>
    </xf>
    <xf numFmtId="0" fontId="10" fillId="3" borderId="2" xfId="0" applyFont="1" applyFill="1" applyBorder="1" applyAlignment="1">
      <alignment vertical="top"/>
    </xf>
    <xf numFmtId="0" fontId="22" fillId="0" borderId="103" xfId="0" applyFont="1" applyBorder="1" applyAlignment="1">
      <alignment horizontal="center" vertical="top"/>
    </xf>
    <xf numFmtId="0" fontId="10" fillId="3" borderId="182" xfId="0" applyFont="1" applyFill="1" applyBorder="1" applyAlignment="1">
      <alignment horizontal="center" vertical="top"/>
    </xf>
    <xf numFmtId="0" fontId="10" fillId="3" borderId="183" xfId="0" applyFont="1" applyFill="1" applyBorder="1" applyAlignment="1">
      <alignment horizontal="center" vertical="top"/>
    </xf>
    <xf numFmtId="49" fontId="10" fillId="2" borderId="117" xfId="0" applyNumberFormat="1" applyFont="1" applyFill="1" applyBorder="1" applyAlignment="1">
      <alignment horizontal="center" vertical="top"/>
    </xf>
    <xf numFmtId="0" fontId="10" fillId="3" borderId="15" xfId="0" applyFont="1" applyFill="1" applyBorder="1" applyAlignment="1">
      <alignment vertical="top"/>
    </xf>
    <xf numFmtId="49" fontId="22" fillId="0" borderId="117" xfId="0" applyNumberFormat="1" applyFont="1" applyBorder="1" applyAlignment="1">
      <alignment horizontal="center" vertical="top"/>
    </xf>
    <xf numFmtId="49" fontId="10" fillId="3" borderId="48" xfId="0" applyNumberFormat="1" applyFont="1" applyFill="1" applyBorder="1" applyAlignment="1">
      <alignment horizontal="center" vertical="top"/>
    </xf>
    <xf numFmtId="49" fontId="10" fillId="3" borderId="42" xfId="0" applyNumberFormat="1" applyFont="1" applyFill="1" applyBorder="1" applyAlignment="1">
      <alignment horizontal="center" vertical="top"/>
    </xf>
    <xf numFmtId="49" fontId="10" fillId="2" borderId="108" xfId="0" applyNumberFormat="1" applyFont="1" applyFill="1" applyBorder="1" applyAlignment="1">
      <alignment horizontal="center" vertical="top"/>
    </xf>
    <xf numFmtId="0" fontId="10" fillId="3" borderId="5" xfId="0" applyFont="1" applyFill="1" applyBorder="1" applyAlignment="1">
      <alignment vertical="top"/>
    </xf>
    <xf numFmtId="49" fontId="22" fillId="0" borderId="108" xfId="0" applyNumberFormat="1" applyFont="1" applyBorder="1" applyAlignment="1">
      <alignment horizontal="center" vertical="top"/>
    </xf>
    <xf numFmtId="49" fontId="10" fillId="3" borderId="4" xfId="0" applyNumberFormat="1" applyFont="1" applyFill="1" applyBorder="1" applyAlignment="1">
      <alignment horizontal="center" vertical="top"/>
    </xf>
    <xf numFmtId="49" fontId="10" fillId="3" borderId="131" xfId="0" applyNumberFormat="1" applyFont="1" applyFill="1" applyBorder="1" applyAlignment="1">
      <alignment horizontal="center" vertical="top"/>
    </xf>
    <xf numFmtId="49" fontId="10" fillId="2" borderId="11" xfId="0" applyNumberFormat="1" applyFont="1" applyFill="1" applyBorder="1" applyAlignment="1">
      <alignment horizontal="center" vertical="top"/>
    </xf>
    <xf numFmtId="49" fontId="22" fillId="0" borderId="11" xfId="0" applyNumberFormat="1" applyFont="1" applyBorder="1" applyAlignment="1">
      <alignment horizontal="center" vertical="top"/>
    </xf>
    <xf numFmtId="49" fontId="10" fillId="3" borderId="51" xfId="0" applyNumberFormat="1" applyFont="1" applyFill="1" applyBorder="1" applyAlignment="1">
      <alignment horizontal="center" vertical="top"/>
    </xf>
    <xf numFmtId="49" fontId="10" fillId="3" borderId="59" xfId="0" applyNumberFormat="1" applyFont="1" applyFill="1" applyBorder="1" applyAlignment="1">
      <alignment horizontal="center" vertical="top"/>
    </xf>
    <xf numFmtId="49" fontId="10" fillId="2" borderId="119" xfId="0" applyNumberFormat="1" applyFont="1" applyFill="1" applyBorder="1" applyAlignment="1">
      <alignment horizontal="center" vertical="top"/>
    </xf>
    <xf numFmtId="49" fontId="22" fillId="0" borderId="119" xfId="0" applyNumberFormat="1" applyFont="1" applyBorder="1" applyAlignment="1">
      <alignment horizontal="center" vertical="top"/>
    </xf>
    <xf numFmtId="0" fontId="10" fillId="3" borderId="48" xfId="0" applyFont="1" applyFill="1" applyBorder="1" applyAlignment="1">
      <alignment horizontal="center" vertical="top"/>
    </xf>
    <xf numFmtId="0" fontId="10" fillId="3" borderId="42" xfId="0" applyFont="1" applyFill="1" applyBorder="1" applyAlignment="1">
      <alignment horizontal="center" vertical="top"/>
    </xf>
    <xf numFmtId="0" fontId="10" fillId="2" borderId="117" xfId="0" applyFont="1" applyFill="1" applyBorder="1" applyAlignment="1">
      <alignment horizontal="center" vertical="top"/>
    </xf>
    <xf numFmtId="0" fontId="10" fillId="2" borderId="119" xfId="0" applyFont="1" applyFill="1" applyBorder="1" applyAlignment="1">
      <alignment horizontal="center" vertical="top"/>
    </xf>
    <xf numFmtId="0" fontId="10" fillId="3" borderId="57" xfId="0" applyFont="1" applyFill="1" applyBorder="1" applyAlignment="1">
      <alignment horizontal="center" vertical="top"/>
    </xf>
    <xf numFmtId="0" fontId="10" fillId="3" borderId="63" xfId="0" applyFont="1" applyFill="1" applyBorder="1" applyAlignment="1">
      <alignment horizontal="center" vertical="top"/>
    </xf>
    <xf numFmtId="0" fontId="10" fillId="2" borderId="120" xfId="0" applyFont="1" applyFill="1" applyBorder="1" applyAlignment="1">
      <alignment horizontal="center" vertical="top"/>
    </xf>
    <xf numFmtId="0" fontId="10" fillId="3" borderId="58" xfId="0" applyFont="1" applyFill="1" applyBorder="1" applyAlignment="1">
      <alignment horizontal="center" vertical="top"/>
    </xf>
    <xf numFmtId="0" fontId="10" fillId="3" borderId="64" xfId="0" applyFont="1" applyFill="1" applyBorder="1" applyAlignment="1">
      <alignment horizontal="center" vertical="top"/>
    </xf>
    <xf numFmtId="0" fontId="10" fillId="2" borderId="197" xfId="0" applyFont="1" applyFill="1" applyBorder="1" applyAlignment="1">
      <alignment horizontal="center" vertical="top"/>
    </xf>
    <xf numFmtId="0" fontId="22" fillId="0" borderId="197" xfId="0" applyFont="1" applyBorder="1" applyAlignment="1">
      <alignment horizontal="center" vertical="top"/>
    </xf>
    <xf numFmtId="0" fontId="10" fillId="3" borderId="181" xfId="0" applyFont="1" applyFill="1" applyBorder="1" applyAlignment="1">
      <alignment horizontal="center" vertical="top"/>
    </xf>
    <xf numFmtId="0" fontId="22" fillId="0" borderId="117" xfId="0" applyFont="1" applyBorder="1" applyAlignment="1">
      <alignment horizontal="center" vertical="top"/>
    </xf>
    <xf numFmtId="0" fontId="10" fillId="2" borderId="132" xfId="0" applyFont="1" applyFill="1" applyBorder="1" applyAlignment="1">
      <alignment horizontal="center" vertical="top"/>
    </xf>
    <xf numFmtId="0" fontId="22" fillId="0" borderId="132" xfId="0" applyFont="1" applyBorder="1" applyAlignment="1">
      <alignment horizontal="center" vertical="top"/>
    </xf>
    <xf numFmtId="0" fontId="10" fillId="3" borderId="168" xfId="0" applyFont="1" applyFill="1" applyBorder="1" applyAlignment="1">
      <alignment horizontal="center" vertical="top"/>
    </xf>
    <xf numFmtId="0" fontId="10" fillId="3" borderId="123" xfId="0" applyFont="1" applyFill="1" applyBorder="1" applyAlignment="1">
      <alignment horizontal="center" vertical="top"/>
    </xf>
    <xf numFmtId="49" fontId="22" fillId="0" borderId="197" xfId="0" applyNumberFormat="1" applyFont="1" applyBorder="1" applyAlignment="1">
      <alignment horizontal="center" vertical="top"/>
    </xf>
    <xf numFmtId="49" fontId="22" fillId="0" borderId="132" xfId="0" applyNumberFormat="1" applyFont="1" applyBorder="1" applyAlignment="1">
      <alignment horizontal="center" vertical="top"/>
    </xf>
    <xf numFmtId="49" fontId="10" fillId="3" borderId="57" xfId="0" applyNumberFormat="1" applyFont="1" applyFill="1" applyBorder="1" applyAlignment="1">
      <alignment horizontal="center" vertical="top"/>
    </xf>
    <xf numFmtId="49" fontId="10" fillId="3" borderId="63" xfId="0" applyNumberFormat="1" applyFont="1" applyFill="1" applyBorder="1" applyAlignment="1">
      <alignment horizontal="center" vertical="top"/>
    </xf>
    <xf numFmtId="49" fontId="10" fillId="2" borderId="132" xfId="0" applyNumberFormat="1" applyFont="1" applyFill="1" applyBorder="1" applyAlignment="1">
      <alignment horizontal="center" vertical="top"/>
    </xf>
    <xf numFmtId="49" fontId="10" fillId="3" borderId="168" xfId="0" applyNumberFormat="1" applyFont="1" applyFill="1" applyBorder="1" applyAlignment="1">
      <alignment horizontal="center" vertical="top"/>
    </xf>
    <xf numFmtId="49" fontId="10" fillId="3" borderId="123" xfId="0" applyNumberFormat="1" applyFont="1" applyFill="1" applyBorder="1" applyAlignment="1">
      <alignment horizontal="center" vertical="top"/>
    </xf>
    <xf numFmtId="49" fontId="10" fillId="2" borderId="120" xfId="0" applyNumberFormat="1" applyFont="1" applyFill="1" applyBorder="1" applyAlignment="1">
      <alignment horizontal="center" vertical="top"/>
    </xf>
    <xf numFmtId="49" fontId="22" fillId="0" borderId="120" xfId="0" applyNumberFormat="1" applyFont="1" applyBorder="1" applyAlignment="1">
      <alignment horizontal="center" vertical="top"/>
    </xf>
    <xf numFmtId="49" fontId="10" fillId="3" borderId="58" xfId="0" applyNumberFormat="1" applyFont="1" applyFill="1" applyBorder="1" applyAlignment="1">
      <alignment horizontal="center" vertical="top"/>
    </xf>
    <xf numFmtId="49" fontId="10" fillId="3" borderId="64" xfId="0" applyNumberFormat="1" applyFont="1" applyFill="1" applyBorder="1" applyAlignment="1">
      <alignment horizontal="center" vertical="top"/>
    </xf>
    <xf numFmtId="0" fontId="10" fillId="3" borderId="38" xfId="0" applyFont="1" applyFill="1" applyBorder="1" applyAlignment="1">
      <alignment horizontal="center" vertical="top"/>
    </xf>
    <xf numFmtId="49" fontId="10" fillId="3" borderId="38" xfId="0" applyNumberFormat="1" applyFont="1" applyFill="1" applyBorder="1" applyAlignment="1">
      <alignment horizontal="center" vertical="top"/>
    </xf>
    <xf numFmtId="0" fontId="10" fillId="2" borderId="11" xfId="0" applyFont="1" applyFill="1" applyBorder="1" applyAlignment="1">
      <alignment horizontal="center" vertical="top"/>
    </xf>
    <xf numFmtId="49" fontId="10" fillId="3" borderId="50" xfId="0" applyNumberFormat="1" applyFont="1" applyFill="1" applyBorder="1" applyAlignment="1">
      <alignment horizontal="center" vertical="top"/>
    </xf>
    <xf numFmtId="0" fontId="10" fillId="2" borderId="192" xfId="0" applyFont="1" applyFill="1" applyBorder="1" applyAlignment="1">
      <alignment horizontal="center" vertical="top"/>
    </xf>
    <xf numFmtId="0" fontId="10" fillId="3" borderId="145" xfId="0" applyFont="1" applyFill="1" applyBorder="1" applyAlignment="1">
      <alignment vertical="top"/>
    </xf>
    <xf numFmtId="49" fontId="22" fillId="0" borderId="192" xfId="0" applyNumberFormat="1" applyFont="1" applyBorder="1" applyAlignment="1">
      <alignment horizontal="center" vertical="top"/>
    </xf>
    <xf numFmtId="0" fontId="10" fillId="3" borderId="157" xfId="0" applyFont="1" applyFill="1" applyBorder="1" applyAlignment="1">
      <alignment horizontal="center" vertical="top"/>
    </xf>
    <xf numFmtId="0" fontId="10" fillId="3" borderId="158" xfId="0" applyFont="1" applyFill="1" applyBorder="1" applyAlignment="1">
      <alignment horizontal="center" vertical="top"/>
    </xf>
    <xf numFmtId="49" fontId="10" fillId="2" borderId="176" xfId="0" applyNumberFormat="1" applyFont="1" applyFill="1" applyBorder="1" applyAlignment="1">
      <alignment horizontal="center" vertical="top"/>
    </xf>
    <xf numFmtId="49" fontId="22" fillId="0" borderId="176" xfId="0" applyNumberFormat="1" applyFont="1" applyBorder="1" applyAlignment="1">
      <alignment horizontal="center" vertical="top"/>
    </xf>
    <xf numFmtId="49" fontId="10" fillId="3" borderId="149" xfId="0" applyNumberFormat="1" applyFont="1" applyFill="1" applyBorder="1" applyAlignment="1">
      <alignment horizontal="center" vertical="top"/>
    </xf>
    <xf numFmtId="49" fontId="10" fillId="3" borderId="147" xfId="0" applyNumberFormat="1" applyFont="1" applyFill="1" applyBorder="1" applyAlignment="1">
      <alignment horizontal="center" vertical="top"/>
    </xf>
    <xf numFmtId="49" fontId="10" fillId="2" borderId="199" xfId="0" applyNumberFormat="1" applyFont="1" applyFill="1" applyBorder="1" applyAlignment="1">
      <alignment horizontal="center" vertical="top"/>
    </xf>
    <xf numFmtId="0" fontId="10" fillId="3" borderId="70" xfId="0" applyFont="1" applyFill="1" applyBorder="1" applyAlignment="1">
      <alignment vertical="top"/>
    </xf>
    <xf numFmtId="49" fontId="10" fillId="3" borderId="200" xfId="0" applyNumberFormat="1" applyFont="1" applyFill="1" applyBorder="1" applyAlignment="1">
      <alignment horizontal="center" vertical="top"/>
    </xf>
    <xf numFmtId="49" fontId="10" fillId="3" borderId="198" xfId="0" applyNumberFormat="1" applyFont="1" applyFill="1" applyBorder="1" applyAlignment="1">
      <alignment horizontal="center" vertical="top"/>
    </xf>
    <xf numFmtId="49" fontId="10" fillId="4" borderId="120" xfId="0" applyNumberFormat="1" applyFont="1" applyFill="1" applyBorder="1" applyAlignment="1">
      <alignment horizontal="center" vertical="top"/>
    </xf>
    <xf numFmtId="49" fontId="22" fillId="4" borderId="120" xfId="0" applyNumberFormat="1" applyFont="1" applyFill="1" applyBorder="1" applyAlignment="1">
      <alignment horizontal="center" vertical="top"/>
    </xf>
    <xf numFmtId="49" fontId="10" fillId="4" borderId="58" xfId="0" applyNumberFormat="1" applyFont="1" applyFill="1" applyBorder="1" applyAlignment="1">
      <alignment horizontal="center" vertical="top"/>
    </xf>
    <xf numFmtId="49" fontId="10" fillId="4" borderId="64" xfId="0" applyNumberFormat="1" applyFont="1" applyFill="1" applyBorder="1" applyAlignment="1">
      <alignment horizontal="center" vertical="top"/>
    </xf>
    <xf numFmtId="0" fontId="10" fillId="4" borderId="0" xfId="0" applyFont="1" applyFill="1" applyAlignment="1">
      <alignment vertical="top"/>
    </xf>
    <xf numFmtId="0" fontId="7" fillId="4" borderId="46" xfId="0" applyFont="1" applyFill="1" applyBorder="1" applyAlignment="1">
      <alignment horizontal="right" vertical="top"/>
    </xf>
    <xf numFmtId="0" fontId="7" fillId="4" borderId="74" xfId="0" applyFont="1" applyFill="1" applyBorder="1" applyAlignment="1">
      <alignment horizontal="right" vertical="top"/>
    </xf>
    <xf numFmtId="49" fontId="10" fillId="4" borderId="117" xfId="0" applyNumberFormat="1" applyFont="1" applyFill="1" applyBorder="1" applyAlignment="1">
      <alignment horizontal="center" vertical="top"/>
    </xf>
    <xf numFmtId="49" fontId="22" fillId="4" borderId="117" xfId="0" applyNumberFormat="1" applyFont="1" applyFill="1" applyBorder="1" applyAlignment="1">
      <alignment horizontal="center" vertical="top"/>
    </xf>
    <xf numFmtId="49" fontId="10" fillId="4" borderId="48" xfId="0" applyNumberFormat="1" applyFont="1" applyFill="1" applyBorder="1" applyAlignment="1">
      <alignment horizontal="center" vertical="top"/>
    </xf>
    <xf numFmtId="49" fontId="10" fillId="4" borderId="42" xfId="0" applyNumberFormat="1" applyFont="1" applyFill="1" applyBorder="1" applyAlignment="1">
      <alignment horizontal="center" vertical="top"/>
    </xf>
    <xf numFmtId="49" fontId="10" fillId="4" borderId="132" xfId="0" applyNumberFormat="1" applyFont="1" applyFill="1" applyBorder="1" applyAlignment="1">
      <alignment horizontal="center" vertical="top"/>
    </xf>
    <xf numFmtId="0" fontId="10" fillId="4" borderId="5" xfId="0" applyFont="1" applyFill="1" applyBorder="1" applyAlignment="1">
      <alignment vertical="top"/>
    </xf>
    <xf numFmtId="49" fontId="22" fillId="4" borderId="132" xfId="0" applyNumberFormat="1" applyFont="1" applyFill="1" applyBorder="1" applyAlignment="1">
      <alignment horizontal="center" vertical="top"/>
    </xf>
    <xf numFmtId="49" fontId="10" fillId="4" borderId="168" xfId="0" applyNumberFormat="1" applyFont="1" applyFill="1" applyBorder="1" applyAlignment="1">
      <alignment horizontal="center" vertical="top"/>
    </xf>
    <xf numFmtId="49" fontId="10" fillId="4" borderId="123" xfId="0" applyNumberFormat="1" applyFont="1" applyFill="1" applyBorder="1" applyAlignment="1">
      <alignment horizontal="center" vertical="top"/>
    </xf>
    <xf numFmtId="0" fontId="0" fillId="2" borderId="0" xfId="0" applyFill="1" applyAlignment="1">
      <alignment horizontal="center" vertical="top"/>
    </xf>
    <xf numFmtId="0" fontId="27" fillId="0" borderId="0" xfId="0" applyFont="1" applyAlignment="1">
      <alignment horizontal="center" vertical="top"/>
    </xf>
    <xf numFmtId="0" fontId="0" fillId="0" borderId="0" xfId="0" applyAlignment="1">
      <alignment vertical="top"/>
    </xf>
    <xf numFmtId="0" fontId="0" fillId="2" borderId="103" xfId="0" applyFill="1" applyBorder="1" applyAlignment="1">
      <alignment horizontal="center" vertical="center" textRotation="255"/>
    </xf>
    <xf numFmtId="0" fontId="0" fillId="2" borderId="108" xfId="0" applyFill="1" applyBorder="1" applyAlignment="1">
      <alignment horizontal="center" vertical="center" textRotation="255"/>
    </xf>
    <xf numFmtId="0" fontId="29" fillId="0" borderId="108" xfId="0" applyFont="1" applyBorder="1" applyAlignment="1">
      <alignment horizontal="center" vertical="center" textRotation="255"/>
    </xf>
    <xf numFmtId="0" fontId="0" fillId="3" borderId="177" xfId="0" applyFill="1" applyBorder="1" applyAlignment="1">
      <alignment horizontal="center" vertical="center" textRotation="255"/>
    </xf>
    <xf numFmtId="0" fontId="0" fillId="3" borderId="128" xfId="0" applyFill="1" applyBorder="1" applyAlignment="1">
      <alignment horizontal="center" vertical="center" textRotation="255"/>
    </xf>
    <xf numFmtId="0" fontId="0" fillId="3" borderId="133" xfId="0" applyFill="1" applyBorder="1" applyAlignment="1">
      <alignment horizontal="center" vertical="center" textRotation="255"/>
    </xf>
    <xf numFmtId="0" fontId="0" fillId="3" borderId="131" xfId="0" applyFill="1" applyBorder="1" applyAlignment="1">
      <alignment horizontal="center" vertical="center" textRotation="255"/>
    </xf>
    <xf numFmtId="0" fontId="22" fillId="0" borderId="62" xfId="0" applyFont="1" applyBorder="1" applyAlignment="1">
      <alignment vertical="top" wrapText="1"/>
    </xf>
    <xf numFmtId="0" fontId="9" fillId="0" borderId="15" xfId="0" applyFont="1" applyBorder="1" applyAlignment="1">
      <alignment vertical="top"/>
    </xf>
    <xf numFmtId="0" fontId="1" fillId="0" borderId="2" xfId="0" applyFont="1" applyBorder="1" applyAlignment="1">
      <alignment vertical="top"/>
    </xf>
    <xf numFmtId="0" fontId="1" fillId="0" borderId="4" xfId="0" applyFont="1" applyBorder="1" applyAlignment="1">
      <alignment horizontal="lef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4" xfId="0" applyFont="1" applyBorder="1" applyAlignment="1">
      <alignment vertical="top"/>
    </xf>
    <xf numFmtId="0" fontId="1" fillId="0" borderId="5" xfId="0" applyFont="1" applyBorder="1" applyAlignment="1">
      <alignment vertical="top"/>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vertical="top"/>
    </xf>
    <xf numFmtId="0" fontId="7" fillId="0" borderId="0" xfId="0" applyFont="1" applyAlignment="1">
      <alignment horizontal="center" vertical="top"/>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5" fillId="0" borderId="20" xfId="0" applyFont="1" applyBorder="1" applyAlignment="1">
      <alignment horizontal="center" vertical="top" wrapText="1"/>
    </xf>
    <xf numFmtId="0" fontId="8" fillId="0" borderId="23" xfId="0" applyFont="1" applyBorder="1" applyAlignment="1">
      <alignment horizontal="center" vertical="top" wrapText="1"/>
    </xf>
    <xf numFmtId="0" fontId="5" fillId="0" borderId="0" xfId="0" applyFont="1" applyAlignment="1">
      <alignment horizontal="center" vertical="top" wrapText="1"/>
    </xf>
    <xf numFmtId="0" fontId="8" fillId="0" borderId="20" xfId="0" applyFont="1" applyBorder="1" applyAlignment="1">
      <alignment horizontal="center" vertical="top" wrapText="1"/>
    </xf>
    <xf numFmtId="0" fontId="1" fillId="0" borderId="15" xfId="0" applyFont="1" applyBorder="1" applyAlignment="1">
      <alignment horizontal="center" vertical="top"/>
    </xf>
    <xf numFmtId="0" fontId="8" fillId="0" borderId="25" xfId="0" applyFont="1" applyBorder="1" applyAlignment="1">
      <alignment horizontal="center" vertical="top" wrapText="1"/>
    </xf>
    <xf numFmtId="0" fontId="5" fillId="0" borderId="27" xfId="0" applyFont="1" applyBorder="1" applyAlignment="1">
      <alignment horizontal="center" vertical="top"/>
    </xf>
    <xf numFmtId="0" fontId="11" fillId="0" borderId="32" xfId="0" applyFont="1" applyBorder="1" applyAlignment="1">
      <alignment horizontal="left" vertical="top"/>
    </xf>
    <xf numFmtId="0" fontId="11" fillId="0" borderId="33" xfId="0" applyFont="1" applyBorder="1" applyAlignment="1">
      <alignment vertical="top"/>
    </xf>
    <xf numFmtId="0" fontId="11" fillId="0" borderId="40" xfId="0" applyFont="1" applyBorder="1" applyAlignment="1">
      <alignment horizontal="left" vertical="top"/>
    </xf>
    <xf numFmtId="0" fontId="11" fillId="0" borderId="41" xfId="0" applyFont="1" applyBorder="1" applyAlignment="1">
      <alignment vertical="top"/>
    </xf>
    <xf numFmtId="49" fontId="11" fillId="0" borderId="44" xfId="0" applyNumberFormat="1" applyFont="1" applyBorder="1" applyAlignment="1">
      <alignment horizontal="center" vertical="top"/>
    </xf>
    <xf numFmtId="49" fontId="11" fillId="0" borderId="45" xfId="0" applyNumberFormat="1" applyFont="1" applyBorder="1" applyAlignment="1">
      <alignment horizontal="center" vertical="top"/>
    </xf>
    <xf numFmtId="0" fontId="11" fillId="0" borderId="47" xfId="0" applyFont="1" applyBorder="1" applyAlignment="1">
      <alignment vertical="top"/>
    </xf>
    <xf numFmtId="0" fontId="11" fillId="0" borderId="50" xfId="0" applyFont="1" applyBorder="1" applyAlignment="1">
      <alignment vertical="top"/>
    </xf>
    <xf numFmtId="0" fontId="11" fillId="0" borderId="49" xfId="0" applyFont="1" applyBorder="1" applyAlignment="1">
      <alignment horizontal="center" vertical="top"/>
    </xf>
    <xf numFmtId="0" fontId="11" fillId="0" borderId="51" xfId="0" applyFont="1" applyBorder="1" applyAlignment="1">
      <alignment vertical="top"/>
    </xf>
    <xf numFmtId="49" fontId="11" fillId="0" borderId="52" xfId="0" applyNumberFormat="1" applyFont="1" applyBorder="1" applyAlignment="1">
      <alignment horizontal="center" vertical="top"/>
    </xf>
    <xf numFmtId="0" fontId="11" fillId="0" borderId="39" xfId="0" applyFont="1" applyBorder="1" applyAlignment="1">
      <alignment horizontal="center" vertical="top"/>
    </xf>
    <xf numFmtId="0" fontId="11" fillId="0" borderId="53" xfId="0" applyFont="1" applyBorder="1" applyAlignment="1">
      <alignment horizontal="center" vertical="top"/>
    </xf>
    <xf numFmtId="0" fontId="11" fillId="0" borderId="42" xfId="0" applyFont="1" applyBorder="1" applyAlignment="1">
      <alignment horizontal="center" vertical="top"/>
    </xf>
    <xf numFmtId="0" fontId="11" fillId="0" borderId="54" xfId="0" applyFont="1" applyBorder="1" applyAlignment="1">
      <alignment horizontal="center" vertical="top"/>
    </xf>
    <xf numFmtId="0" fontId="11" fillId="0" borderId="52" xfId="0" applyFont="1" applyBorder="1" applyAlignment="1">
      <alignment horizontal="center" vertical="top"/>
    </xf>
    <xf numFmtId="0" fontId="11" fillId="0" borderId="55" xfId="0" applyFont="1" applyBorder="1" applyAlignment="1">
      <alignment vertical="top"/>
    </xf>
    <xf numFmtId="0" fontId="11" fillId="0" borderId="55" xfId="0" applyFont="1" applyBorder="1" applyAlignment="1">
      <alignment horizontal="center" vertical="top"/>
    </xf>
    <xf numFmtId="0" fontId="11" fillId="0" borderId="56" xfId="0" applyFont="1" applyBorder="1" applyAlignment="1">
      <alignment horizontal="center" vertical="top"/>
    </xf>
    <xf numFmtId="0" fontId="11" fillId="0" borderId="45" xfId="0" applyFont="1" applyBorder="1" applyAlignment="1">
      <alignment horizontal="center" vertical="top"/>
    </xf>
    <xf numFmtId="0" fontId="11" fillId="0" borderId="43" xfId="0" applyFont="1" applyBorder="1" applyAlignment="1">
      <alignment horizontal="center" vertical="top"/>
    </xf>
    <xf numFmtId="0" fontId="13" fillId="0" borderId="0" xfId="0" applyFont="1" applyAlignment="1">
      <alignment vertical="top"/>
    </xf>
    <xf numFmtId="0" fontId="11" fillId="0" borderId="57" xfId="0" applyFont="1" applyBorder="1" applyAlignment="1">
      <alignment vertical="top"/>
    </xf>
    <xf numFmtId="0" fontId="11" fillId="0" borderId="57" xfId="0" applyFont="1" applyBorder="1" applyAlignment="1">
      <alignment horizontal="center" vertical="top"/>
    </xf>
    <xf numFmtId="0" fontId="11" fillId="0" borderId="58" xfId="0" applyFont="1" applyBorder="1" applyAlignment="1">
      <alignment horizontal="center" vertical="top"/>
    </xf>
    <xf numFmtId="0" fontId="11" fillId="0" borderId="48" xfId="0" applyFont="1" applyBorder="1" applyAlignment="1">
      <alignment horizontal="center" vertical="top"/>
    </xf>
    <xf numFmtId="0" fontId="11" fillId="0" borderId="59" xfId="0" applyFont="1" applyBorder="1" applyAlignment="1">
      <alignment horizontal="center" vertical="top"/>
    </xf>
    <xf numFmtId="49" fontId="11" fillId="0" borderId="53" xfId="0" applyNumberFormat="1" applyFont="1" applyBorder="1" applyAlignment="1">
      <alignment horizontal="center" vertical="top"/>
    </xf>
    <xf numFmtId="0" fontId="14" fillId="0" borderId="41" xfId="0" applyFont="1" applyBorder="1" applyAlignment="1">
      <alignment vertical="top"/>
    </xf>
    <xf numFmtId="0" fontId="14" fillId="0" borderId="51" xfId="0" applyFont="1" applyBorder="1" applyAlignment="1">
      <alignment vertical="top"/>
    </xf>
    <xf numFmtId="0" fontId="14" fillId="0" borderId="15" xfId="0" applyFont="1" applyBorder="1" applyAlignment="1">
      <alignment vertical="top"/>
    </xf>
    <xf numFmtId="0" fontId="14" fillId="0" borderId="50" xfId="0" applyFont="1" applyBorder="1" applyAlignment="1">
      <alignment vertical="top"/>
    </xf>
    <xf numFmtId="0" fontId="11" fillId="0" borderId="62" xfId="0" applyFont="1" applyBorder="1" applyAlignment="1">
      <alignment horizontal="center" vertical="top"/>
    </xf>
    <xf numFmtId="0" fontId="11" fillId="0" borderId="64" xfId="0" applyFont="1" applyBorder="1" applyAlignment="1">
      <alignment horizontal="center" vertical="top"/>
    </xf>
    <xf numFmtId="0" fontId="15" fillId="0" borderId="72" xfId="0" applyFont="1" applyBorder="1" applyAlignment="1">
      <alignment horizontal="left" vertical="top"/>
    </xf>
    <xf numFmtId="0" fontId="4" fillId="0" borderId="0" xfId="0" applyFont="1" applyAlignment="1">
      <alignment vertical="top" wrapText="1"/>
    </xf>
    <xf numFmtId="0" fontId="16" fillId="0" borderId="51" xfId="0" applyFont="1" applyBorder="1" applyAlignment="1">
      <alignment horizontal="left" vertical="top"/>
    </xf>
    <xf numFmtId="0" fontId="1" fillId="0" borderId="73" xfId="0" applyFont="1" applyBorder="1" applyAlignment="1">
      <alignment horizontal="left" vertical="top"/>
    </xf>
    <xf numFmtId="0" fontId="1" fillId="0" borderId="11" xfId="0" applyFont="1" applyBorder="1" applyAlignment="1">
      <alignment horizontal="center" vertical="top"/>
    </xf>
    <xf numFmtId="49" fontId="12" fillId="0" borderId="30" xfId="0" applyNumberFormat="1" applyFont="1" applyBorder="1" applyAlignment="1">
      <alignment horizontal="center" vertical="top"/>
    </xf>
    <xf numFmtId="0" fontId="11" fillId="0" borderId="76" xfId="0" applyFont="1" applyBorder="1" applyAlignment="1">
      <alignment horizontal="center" vertical="top"/>
    </xf>
    <xf numFmtId="0" fontId="11" fillId="0" borderId="33" xfId="0" applyFont="1" applyBorder="1" applyAlignment="1">
      <alignment horizontal="center" vertical="top"/>
    </xf>
    <xf numFmtId="0" fontId="11" fillId="0" borderId="34" xfId="0" applyFont="1" applyBorder="1" applyAlignment="1">
      <alignment horizontal="center" vertical="top"/>
    </xf>
    <xf numFmtId="0" fontId="11" fillId="0" borderId="35" xfId="0" applyFont="1" applyBorder="1" applyAlignment="1">
      <alignment horizontal="center" vertical="top"/>
    </xf>
    <xf numFmtId="0" fontId="11" fillId="0" borderId="78" xfId="0" applyFont="1" applyBorder="1" applyAlignment="1">
      <alignment vertical="top"/>
    </xf>
    <xf numFmtId="49" fontId="11" fillId="0" borderId="57" xfId="0" applyNumberFormat="1" applyFont="1" applyBorder="1" applyAlignment="1">
      <alignment horizontal="center" vertical="top"/>
    </xf>
    <xf numFmtId="0" fontId="11" fillId="0" borderId="79" xfId="0" applyFont="1" applyBorder="1" applyAlignment="1">
      <alignment horizontal="center" vertical="top"/>
    </xf>
    <xf numFmtId="49" fontId="12" fillId="0" borderId="38" xfId="0" applyNumberFormat="1" applyFont="1" applyBorder="1" applyAlignment="1">
      <alignment horizontal="center" vertical="top"/>
    </xf>
    <xf numFmtId="0" fontId="11" fillId="0" borderId="44" xfId="0" applyFont="1" applyBorder="1" applyAlignment="1">
      <alignment horizontal="center" vertical="top"/>
    </xf>
    <xf numFmtId="0" fontId="11" fillId="0" borderId="41" xfId="0" applyFont="1" applyBorder="1" applyAlignment="1">
      <alignment horizontal="center" vertical="top"/>
    </xf>
    <xf numFmtId="49" fontId="12" fillId="0" borderId="51" xfId="0" applyNumberFormat="1" applyFont="1" applyBorder="1" applyAlignment="1">
      <alignment horizontal="center" vertical="top"/>
    </xf>
    <xf numFmtId="0" fontId="12" fillId="0" borderId="38" xfId="0" applyFont="1" applyBorder="1" applyAlignment="1">
      <alignment horizontal="center" vertical="top"/>
    </xf>
    <xf numFmtId="49" fontId="11" fillId="0" borderId="41" xfId="0" applyNumberFormat="1" applyFont="1" applyBorder="1" applyAlignment="1">
      <alignment horizontal="center" vertical="top"/>
    </xf>
    <xf numFmtId="0" fontId="17" fillId="0" borderId="29" xfId="0" applyFont="1" applyBorder="1" applyAlignment="1">
      <alignment vertical="top" wrapText="1"/>
    </xf>
    <xf numFmtId="0" fontId="18" fillId="0" borderId="80" xfId="0" applyFont="1" applyBorder="1" applyAlignment="1">
      <alignment horizontal="center" vertical="top"/>
    </xf>
    <xf numFmtId="0" fontId="18" fillId="0" borderId="81" xfId="0" applyFont="1" applyBorder="1" applyAlignment="1">
      <alignment vertical="top"/>
    </xf>
    <xf numFmtId="0" fontId="18" fillId="0" borderId="40" xfId="0" applyFont="1" applyBorder="1" applyAlignment="1">
      <alignment horizontal="left" vertical="top"/>
    </xf>
    <xf numFmtId="0" fontId="18" fillId="0" borderId="11" xfId="0" applyFont="1" applyBorder="1" applyAlignment="1">
      <alignment vertical="top"/>
    </xf>
    <xf numFmtId="0" fontId="18" fillId="0" borderId="0" xfId="0" applyFont="1" applyAlignment="1">
      <alignment vertical="top"/>
    </xf>
    <xf numFmtId="0" fontId="18" fillId="0" borderId="15" xfId="0" applyFont="1" applyBorder="1" applyAlignment="1">
      <alignment vertical="top"/>
    </xf>
    <xf numFmtId="0" fontId="18" fillId="0" borderId="15" xfId="0" applyFont="1" applyBorder="1" applyAlignment="1">
      <alignment horizontal="center" vertical="top"/>
    </xf>
    <xf numFmtId="0" fontId="18" fillId="0" borderId="11" xfId="0" applyFont="1" applyBorder="1" applyAlignment="1">
      <alignment horizontal="center" vertical="top"/>
    </xf>
    <xf numFmtId="0" fontId="11" fillId="0" borderId="82" xfId="0" applyFont="1" applyBorder="1" applyAlignment="1">
      <alignment horizontal="center" vertical="top"/>
    </xf>
    <xf numFmtId="0" fontId="11" fillId="0" borderId="78" xfId="0" applyFont="1" applyBorder="1" applyAlignment="1">
      <alignment horizontal="center" vertical="top"/>
    </xf>
    <xf numFmtId="0" fontId="11" fillId="0" borderId="83" xfId="0" applyFont="1" applyBorder="1" applyAlignment="1">
      <alignment horizontal="center" vertical="top"/>
    </xf>
    <xf numFmtId="0" fontId="12" fillId="0" borderId="51" xfId="0" applyFont="1" applyBorder="1" applyAlignment="1">
      <alignment horizontal="center" vertical="top"/>
    </xf>
    <xf numFmtId="0" fontId="20" fillId="0" borderId="29" xfId="0" applyFont="1" applyBorder="1" applyAlignment="1">
      <alignment vertical="top" wrapText="1"/>
    </xf>
    <xf numFmtId="0" fontId="11" fillId="0" borderId="85" xfId="0" applyFont="1" applyBorder="1" applyAlignment="1">
      <alignment vertical="top"/>
    </xf>
    <xf numFmtId="0" fontId="17" fillId="0" borderId="84" xfId="0" applyFont="1" applyBorder="1" applyAlignment="1">
      <alignment vertical="top"/>
    </xf>
    <xf numFmtId="0" fontId="17" fillId="0" borderId="56" xfId="0" applyFont="1" applyBorder="1" applyAlignment="1">
      <alignment vertical="top" wrapText="1"/>
    </xf>
    <xf numFmtId="0" fontId="18" fillId="0" borderId="85" xfId="0" applyFont="1" applyBorder="1" applyAlignment="1">
      <alignment vertical="top"/>
    </xf>
    <xf numFmtId="49" fontId="12" fillId="0" borderId="80" xfId="0" applyNumberFormat="1" applyFont="1" applyBorder="1" applyAlignment="1">
      <alignment horizontal="center" vertical="top"/>
    </xf>
    <xf numFmtId="0" fontId="11" fillId="0" borderId="87" xfId="0" applyFont="1" applyBorder="1" applyAlignment="1">
      <alignment horizontal="left" vertical="top"/>
    </xf>
    <xf numFmtId="49" fontId="11" fillId="0" borderId="81" xfId="0" applyNumberFormat="1" applyFont="1" applyBorder="1" applyAlignment="1">
      <alignment horizontal="center" vertical="top"/>
    </xf>
    <xf numFmtId="0" fontId="11" fillId="0" borderId="88" xfId="0" applyFont="1" applyBorder="1" applyAlignment="1">
      <alignment horizontal="center" vertical="top"/>
    </xf>
    <xf numFmtId="0" fontId="11" fillId="0" borderId="60" xfId="0" applyFont="1" applyBorder="1" applyAlignment="1">
      <alignment horizontal="center" vertical="top"/>
    </xf>
    <xf numFmtId="0" fontId="10" fillId="0" borderId="89" xfId="0" applyFont="1" applyBorder="1" applyAlignment="1">
      <alignment vertical="top"/>
    </xf>
    <xf numFmtId="0" fontId="10" fillId="0" borderId="90" xfId="0" applyFont="1" applyBorder="1" applyAlignment="1">
      <alignment vertical="top" wrapText="1"/>
    </xf>
    <xf numFmtId="0" fontId="11" fillId="0" borderId="68" xfId="0" applyFont="1" applyBorder="1" applyAlignment="1">
      <alignment horizontal="left" vertical="top"/>
    </xf>
    <xf numFmtId="0" fontId="11" fillId="0" borderId="93" xfId="0" applyFont="1" applyBorder="1" applyAlignment="1">
      <alignment vertical="top"/>
    </xf>
    <xf numFmtId="0" fontId="11" fillId="0" borderId="90" xfId="0" applyFont="1" applyBorder="1" applyAlignment="1">
      <alignment vertical="top"/>
    </xf>
    <xf numFmtId="0" fontId="11" fillId="0" borderId="94" xfId="0" applyFont="1" applyBorder="1" applyAlignment="1">
      <alignment vertical="top"/>
    </xf>
    <xf numFmtId="0" fontId="11" fillId="0" borderId="92" xfId="0" applyFont="1" applyBorder="1" applyAlignment="1">
      <alignment horizontal="center" vertical="top"/>
    </xf>
    <xf numFmtId="0" fontId="11" fillId="0" borderId="5" xfId="0" applyFont="1" applyBorder="1" applyAlignment="1">
      <alignment horizontal="center" vertical="top"/>
    </xf>
    <xf numFmtId="0" fontId="12" fillId="0" borderId="4" xfId="0" applyFont="1" applyBorder="1" applyAlignment="1">
      <alignment horizontal="center" vertical="top"/>
    </xf>
    <xf numFmtId="0" fontId="11" fillId="0" borderId="94" xfId="0" applyFont="1" applyBorder="1" applyAlignment="1">
      <alignment horizontal="center" vertical="top"/>
    </xf>
    <xf numFmtId="0" fontId="11" fillId="0" borderId="95" xfId="0" applyFont="1" applyBorder="1" applyAlignment="1">
      <alignment horizontal="center" vertical="top"/>
    </xf>
    <xf numFmtId="0" fontId="11" fillId="0" borderId="90" xfId="0" applyFont="1" applyBorder="1" applyAlignment="1">
      <alignment horizontal="center" vertical="top"/>
    </xf>
    <xf numFmtId="0" fontId="11" fillId="0" borderId="96" xfId="0" applyFont="1" applyBorder="1" applyAlignment="1">
      <alignment horizontal="center" vertical="top"/>
    </xf>
    <xf numFmtId="0" fontId="10" fillId="0" borderId="28" xfId="0" applyFont="1" applyBorder="1" applyAlignment="1">
      <alignment horizontal="right" vertical="top"/>
    </xf>
    <xf numFmtId="0" fontId="11" fillId="0" borderId="98" xfId="0" applyFont="1" applyBorder="1" applyAlignment="1">
      <alignment vertical="top"/>
    </xf>
    <xf numFmtId="0" fontId="18" fillId="0" borderId="98" xfId="0" applyFont="1" applyBorder="1" applyAlignment="1">
      <alignment vertical="top"/>
    </xf>
    <xf numFmtId="0" fontId="11" fillId="0" borderId="99" xfId="0" applyFont="1" applyBorder="1" applyAlignment="1">
      <alignment vertical="top"/>
    </xf>
    <xf numFmtId="0" fontId="42" fillId="6" borderId="0" xfId="2" applyFont="1" applyFill="1" applyAlignment="1">
      <alignment horizontal="left" vertical="top"/>
    </xf>
    <xf numFmtId="0" fontId="4" fillId="6" borderId="0" xfId="2" applyFont="1" applyFill="1" applyAlignment="1">
      <alignment horizontal="left" vertical="top"/>
    </xf>
    <xf numFmtId="0" fontId="1" fillId="6" borderId="0" xfId="2" applyFill="1" applyAlignment="1">
      <alignment horizontal="centerContinuous" vertical="top"/>
    </xf>
    <xf numFmtId="0" fontId="9" fillId="6" borderId="0" xfId="2" applyFont="1" applyFill="1" applyAlignment="1">
      <alignment vertical="center" wrapText="1"/>
    </xf>
    <xf numFmtId="0" fontId="4" fillId="6" borderId="0" xfId="2" applyFont="1" applyFill="1">
      <alignment vertical="center"/>
    </xf>
    <xf numFmtId="0" fontId="1" fillId="6" borderId="0" xfId="2" applyFill="1">
      <alignment vertical="center"/>
    </xf>
    <xf numFmtId="0" fontId="5" fillId="6" borderId="0" xfId="2" applyFont="1" applyFill="1" applyAlignment="1">
      <alignment horizontal="left" vertical="center"/>
    </xf>
    <xf numFmtId="0" fontId="4" fillId="6" borderId="0" xfId="2" applyFont="1" applyFill="1" applyAlignment="1">
      <alignment horizontal="left" vertical="center"/>
    </xf>
    <xf numFmtId="0" fontId="1" fillId="6" borderId="0" xfId="2" applyFill="1" applyAlignment="1">
      <alignment horizontal="centerContinuous" vertical="center"/>
    </xf>
    <xf numFmtId="0" fontId="4" fillId="6" borderId="6" xfId="2" applyFont="1" applyFill="1" applyBorder="1" applyAlignment="1">
      <alignment vertical="top"/>
    </xf>
    <xf numFmtId="0" fontId="1" fillId="6" borderId="15" xfId="2" applyFill="1" applyBorder="1" applyAlignment="1">
      <alignment vertical="top"/>
    </xf>
    <xf numFmtId="0" fontId="7" fillId="6" borderId="19" xfId="2" applyFont="1" applyFill="1" applyBorder="1" applyAlignment="1">
      <alignment horizontal="center" vertical="center" textRotation="255" wrapText="1"/>
    </xf>
    <xf numFmtId="0" fontId="7" fillId="6" borderId="112" xfId="2" applyFont="1" applyFill="1" applyBorder="1" applyAlignment="1">
      <alignment horizontal="center" vertical="center" textRotation="255" wrapText="1"/>
    </xf>
    <xf numFmtId="0" fontId="7" fillId="6" borderId="0" xfId="2" applyFont="1" applyFill="1" applyAlignment="1">
      <alignment horizontal="center" vertical="top" wrapText="1"/>
    </xf>
    <xf numFmtId="0" fontId="7" fillId="6" borderId="51" xfId="2" applyFont="1" applyFill="1" applyBorder="1" applyAlignment="1">
      <alignment horizontal="center" vertical="center" textRotation="255" wrapText="1"/>
    </xf>
    <xf numFmtId="0" fontId="4" fillId="6" borderId="134" xfId="2" applyFont="1" applyFill="1" applyBorder="1" applyAlignment="1">
      <alignment horizontal="center" vertical="center"/>
    </xf>
    <xf numFmtId="0" fontId="4" fillId="6" borderId="203" xfId="2" applyFont="1" applyFill="1" applyBorder="1" applyAlignment="1">
      <alignment horizontal="center" vertical="center"/>
    </xf>
    <xf numFmtId="0" fontId="4" fillId="6" borderId="135" xfId="2" applyFont="1" applyFill="1" applyBorder="1" applyAlignment="1">
      <alignment horizontal="center" vertical="center" wrapText="1"/>
    </xf>
    <xf numFmtId="0" fontId="4" fillId="6" borderId="204" xfId="2" applyFont="1" applyFill="1" applyBorder="1" applyAlignment="1">
      <alignment horizontal="center" vertical="center" wrapText="1"/>
    </xf>
    <xf numFmtId="0" fontId="4" fillId="6" borderId="205" xfId="2" applyFont="1" applyFill="1" applyBorder="1" applyAlignment="1">
      <alignment horizontal="center" vertical="center" wrapText="1"/>
    </xf>
    <xf numFmtId="0" fontId="4" fillId="6" borderId="136" xfId="2" applyFont="1" applyFill="1" applyBorder="1" applyAlignment="1">
      <alignment horizontal="center" vertical="center" wrapText="1"/>
    </xf>
    <xf numFmtId="0" fontId="4" fillId="6" borderId="11" xfId="2" applyFont="1" applyFill="1" applyBorder="1" applyAlignment="1">
      <alignment horizontal="center" vertical="center" wrapText="1"/>
    </xf>
    <xf numFmtId="0" fontId="44" fillId="6" borderId="105" xfId="2" applyFont="1" applyFill="1" applyBorder="1" applyAlignment="1">
      <alignment horizontal="center" vertical="center" wrapText="1"/>
    </xf>
    <xf numFmtId="0" fontId="44" fillId="6" borderId="107" xfId="2" applyFont="1" applyFill="1" applyBorder="1" applyAlignment="1">
      <alignment horizontal="center" vertical="center" wrapText="1"/>
    </xf>
    <xf numFmtId="0" fontId="44" fillId="6" borderId="0" xfId="2" applyFont="1" applyFill="1" applyAlignment="1">
      <alignment horizontal="center" vertical="center" wrapText="1"/>
    </xf>
    <xf numFmtId="0" fontId="44" fillId="6" borderId="51" xfId="2" applyFont="1" applyFill="1" applyBorder="1" applyAlignment="1">
      <alignment horizontal="center" vertical="center" wrapText="1"/>
    </xf>
    <xf numFmtId="0" fontId="4" fillId="6" borderId="206" xfId="2" applyFont="1" applyFill="1" applyBorder="1" applyAlignment="1">
      <alignment horizontal="center" vertical="center" wrapText="1"/>
    </xf>
    <xf numFmtId="0" fontId="4" fillId="6" borderId="207" xfId="2" applyFont="1" applyFill="1" applyBorder="1" applyAlignment="1">
      <alignment horizontal="center" vertical="center" wrapText="1"/>
    </xf>
    <xf numFmtId="0" fontId="5" fillId="6" borderId="11" xfId="2" applyFont="1" applyFill="1" applyBorder="1" applyAlignment="1">
      <alignment horizontal="center" vertical="top" wrapText="1"/>
    </xf>
    <xf numFmtId="0" fontId="5" fillId="6" borderId="0" xfId="2" applyFont="1" applyFill="1" applyAlignment="1">
      <alignment horizontal="center" vertical="top" wrapText="1"/>
    </xf>
    <xf numFmtId="0" fontId="9" fillId="6" borderId="51" xfId="2" applyFont="1" applyFill="1" applyBorder="1" applyAlignment="1">
      <alignment vertical="center" wrapText="1"/>
    </xf>
    <xf numFmtId="0" fontId="7" fillId="6" borderId="38" xfId="2" applyFont="1" applyFill="1" applyBorder="1" applyAlignment="1">
      <alignment vertical="top"/>
    </xf>
    <xf numFmtId="0" fontId="7" fillId="6" borderId="74" xfId="2" applyFont="1" applyFill="1" applyBorder="1" applyAlignment="1">
      <alignment vertical="top" wrapText="1"/>
    </xf>
    <xf numFmtId="0" fontId="7" fillId="6" borderId="11" xfId="2" applyFont="1" applyFill="1" applyBorder="1" applyAlignment="1">
      <alignment vertical="top"/>
    </xf>
    <xf numFmtId="49" fontId="7" fillId="6" borderId="0" xfId="2" applyNumberFormat="1" applyFont="1" applyFill="1" applyAlignment="1">
      <alignment horizontal="center" vertical="top"/>
    </xf>
    <xf numFmtId="0" fontId="7" fillId="6" borderId="51" xfId="2" applyFont="1" applyFill="1" applyBorder="1" applyAlignment="1">
      <alignment horizontal="left" vertical="top" wrapText="1"/>
    </xf>
    <xf numFmtId="0" fontId="45" fillId="6" borderId="208" xfId="2" applyFont="1" applyFill="1" applyBorder="1" applyAlignment="1">
      <alignment vertical="top" wrapText="1"/>
    </xf>
    <xf numFmtId="0" fontId="45" fillId="6" borderId="163" xfId="2" applyFont="1" applyFill="1" applyBorder="1">
      <alignment vertical="center"/>
    </xf>
    <xf numFmtId="49" fontId="7" fillId="6" borderId="40" xfId="2" applyNumberFormat="1" applyFont="1" applyFill="1" applyBorder="1" applyAlignment="1">
      <alignment horizontal="center" vertical="top"/>
    </xf>
    <xf numFmtId="0" fontId="7" fillId="6" borderId="39" xfId="2" applyFont="1" applyFill="1" applyBorder="1" applyAlignment="1">
      <alignment vertical="top"/>
    </xf>
    <xf numFmtId="0" fontId="7" fillId="6" borderId="41" xfId="2" applyFont="1" applyFill="1" applyBorder="1" applyAlignment="1">
      <alignment vertical="top"/>
    </xf>
    <xf numFmtId="0" fontId="7" fillId="6" borderId="42" xfId="2" applyFont="1" applyFill="1" applyBorder="1" applyAlignment="1">
      <alignment vertical="top"/>
    </xf>
    <xf numFmtId="49" fontId="7" fillId="6" borderId="38" xfId="2" applyNumberFormat="1" applyFont="1" applyFill="1" applyBorder="1" applyAlignment="1">
      <alignment horizontal="center" vertical="top"/>
    </xf>
    <xf numFmtId="49" fontId="7" fillId="6" borderId="42" xfId="2" applyNumberFormat="1" applyFont="1" applyFill="1" applyBorder="1" applyAlignment="1">
      <alignment horizontal="center" vertical="top"/>
    </xf>
    <xf numFmtId="0" fontId="45" fillId="6" borderId="209" xfId="2" applyFont="1" applyFill="1" applyBorder="1" applyAlignment="1">
      <alignment vertical="top" wrapText="1"/>
    </xf>
    <xf numFmtId="0" fontId="45" fillId="6" borderId="201" xfId="2" applyFont="1" applyFill="1" applyBorder="1">
      <alignment vertical="center"/>
    </xf>
    <xf numFmtId="0" fontId="7" fillId="6" borderId="40" xfId="2" applyFont="1" applyFill="1" applyBorder="1" applyAlignment="1">
      <alignment horizontal="center" vertical="top"/>
    </xf>
    <xf numFmtId="0" fontId="46" fillId="6" borderId="11" xfId="2" applyFont="1" applyFill="1" applyBorder="1" applyAlignment="1">
      <alignment vertical="top"/>
    </xf>
    <xf numFmtId="0" fontId="7" fillId="6" borderId="65" xfId="2" applyFont="1" applyFill="1" applyBorder="1" applyAlignment="1">
      <alignment vertical="top"/>
    </xf>
    <xf numFmtId="0" fontId="7" fillId="6" borderId="161" xfId="2" applyFont="1" applyFill="1" applyBorder="1" applyAlignment="1">
      <alignment vertical="top" wrapText="1"/>
    </xf>
    <xf numFmtId="0" fontId="7" fillId="6" borderId="91" xfId="2" applyFont="1" applyFill="1" applyBorder="1" applyAlignment="1">
      <alignment vertical="top"/>
    </xf>
    <xf numFmtId="0" fontId="7" fillId="6" borderId="187" xfId="2" applyFont="1" applyFill="1" applyBorder="1" applyAlignment="1">
      <alignment vertical="top" wrapText="1"/>
    </xf>
    <xf numFmtId="0" fontId="7" fillId="6" borderId="122" xfId="2" applyFont="1" applyFill="1" applyBorder="1" applyAlignment="1">
      <alignment horizontal="center" vertical="top"/>
    </xf>
    <xf numFmtId="0" fontId="7" fillId="6" borderId="92" xfId="2" applyFont="1" applyFill="1" applyBorder="1" applyAlignment="1">
      <alignment vertical="top"/>
    </xf>
    <xf numFmtId="0" fontId="7" fillId="6" borderId="210" xfId="2" applyFont="1" applyFill="1" applyBorder="1" applyAlignment="1">
      <alignment vertical="top"/>
    </xf>
    <xf numFmtId="0" fontId="7" fillId="6" borderId="131" xfId="2" applyFont="1" applyFill="1" applyBorder="1" applyAlignment="1">
      <alignment vertical="top"/>
    </xf>
    <xf numFmtId="0" fontId="45" fillId="6" borderId="211" xfId="2" applyFont="1" applyFill="1" applyBorder="1" applyAlignment="1">
      <alignment vertical="top" wrapText="1"/>
    </xf>
    <xf numFmtId="0" fontId="45" fillId="6" borderId="212" xfId="2" applyFont="1" applyFill="1" applyBorder="1">
      <alignment vertical="center"/>
    </xf>
    <xf numFmtId="0" fontId="4" fillId="6" borderId="0" xfId="2" applyFont="1" applyFill="1" applyAlignment="1">
      <alignment vertical="top"/>
    </xf>
    <xf numFmtId="0" fontId="4" fillId="6" borderId="0" xfId="2" applyFont="1" applyFill="1" applyAlignment="1">
      <alignment vertical="top" wrapText="1"/>
    </xf>
    <xf numFmtId="0" fontId="4" fillId="6" borderId="0" xfId="2" applyFont="1" applyFill="1" applyAlignment="1">
      <alignment horizontal="center" vertical="top"/>
    </xf>
    <xf numFmtId="0" fontId="1" fillId="6" borderId="0" xfId="2" applyFill="1" applyAlignment="1">
      <alignment vertical="top"/>
    </xf>
    <xf numFmtId="0" fontId="1" fillId="6" borderId="0" xfId="2" applyFill="1" applyAlignment="1">
      <alignment horizontal="center" vertical="top"/>
    </xf>
    <xf numFmtId="0" fontId="9" fillId="6" borderId="0" xfId="2" applyFont="1" applyFill="1">
      <alignment vertical="center"/>
    </xf>
    <xf numFmtId="0" fontId="9" fillId="0" borderId="0" xfId="2" applyFont="1">
      <alignment vertical="center"/>
    </xf>
    <xf numFmtId="0" fontId="43" fillId="6" borderId="0" xfId="2" applyFont="1" applyFill="1" applyAlignment="1">
      <alignment horizontal="center" vertical="top"/>
    </xf>
    <xf numFmtId="0" fontId="4" fillId="6" borderId="214" xfId="2" applyFont="1" applyFill="1" applyBorder="1" applyAlignment="1">
      <alignment horizontal="center" vertical="center" wrapText="1"/>
    </xf>
    <xf numFmtId="0" fontId="4" fillId="6" borderId="110" xfId="2" applyFont="1" applyFill="1" applyBorder="1" applyAlignment="1">
      <alignment horizontal="center" vertical="center" wrapText="1"/>
    </xf>
    <xf numFmtId="0" fontId="2" fillId="0" borderId="0" xfId="2" applyFont="1" applyAlignment="1">
      <alignment vertical="center" wrapText="1"/>
    </xf>
    <xf numFmtId="0" fontId="9" fillId="6" borderId="11" xfId="2" applyFont="1" applyFill="1" applyBorder="1" applyAlignment="1">
      <alignment vertical="center" wrapText="1"/>
    </xf>
    <xf numFmtId="0" fontId="7" fillId="6" borderId="11" xfId="2" applyFont="1" applyFill="1" applyBorder="1" applyAlignment="1">
      <alignment horizontal="left" vertical="top" wrapText="1"/>
    </xf>
    <xf numFmtId="0" fontId="7" fillId="6" borderId="215" xfId="2" applyFont="1" applyFill="1" applyBorder="1" applyAlignment="1">
      <alignment horizontal="left" vertical="top" wrapText="1"/>
    </xf>
    <xf numFmtId="0" fontId="7" fillId="6" borderId="61" xfId="2" applyFont="1" applyFill="1" applyBorder="1" applyAlignment="1">
      <alignment horizontal="left" vertical="top" wrapText="1"/>
    </xf>
    <xf numFmtId="0" fontId="7" fillId="6" borderId="120" xfId="2" applyFont="1" applyFill="1" applyBorder="1" applyAlignment="1">
      <alignment horizontal="left" vertical="top" wrapText="1"/>
    </xf>
    <xf numFmtId="0" fontId="7" fillId="6" borderId="28" xfId="2" applyFont="1" applyFill="1" applyBorder="1" applyAlignment="1">
      <alignment horizontal="left" vertical="top" wrapText="1"/>
    </xf>
    <xf numFmtId="0" fontId="7" fillId="6" borderId="208" xfId="2" applyFont="1" applyFill="1" applyBorder="1" applyAlignment="1">
      <alignment horizontal="left" vertical="top" wrapText="1"/>
    </xf>
    <xf numFmtId="0" fontId="7" fillId="6" borderId="117" xfId="2" applyFont="1" applyFill="1" applyBorder="1" applyAlignment="1">
      <alignment horizontal="left" vertical="top" wrapText="1"/>
    </xf>
    <xf numFmtId="0" fontId="46" fillId="6" borderId="11" xfId="2" applyFont="1" applyFill="1" applyBorder="1" applyAlignment="1">
      <alignment horizontal="left" vertical="top" wrapText="1"/>
    </xf>
    <xf numFmtId="0" fontId="7" fillId="6" borderId="209" xfId="2" applyFont="1" applyFill="1" applyBorder="1" applyAlignment="1">
      <alignment horizontal="left" vertical="top" wrapText="1"/>
    </xf>
    <xf numFmtId="0" fontId="7" fillId="0" borderId="28" xfId="2" applyFont="1" applyBorder="1" applyAlignment="1">
      <alignment horizontal="left" vertical="top" wrapText="1"/>
    </xf>
    <xf numFmtId="0" fontId="7" fillId="0" borderId="61" xfId="2" applyFont="1" applyBorder="1" applyAlignment="1">
      <alignment horizontal="left" vertical="top" wrapText="1"/>
    </xf>
    <xf numFmtId="14" fontId="9" fillId="0" borderId="0" xfId="2" applyNumberFormat="1" applyFont="1">
      <alignment vertical="center"/>
    </xf>
    <xf numFmtId="0" fontId="48" fillId="6" borderId="11" xfId="2" applyFont="1" applyFill="1" applyBorder="1" applyAlignment="1">
      <alignment horizontal="left" vertical="top" wrapText="1"/>
    </xf>
    <xf numFmtId="0" fontId="48" fillId="6" borderId="117" xfId="2" applyFont="1" applyFill="1" applyBorder="1" applyAlignment="1">
      <alignment horizontal="left" vertical="top" wrapText="1"/>
    </xf>
    <xf numFmtId="0" fontId="7" fillId="6" borderId="132" xfId="2" applyFont="1" applyFill="1" applyBorder="1" applyAlignment="1">
      <alignment horizontal="left" vertical="top" wrapText="1"/>
    </xf>
    <xf numFmtId="0" fontId="7" fillId="6" borderId="42" xfId="2" applyFont="1" applyFill="1" applyBorder="1" applyAlignment="1">
      <alignment horizontal="center" vertical="top" wrapText="1"/>
    </xf>
    <xf numFmtId="0" fontId="7" fillId="6" borderId="123" xfId="2" applyFont="1" applyFill="1" applyBorder="1" applyAlignment="1">
      <alignment horizontal="center" vertical="top" wrapText="1"/>
    </xf>
    <xf numFmtId="0" fontId="7" fillId="6" borderId="219" xfId="2" applyFont="1" applyFill="1" applyBorder="1" applyAlignment="1">
      <alignment horizontal="left" vertical="top" wrapText="1"/>
    </xf>
    <xf numFmtId="0" fontId="7" fillId="6" borderId="89" xfId="2" applyFont="1" applyFill="1" applyBorder="1" applyAlignment="1">
      <alignment horizontal="left" vertical="top" wrapText="1"/>
    </xf>
    <xf numFmtId="0" fontId="49" fillId="6" borderId="0" xfId="2" applyFont="1" applyFill="1">
      <alignment vertical="center"/>
    </xf>
    <xf numFmtId="0" fontId="45" fillId="6" borderId="219" xfId="2" applyFont="1" applyFill="1" applyBorder="1" applyAlignment="1">
      <alignment vertical="top" wrapText="1"/>
    </xf>
    <xf numFmtId="0" fontId="0" fillId="0" borderId="0" xfId="0" applyAlignment="1">
      <alignment horizontal="center" vertical="top" wrapText="1"/>
    </xf>
    <xf numFmtId="0" fontId="0" fillId="2" borderId="0" xfId="0" applyFill="1" applyAlignment="1">
      <alignment horizontal="center" vertical="top" wrapText="1"/>
    </xf>
    <xf numFmtId="0" fontId="0" fillId="3" borderId="0" xfId="0" applyFill="1" applyAlignment="1">
      <alignment horizontal="center" vertical="top" wrapText="1"/>
    </xf>
    <xf numFmtId="0" fontId="27" fillId="0" borderId="0" xfId="0" applyFont="1" applyAlignment="1">
      <alignment horizontal="center" vertical="top" wrapText="1"/>
    </xf>
    <xf numFmtId="0" fontId="6" fillId="0" borderId="9" xfId="0" applyFont="1" applyBorder="1" applyAlignment="1">
      <alignment horizontal="centerContinuous" vertical="top"/>
    </xf>
    <xf numFmtId="0" fontId="1" fillId="0" borderId="3" xfId="0" applyFont="1" applyBorder="1" applyAlignment="1">
      <alignment horizontal="centerContinuous" vertical="top"/>
    </xf>
    <xf numFmtId="0" fontId="1" fillId="0" borderId="10" xfId="0" applyFont="1" applyBorder="1" applyAlignment="1">
      <alignment horizontal="centerContinuous" vertical="top"/>
    </xf>
    <xf numFmtId="0" fontId="12" fillId="0" borderId="0" xfId="0" applyFont="1" applyAlignment="1">
      <alignment vertical="top"/>
    </xf>
    <xf numFmtId="0" fontId="1" fillId="0" borderId="51" xfId="0" applyFont="1" applyBorder="1" applyAlignment="1">
      <alignment horizontal="center" vertical="top"/>
    </xf>
    <xf numFmtId="0" fontId="18" fillId="0" borderId="51" xfId="0" applyFont="1" applyBorder="1" applyAlignment="1">
      <alignment horizontal="center" vertical="top"/>
    </xf>
    <xf numFmtId="0" fontId="10" fillId="0" borderId="91" xfId="0" applyFont="1" applyBorder="1" applyAlignment="1">
      <alignment horizontal="center" vertical="top"/>
    </xf>
    <xf numFmtId="0" fontId="6" fillId="0" borderId="10" xfId="0" applyFont="1" applyBorder="1" applyAlignment="1">
      <alignment horizontal="centerContinuous" vertical="top"/>
    </xf>
    <xf numFmtId="0" fontId="1" fillId="0" borderId="104" xfId="0" applyFont="1" applyBorder="1" applyAlignment="1">
      <alignment horizontal="centerContinuous" vertical="top"/>
    </xf>
    <xf numFmtId="0" fontId="6" fillId="0" borderId="0" xfId="0" applyFont="1" applyAlignment="1">
      <alignment horizontal="center" vertical="top" wrapText="1"/>
    </xf>
    <xf numFmtId="0" fontId="11" fillId="0" borderId="122" xfId="0" applyFont="1" applyBorder="1" applyAlignment="1">
      <alignment horizontal="left" vertical="top"/>
    </xf>
    <xf numFmtId="0" fontId="11" fillId="0" borderId="123" xfId="0" applyFont="1" applyBorder="1" applyAlignment="1">
      <alignment vertical="top"/>
    </xf>
    <xf numFmtId="0" fontId="10" fillId="0" borderId="0" xfId="0" applyFont="1" applyAlignment="1">
      <alignment vertical="top" wrapText="1"/>
    </xf>
    <xf numFmtId="0" fontId="21" fillId="0" borderId="0" xfId="0" applyFont="1" applyAlignment="1">
      <alignment vertical="top"/>
    </xf>
    <xf numFmtId="0" fontId="21" fillId="0" borderId="11" xfId="0" applyFont="1" applyBorder="1" applyAlignment="1">
      <alignment vertical="top"/>
    </xf>
    <xf numFmtId="0" fontId="41" fillId="0" borderId="0" xfId="0" applyFont="1" applyAlignment="1">
      <alignment vertical="top"/>
    </xf>
    <xf numFmtId="49" fontId="21" fillId="0" borderId="42" xfId="0" applyNumberFormat="1" applyFont="1" applyBorder="1" applyAlignment="1">
      <alignment horizontal="center" vertical="top"/>
    </xf>
    <xf numFmtId="49" fontId="21" fillId="0" borderId="91" xfId="0" applyNumberFormat="1" applyFont="1" applyBorder="1" applyAlignment="1">
      <alignment horizontal="center" vertical="top"/>
    </xf>
    <xf numFmtId="49" fontId="21" fillId="0" borderId="123" xfId="0" applyNumberFormat="1" applyFont="1" applyBorder="1" applyAlignment="1">
      <alignment horizontal="center" vertical="top"/>
    </xf>
    <xf numFmtId="0" fontId="21" fillId="0" borderId="0" xfId="0" applyFont="1" applyAlignment="1">
      <alignment horizontal="center" vertical="top"/>
    </xf>
    <xf numFmtId="0" fontId="50" fillId="0" borderId="28" xfId="0" applyFont="1" applyBorder="1" applyAlignment="1">
      <alignment horizontal="right" vertical="top"/>
    </xf>
    <xf numFmtId="0" fontId="50" fillId="0" borderId="29" xfId="0" applyFont="1" applyBorder="1" applyAlignment="1">
      <alignment vertical="top" wrapText="1"/>
    </xf>
    <xf numFmtId="0" fontId="51" fillId="0" borderId="80" xfId="0" applyFont="1" applyBorder="1" applyAlignment="1">
      <alignment horizontal="center" vertical="top"/>
    </xf>
    <xf numFmtId="0" fontId="51" fillId="0" borderId="81" xfId="0" applyFont="1" applyBorder="1" applyAlignment="1">
      <alignment vertical="top"/>
    </xf>
    <xf numFmtId="0" fontId="51" fillId="0" borderId="39" xfId="0" applyFont="1" applyBorder="1" applyAlignment="1">
      <alignment vertical="top"/>
    </xf>
    <xf numFmtId="0" fontId="51" fillId="0" borderId="40" xfId="0" applyFont="1" applyBorder="1" applyAlignment="1">
      <alignment horizontal="left" vertical="top"/>
    </xf>
    <xf numFmtId="0" fontId="51" fillId="0" borderId="41" xfId="0" applyFont="1" applyBorder="1" applyAlignment="1">
      <alignment vertical="top"/>
    </xf>
    <xf numFmtId="0" fontId="51" fillId="0" borderId="11" xfId="0" applyFont="1" applyBorder="1" applyAlignment="1">
      <alignment vertical="top"/>
    </xf>
    <xf numFmtId="0" fontId="51" fillId="0" borderId="0" xfId="0" applyFont="1" applyAlignment="1">
      <alignment vertical="top"/>
    </xf>
    <xf numFmtId="0" fontId="51" fillId="0" borderId="15" xfId="0" applyFont="1" applyBorder="1" applyAlignment="1">
      <alignment vertical="top"/>
    </xf>
    <xf numFmtId="0" fontId="51" fillId="0" borderId="15" xfId="0" applyFont="1" applyBorder="1" applyAlignment="1">
      <alignment horizontal="center" vertical="top"/>
    </xf>
    <xf numFmtId="49" fontId="51" fillId="0" borderId="11" xfId="0" applyNumberFormat="1" applyFont="1" applyBorder="1" applyAlignment="1">
      <alignment horizontal="center" vertical="top"/>
    </xf>
    <xf numFmtId="0" fontId="51" fillId="0" borderId="51" xfId="0" applyFont="1" applyBorder="1" applyAlignment="1">
      <alignment horizontal="center" vertical="top"/>
    </xf>
    <xf numFmtId="0" fontId="52" fillId="0" borderId="0" xfId="0" applyFont="1" applyAlignment="1">
      <alignment vertical="top"/>
    </xf>
    <xf numFmtId="0" fontId="51" fillId="0" borderId="47" xfId="0" applyFont="1" applyBorder="1" applyAlignment="1">
      <alignment vertical="top"/>
    </xf>
    <xf numFmtId="49" fontId="51" fillId="0" borderId="38" xfId="0" applyNumberFormat="1" applyFont="1" applyBorder="1" applyAlignment="1">
      <alignment horizontal="center" vertical="top"/>
    </xf>
    <xf numFmtId="0" fontId="51" fillId="0" borderId="39" xfId="0" applyFont="1" applyBorder="1" applyAlignment="1">
      <alignment horizontal="left" vertical="top"/>
    </xf>
    <xf numFmtId="49" fontId="51" fillId="0" borderId="40" xfId="0" applyNumberFormat="1" applyFont="1" applyBorder="1" applyAlignment="1">
      <alignment vertical="top"/>
    </xf>
    <xf numFmtId="0" fontId="51" fillId="0" borderId="42" xfId="0" applyFont="1" applyBorder="1" applyAlignment="1">
      <alignment vertical="top"/>
    </xf>
    <xf numFmtId="0" fontId="50" fillId="0" borderId="38" xfId="0" applyFont="1" applyBorder="1" applyAlignment="1">
      <alignment horizontal="center" vertical="top"/>
    </xf>
    <xf numFmtId="49" fontId="50" fillId="0" borderId="42" xfId="0" applyNumberFormat="1" applyFont="1" applyBorder="1" applyAlignment="1">
      <alignment horizontal="center" vertical="top"/>
    </xf>
    <xf numFmtId="0" fontId="50" fillId="0" borderId="11" xfId="0" applyFont="1" applyBorder="1" applyAlignment="1">
      <alignment vertical="top"/>
    </xf>
    <xf numFmtId="49" fontId="50" fillId="0" borderId="38" xfId="0" applyNumberFormat="1" applyFont="1" applyBorder="1" applyAlignment="1">
      <alignment horizontal="center" vertical="top"/>
    </xf>
    <xf numFmtId="0" fontId="50" fillId="0" borderId="11" xfId="0" applyFont="1" applyBorder="1" applyAlignment="1">
      <alignment horizontal="center" vertical="top"/>
    </xf>
    <xf numFmtId="0" fontId="51" fillId="0" borderId="40" xfId="0" applyFont="1" applyBorder="1" applyAlignment="1">
      <alignment vertical="top"/>
    </xf>
    <xf numFmtId="0" fontId="51" fillId="0" borderId="38" xfId="0" applyFont="1" applyBorder="1" applyAlignment="1">
      <alignment horizontal="center" vertical="top"/>
    </xf>
    <xf numFmtId="49" fontId="50" fillId="0" borderId="11" xfId="0" applyNumberFormat="1" applyFont="1" applyBorder="1" applyAlignment="1">
      <alignment horizontal="center" vertical="top"/>
    </xf>
    <xf numFmtId="0" fontId="50" fillId="0" borderId="28" xfId="0" applyFont="1" applyBorder="1" applyAlignment="1">
      <alignment vertical="top"/>
    </xf>
    <xf numFmtId="0" fontId="53" fillId="0" borderId="0" xfId="0" applyFont="1" applyAlignment="1">
      <alignment vertical="top"/>
    </xf>
    <xf numFmtId="49" fontId="51" fillId="0" borderId="39" xfId="0" applyNumberFormat="1" applyFont="1" applyBorder="1" applyAlignment="1">
      <alignment vertical="top"/>
    </xf>
    <xf numFmtId="0" fontId="50" fillId="0" borderId="61" xfId="0" applyFont="1" applyBorder="1" applyAlignment="1">
      <alignment vertical="top"/>
    </xf>
    <xf numFmtId="0" fontId="50" fillId="0" borderId="62" xfId="0" applyFont="1" applyBorder="1" applyAlignment="1">
      <alignment vertical="top" wrapText="1"/>
    </xf>
    <xf numFmtId="49" fontId="51" fillId="0" borderId="65" xfId="0" applyNumberFormat="1" applyFont="1" applyBorder="1" applyAlignment="1">
      <alignment horizontal="center" vertical="top"/>
    </xf>
    <xf numFmtId="0" fontId="51" fillId="0" borderId="77" xfId="0" applyFont="1" applyBorder="1" applyAlignment="1">
      <alignment vertical="top"/>
    </xf>
    <xf numFmtId="0" fontId="51" fillId="0" borderId="77" xfId="0" applyFont="1" applyBorder="1" applyAlignment="1">
      <alignment horizontal="left" vertical="top"/>
    </xf>
    <xf numFmtId="0" fontId="51" fillId="0" borderId="64" xfId="0" applyFont="1" applyBorder="1" applyAlignment="1">
      <alignment vertical="top"/>
    </xf>
    <xf numFmtId="0" fontId="50" fillId="0" borderId="65" xfId="0" applyFont="1" applyBorder="1" applyAlignment="1">
      <alignment horizontal="center" vertical="top"/>
    </xf>
    <xf numFmtId="0" fontId="51" fillId="0" borderId="128" xfId="0" applyFont="1" applyBorder="1" applyAlignment="1">
      <alignment horizontal="center" vertical="top"/>
    </xf>
    <xf numFmtId="0" fontId="51" fillId="0" borderId="129" xfId="0" applyFont="1" applyBorder="1" applyAlignment="1">
      <alignment vertical="top"/>
    </xf>
    <xf numFmtId="0" fontId="54" fillId="6" borderId="38" xfId="2" applyFont="1" applyFill="1" applyBorder="1" applyAlignment="1">
      <alignment vertical="top"/>
    </xf>
    <xf numFmtId="0" fontId="54" fillId="6" borderId="74" xfId="2" applyFont="1" applyFill="1" applyBorder="1" applyAlignment="1">
      <alignment vertical="top" wrapText="1"/>
    </xf>
    <xf numFmtId="49" fontId="54" fillId="6" borderId="40" xfId="2" applyNumberFormat="1" applyFont="1" applyFill="1" applyBorder="1" applyAlignment="1">
      <alignment horizontal="center" vertical="top"/>
    </xf>
    <xf numFmtId="0" fontId="54" fillId="6" borderId="39" xfId="2" applyFont="1" applyFill="1" applyBorder="1" applyAlignment="1">
      <alignment vertical="top"/>
    </xf>
    <xf numFmtId="0" fontId="54" fillId="6" borderId="41" xfId="2" applyFont="1" applyFill="1" applyBorder="1" applyAlignment="1">
      <alignment vertical="top"/>
    </xf>
    <xf numFmtId="0" fontId="54" fillId="6" borderId="42" xfId="2" applyFont="1" applyFill="1" applyBorder="1" applyAlignment="1">
      <alignment vertical="top"/>
    </xf>
    <xf numFmtId="0" fontId="54" fillId="6" borderId="11" xfId="2" applyFont="1" applyFill="1" applyBorder="1" applyAlignment="1">
      <alignment vertical="top"/>
    </xf>
    <xf numFmtId="49" fontId="54" fillId="6" borderId="42" xfId="2" applyNumberFormat="1" applyFont="1" applyFill="1" applyBorder="1" applyAlignment="1">
      <alignment horizontal="center" vertical="top"/>
    </xf>
    <xf numFmtId="49" fontId="54" fillId="6" borderId="0" xfId="2" applyNumberFormat="1" applyFont="1" applyFill="1" applyAlignment="1">
      <alignment horizontal="center" vertical="top"/>
    </xf>
    <xf numFmtId="0" fontId="55" fillId="6" borderId="209" xfId="2" applyFont="1" applyFill="1" applyBorder="1" applyAlignment="1">
      <alignment vertical="top" wrapText="1"/>
    </xf>
    <xf numFmtId="0" fontId="9" fillId="6" borderId="0" xfId="2" applyFont="1" applyFill="1" applyAlignment="1">
      <alignment vertical="top"/>
    </xf>
    <xf numFmtId="0" fontId="1" fillId="0" borderId="0" xfId="2">
      <alignment vertical="center"/>
    </xf>
    <xf numFmtId="0" fontId="8" fillId="0" borderId="11" xfId="0" applyFont="1" applyBorder="1" applyAlignment="1">
      <alignment vertical="top" wrapText="1"/>
    </xf>
    <xf numFmtId="0" fontId="8" fillId="0" borderId="71" xfId="0" applyFont="1" applyBorder="1" applyAlignment="1">
      <alignment horizontal="center" vertical="top" wrapText="1"/>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04" xfId="0" applyFont="1" applyBorder="1" applyAlignment="1">
      <alignment horizontal="center" vertical="center"/>
    </xf>
    <xf numFmtId="0" fontId="1" fillId="0" borderId="9" xfId="0" applyFont="1" applyBorder="1" applyAlignment="1">
      <alignment horizontal="center" vertical="center" wrapText="1"/>
    </xf>
    <xf numFmtId="0" fontId="1" fillId="0" borderId="110" xfId="0" applyFont="1" applyBorder="1" applyAlignment="1">
      <alignment horizontal="center" vertical="center" wrapText="1"/>
    </xf>
    <xf numFmtId="0" fontId="7" fillId="0" borderId="30" xfId="0" applyFont="1" applyBorder="1" applyAlignment="1">
      <alignment vertical="top"/>
    </xf>
    <xf numFmtId="0" fontId="7" fillId="0" borderId="34" xfId="0" applyFont="1" applyBorder="1" applyAlignment="1">
      <alignment vertical="top"/>
    </xf>
    <xf numFmtId="0" fontId="7" fillId="0" borderId="38" xfId="0" applyFont="1" applyBorder="1" applyAlignment="1">
      <alignment vertical="top"/>
    </xf>
    <xf numFmtId="0" fontId="7" fillId="0" borderId="42" xfId="0" applyFont="1" applyBorder="1" applyAlignment="1">
      <alignment vertical="top"/>
    </xf>
    <xf numFmtId="0" fontId="7" fillId="0" borderId="91" xfId="0" applyFont="1" applyBorder="1" applyAlignment="1">
      <alignment vertical="top"/>
    </xf>
    <xf numFmtId="0" fontId="7" fillId="0" borderId="123" xfId="0" applyFont="1" applyBorder="1" applyAlignment="1">
      <alignment vertical="top"/>
    </xf>
    <xf numFmtId="0" fontId="6" fillId="0" borderId="134" xfId="0" applyFont="1" applyBorder="1" applyAlignment="1">
      <alignment horizontal="center" vertical="top" textRotation="255" wrapText="1"/>
    </xf>
    <xf numFmtId="0" fontId="6" fillId="0" borderId="104" xfId="0" applyFont="1" applyBorder="1" applyAlignment="1">
      <alignment horizontal="center" vertical="top" textRotation="255" wrapText="1"/>
    </xf>
    <xf numFmtId="0" fontId="6" fillId="0" borderId="11" xfId="0" applyFont="1" applyBorder="1" applyAlignment="1">
      <alignment horizontal="center" vertical="top" textRotation="255" wrapText="1"/>
    </xf>
    <xf numFmtId="0" fontId="6" fillId="0" borderId="10" xfId="0" applyFont="1" applyBorder="1" applyAlignment="1">
      <alignment horizontal="center" vertical="top" textRotation="255" wrapText="1"/>
    </xf>
    <xf numFmtId="0" fontId="6" fillId="0" borderId="135" xfId="0" applyFont="1" applyBorder="1" applyAlignment="1">
      <alignment horizontal="center" vertical="top" textRotation="255" wrapText="1"/>
    </xf>
    <xf numFmtId="0" fontId="6" fillId="0" borderId="15" xfId="0" applyFont="1" applyBorder="1" applyAlignment="1">
      <alignment horizontal="center" vertical="top" textRotation="255" wrapText="1"/>
    </xf>
    <xf numFmtId="0" fontId="6" fillId="0" borderId="9" xfId="0" applyFont="1" applyBorder="1" applyAlignment="1">
      <alignment horizontal="center" vertical="top" textRotation="255" wrapText="1"/>
    </xf>
    <xf numFmtId="0" fontId="6" fillId="0" borderId="136" xfId="0" applyFont="1" applyBorder="1" applyAlignment="1">
      <alignment horizontal="center" vertical="top" textRotation="255" wrapText="1"/>
    </xf>
    <xf numFmtId="0" fontId="1" fillId="0" borderId="0" xfId="0" applyFont="1" applyAlignment="1">
      <alignment vertical="top" textRotation="255"/>
    </xf>
    <xf numFmtId="0" fontId="6" fillId="0" borderId="110" xfId="0" applyFont="1" applyBorder="1" applyAlignment="1">
      <alignment vertical="top" textRotation="255" wrapText="1"/>
    </xf>
    <xf numFmtId="0" fontId="6" fillId="0" borderId="9" xfId="0" applyFont="1" applyBorder="1" applyAlignment="1">
      <alignment vertical="top" textRotation="255" wrapText="1"/>
    </xf>
    <xf numFmtId="0" fontId="6" fillId="0" borderId="104" xfId="0" applyFont="1" applyBorder="1" applyAlignment="1">
      <alignment vertical="top" textRotation="255" wrapText="1"/>
    </xf>
    <xf numFmtId="0" fontId="6" fillId="0" borderId="11" xfId="0" applyFont="1" applyBorder="1" applyAlignment="1">
      <alignment horizontal="center" vertical="top" textRotation="255"/>
    </xf>
    <xf numFmtId="0" fontId="8" fillId="0" borderId="134" xfId="0" applyFont="1" applyBorder="1" applyAlignment="1">
      <alignment horizontal="center" vertical="top" wrapText="1"/>
    </xf>
    <xf numFmtId="0" fontId="8" fillId="0" borderId="10" xfId="0" applyFont="1" applyBorder="1" applyAlignment="1">
      <alignment horizontal="center" vertical="top" wrapText="1"/>
    </xf>
    <xf numFmtId="0" fontId="8" fillId="0" borderId="104" xfId="0" applyFont="1" applyBorder="1" applyAlignment="1">
      <alignment horizontal="center" vertical="top" wrapText="1"/>
    </xf>
    <xf numFmtId="0" fontId="8" fillId="0" borderId="135" xfId="0" applyFont="1" applyBorder="1" applyAlignment="1">
      <alignment horizontal="center" vertical="top" wrapText="1"/>
    </xf>
    <xf numFmtId="0" fontId="8" fillId="0" borderId="15" xfId="0" applyFont="1" applyBorder="1" applyAlignment="1">
      <alignment horizontal="center" vertical="top" wrapText="1"/>
    </xf>
    <xf numFmtId="0" fontId="8" fillId="0" borderId="9" xfId="0" applyFont="1" applyBorder="1" applyAlignment="1">
      <alignment horizontal="center" vertical="top" wrapText="1"/>
    </xf>
    <xf numFmtId="0" fontId="8" fillId="0" borderId="136" xfId="0" applyFont="1" applyBorder="1" applyAlignment="1">
      <alignment horizontal="center" vertical="top" wrapText="1"/>
    </xf>
    <xf numFmtId="0" fontId="8" fillId="0" borderId="51" xfId="0" applyFont="1" applyBorder="1" applyAlignment="1">
      <alignment vertical="top" wrapText="1"/>
    </xf>
    <xf numFmtId="0" fontId="8" fillId="0" borderId="15" xfId="0" applyFont="1" applyBorder="1" applyAlignment="1">
      <alignment vertical="top"/>
    </xf>
    <xf numFmtId="0" fontId="0" fillId="0" borderId="0" xfId="0" applyAlignment="1">
      <alignment horizontal="center" vertical="center"/>
    </xf>
    <xf numFmtId="0" fontId="10" fillId="0" borderId="6" xfId="0" applyFont="1" applyBorder="1" applyAlignment="1">
      <alignment vertical="top" wrapText="1"/>
    </xf>
    <xf numFmtId="0" fontId="0" fillId="0" borderId="0" xfId="0" applyAlignment="1">
      <alignment vertical="center"/>
    </xf>
    <xf numFmtId="0" fontId="11" fillId="0" borderId="0" xfId="0" applyFont="1" applyAlignment="1">
      <alignment horizontal="left" vertical="top"/>
    </xf>
    <xf numFmtId="0" fontId="10" fillId="0" borderId="127" xfId="0" applyFont="1" applyBorder="1" applyAlignment="1">
      <alignment vertical="top"/>
    </xf>
    <xf numFmtId="0" fontId="10" fillId="0" borderId="220" xfId="0" applyFont="1" applyBorder="1" applyAlignment="1">
      <alignment vertical="top" wrapText="1"/>
    </xf>
    <xf numFmtId="0" fontId="11" fillId="0" borderId="128" xfId="0" applyFont="1" applyBorder="1" applyAlignment="1">
      <alignment horizontal="center" vertical="top"/>
    </xf>
    <xf numFmtId="0" fontId="11" fillId="0" borderId="129" xfId="0" applyFont="1" applyBorder="1" applyAlignment="1">
      <alignment vertical="top"/>
    </xf>
    <xf numFmtId="0" fontId="11" fillId="0" borderId="210" xfId="0" applyFont="1" applyBorder="1" applyAlignment="1">
      <alignment vertical="top"/>
    </xf>
    <xf numFmtId="49" fontId="11" fillId="0" borderId="91" xfId="0" applyNumberFormat="1" applyFont="1" applyBorder="1" applyAlignment="1">
      <alignment horizontal="center" vertical="top"/>
    </xf>
    <xf numFmtId="0" fontId="10" fillId="0" borderId="92" xfId="0" applyFont="1" applyBorder="1" applyAlignment="1">
      <alignment horizontal="center" vertical="top"/>
    </xf>
    <xf numFmtId="0" fontId="10" fillId="0" borderId="123" xfId="0" applyFont="1" applyBorder="1" applyAlignment="1">
      <alignment horizontal="center" vertical="top"/>
    </xf>
    <xf numFmtId="0" fontId="11" fillId="2" borderId="132" xfId="0" applyFont="1" applyFill="1" applyBorder="1" applyAlignment="1">
      <alignment horizontal="center" vertical="top"/>
    </xf>
    <xf numFmtId="0" fontId="21" fillId="0" borderId="132" xfId="0" applyFont="1" applyBorder="1" applyAlignment="1">
      <alignment horizontal="center" vertical="top"/>
    </xf>
    <xf numFmtId="0" fontId="11" fillId="3" borderId="168" xfId="0" applyFont="1" applyFill="1" applyBorder="1" applyAlignment="1">
      <alignment horizontal="center" vertical="top"/>
    </xf>
    <xf numFmtId="0" fontId="4" fillId="0" borderId="15" xfId="0" applyFont="1" applyBorder="1" applyAlignment="1">
      <alignment horizontal="center" vertical="top" wrapText="1"/>
    </xf>
    <xf numFmtId="0" fontId="11" fillId="0" borderId="126" xfId="1" applyFont="1" applyBorder="1" applyAlignment="1">
      <alignment horizontal="center" vertical="top" wrapText="1"/>
    </xf>
    <xf numFmtId="0" fontId="4" fillId="0" borderId="67" xfId="0" applyFont="1" applyBorder="1" applyAlignment="1">
      <alignment vertical="top"/>
    </xf>
    <xf numFmtId="0" fontId="4" fillId="0" borderId="70" xfId="0" applyFont="1" applyBorder="1" applyAlignment="1">
      <alignment vertical="top"/>
    </xf>
    <xf numFmtId="0" fontId="5" fillId="0" borderId="67" xfId="0" applyFont="1" applyBorder="1" applyAlignment="1">
      <alignment vertical="top"/>
    </xf>
    <xf numFmtId="0" fontId="1" fillId="0" borderId="51" xfId="0" applyFont="1" applyBorder="1" applyAlignment="1">
      <alignment vertical="top"/>
    </xf>
    <xf numFmtId="0" fontId="4" fillId="0" borderId="0" xfId="0" applyFont="1" applyAlignment="1">
      <alignment horizontal="center" vertical="top"/>
    </xf>
    <xf numFmtId="0" fontId="1" fillId="0" borderId="8" xfId="0" applyFont="1" applyBorder="1" applyAlignment="1">
      <alignment horizontal="center" vertical="top"/>
    </xf>
    <xf numFmtId="0" fontId="1" fillId="0" borderId="141" xfId="0" applyFont="1" applyBorder="1" applyAlignment="1">
      <alignment horizontal="center" vertical="top"/>
    </xf>
    <xf numFmtId="0" fontId="4" fillId="0" borderId="140" xfId="0" applyFont="1" applyBorder="1" applyAlignment="1">
      <alignment horizontal="center" vertical="top"/>
    </xf>
    <xf numFmtId="0" fontId="1" fillId="0" borderId="140" xfId="0" applyFont="1" applyBorder="1" applyAlignment="1">
      <alignment horizontal="center" vertical="top"/>
    </xf>
    <xf numFmtId="0" fontId="1" fillId="0" borderId="2" xfId="0" applyFont="1" applyBorder="1" applyAlignment="1">
      <alignment horizontal="centerContinuous" vertical="top"/>
    </xf>
    <xf numFmtId="0" fontId="11" fillId="0" borderId="222" xfId="0" applyFont="1" applyBorder="1" applyAlignment="1">
      <alignment vertical="top"/>
    </xf>
    <xf numFmtId="0" fontId="5" fillId="0" borderId="223" xfId="0" applyFont="1" applyBorder="1" applyAlignment="1">
      <alignment horizontal="center" vertical="top" textRotation="255" wrapText="1"/>
    </xf>
    <xf numFmtId="0" fontId="4" fillId="0" borderId="224" xfId="0" applyFont="1" applyBorder="1" applyAlignment="1">
      <alignment horizontal="left" vertical="top"/>
    </xf>
    <xf numFmtId="0" fontId="1" fillId="0" borderId="225" xfId="0" applyFont="1" applyBorder="1" applyAlignment="1">
      <alignment vertical="top"/>
    </xf>
    <xf numFmtId="0" fontId="1" fillId="0" borderId="225" xfId="0" applyFont="1" applyBorder="1" applyAlignment="1">
      <alignment horizontal="left" vertical="top"/>
    </xf>
    <xf numFmtId="0" fontId="1" fillId="0" borderId="226" xfId="0" applyFont="1" applyBorder="1" applyAlignment="1">
      <alignment vertical="top"/>
    </xf>
    <xf numFmtId="0" fontId="5" fillId="0" borderId="50" xfId="0" applyFont="1" applyBorder="1" applyAlignment="1">
      <alignment horizontal="center" vertical="top" wrapText="1"/>
    </xf>
    <xf numFmtId="0" fontId="5" fillId="0" borderId="53" xfId="0" applyFont="1" applyBorder="1" applyAlignment="1">
      <alignment horizontal="center" vertical="top" wrapText="1"/>
    </xf>
    <xf numFmtId="0" fontId="5" fillId="0" borderId="53" xfId="0" applyFont="1" applyBorder="1" applyAlignment="1">
      <alignment horizontal="center" vertical="top"/>
    </xf>
    <xf numFmtId="0" fontId="5" fillId="0" borderId="54" xfId="0" applyFont="1" applyBorder="1" applyAlignment="1">
      <alignment horizontal="center" vertical="top" wrapText="1"/>
    </xf>
    <xf numFmtId="0" fontId="8" fillId="0" borderId="50" xfId="0" applyFont="1" applyBorder="1" applyAlignment="1">
      <alignment horizontal="center" vertical="top" wrapText="1"/>
    </xf>
    <xf numFmtId="0" fontId="8" fillId="0" borderId="170" xfId="0" applyFont="1" applyBorder="1" applyAlignment="1">
      <alignment horizontal="center" vertical="top" wrapText="1"/>
    </xf>
    <xf numFmtId="0" fontId="8" fillId="0" borderId="59" xfId="0" applyFont="1" applyBorder="1" applyAlignment="1">
      <alignment horizontal="center" vertical="top" wrapText="1"/>
    </xf>
    <xf numFmtId="0" fontId="8" fillId="0" borderId="165" xfId="0" applyFont="1" applyBorder="1" applyAlignment="1">
      <alignment horizontal="center" vertical="top" wrapText="1"/>
    </xf>
    <xf numFmtId="0" fontId="5" fillId="0" borderId="26" xfId="0" applyFont="1" applyBorder="1" applyAlignment="1">
      <alignment horizontal="center" vertical="top"/>
    </xf>
    <xf numFmtId="0" fontId="8" fillId="0" borderId="226" xfId="0" applyFont="1" applyBorder="1" applyAlignment="1">
      <alignment horizontal="center" vertical="top" wrapText="1"/>
    </xf>
    <xf numFmtId="0" fontId="4" fillId="0" borderId="141" xfId="0" applyFont="1" applyBorder="1" applyAlignment="1">
      <alignment horizontal="center" vertical="top"/>
    </xf>
    <xf numFmtId="0" fontId="15" fillId="0" borderId="7" xfId="0" applyFont="1" applyBorder="1" applyAlignment="1">
      <alignment horizontal="left" vertical="top"/>
    </xf>
    <xf numFmtId="0" fontId="5" fillId="0" borderId="59" xfId="0" applyFont="1" applyBorder="1" applyAlignment="1">
      <alignment horizontal="center" vertical="top" wrapText="1"/>
    </xf>
    <xf numFmtId="0" fontId="8" fillId="0" borderId="53" xfId="0" applyFont="1" applyBorder="1" applyAlignment="1">
      <alignment horizontal="center" vertical="top" wrapText="1"/>
    </xf>
    <xf numFmtId="0" fontId="8" fillId="0" borderId="54" xfId="0" applyFont="1" applyBorder="1" applyAlignment="1">
      <alignment horizontal="center" vertical="top" wrapText="1"/>
    </xf>
    <xf numFmtId="0" fontId="8" fillId="0" borderId="49" xfId="0" applyFont="1" applyBorder="1" applyAlignment="1">
      <alignment horizontal="center" vertical="top" wrapText="1"/>
    </xf>
    <xf numFmtId="0" fontId="5" fillId="0" borderId="227" xfId="0" applyFont="1" applyBorder="1" applyAlignment="1">
      <alignment horizontal="center" vertical="top"/>
    </xf>
    <xf numFmtId="0" fontId="11" fillId="0" borderId="73" xfId="0" applyFont="1" applyBorder="1" applyAlignment="1">
      <alignment horizontal="left" vertical="top"/>
    </xf>
    <xf numFmtId="0" fontId="5" fillId="0" borderId="8" xfId="0" applyFont="1" applyBorder="1" applyAlignment="1">
      <alignment horizontal="center" vertical="top" wrapText="1"/>
    </xf>
    <xf numFmtId="0" fontId="5" fillId="0" borderId="19" xfId="0" applyFont="1" applyBorder="1" applyAlignment="1">
      <alignment horizontal="center" vertical="top" textRotation="255" wrapText="1"/>
    </xf>
    <xf numFmtId="0" fontId="5" fillId="0" borderId="20" xfId="0" applyFont="1" applyBorder="1" applyAlignment="1">
      <alignment horizontal="center" vertical="top" textRotation="255" wrapText="1"/>
    </xf>
    <xf numFmtId="0" fontId="5" fillId="0" borderId="21" xfId="0" applyFont="1" applyBorder="1" applyAlignment="1">
      <alignment horizontal="center" vertical="top" textRotation="255" wrapText="1"/>
    </xf>
    <xf numFmtId="0" fontId="5" fillId="0" borderId="111" xfId="0" applyFont="1" applyBorder="1" applyAlignment="1">
      <alignment horizontal="center" vertical="top" textRotation="255" wrapText="1"/>
    </xf>
    <xf numFmtId="0" fontId="5" fillId="0" borderId="174" xfId="0" applyFont="1" applyBorder="1" applyAlignment="1">
      <alignment horizontal="center" vertical="top" textRotation="255" wrapText="1"/>
    </xf>
    <xf numFmtId="0" fontId="5" fillId="0" borderId="102" xfId="0" applyFont="1" applyBorder="1" applyAlignment="1">
      <alignment horizontal="center" vertical="top" textRotation="255" wrapText="1"/>
    </xf>
    <xf numFmtId="0" fontId="9" fillId="6" borderId="0" xfId="2" applyFont="1" applyFill="1" applyAlignment="1">
      <alignment horizontal="center" vertical="center" wrapText="1"/>
    </xf>
    <xf numFmtId="0" fontId="4" fillId="6" borderId="0" xfId="2" applyFont="1" applyFill="1" applyAlignment="1">
      <alignment horizontal="center" vertical="center"/>
    </xf>
    <xf numFmtId="0" fontId="1" fillId="6" borderId="0" xfId="2" applyFill="1" applyAlignment="1">
      <alignment horizontal="center" vertical="center"/>
    </xf>
    <xf numFmtId="0" fontId="7" fillId="6" borderId="38" xfId="2" applyFont="1" applyFill="1" applyBorder="1" applyAlignment="1">
      <alignment horizontal="center" vertical="top"/>
    </xf>
    <xf numFmtId="0" fontId="9" fillId="6" borderId="100" xfId="2" applyFont="1" applyFill="1" applyBorder="1" applyAlignment="1">
      <alignment horizontal="center" vertical="center" wrapText="1"/>
    </xf>
    <xf numFmtId="0" fontId="9" fillId="6" borderId="230" xfId="2" applyFont="1" applyFill="1" applyBorder="1" applyAlignment="1">
      <alignment horizontal="center" vertical="center" wrapText="1"/>
    </xf>
    <xf numFmtId="0" fontId="9" fillId="6" borderId="231" xfId="2" applyFont="1" applyFill="1" applyBorder="1" applyAlignment="1">
      <alignment vertical="center" wrapText="1"/>
    </xf>
    <xf numFmtId="0" fontId="9" fillId="6" borderId="232" xfId="2" applyFont="1" applyFill="1" applyBorder="1" applyAlignment="1">
      <alignment vertical="center" wrapText="1"/>
    </xf>
    <xf numFmtId="0" fontId="9" fillId="6" borderId="223" xfId="2" applyFont="1" applyFill="1" applyBorder="1" applyAlignment="1">
      <alignment vertical="center" wrapText="1"/>
    </xf>
    <xf numFmtId="49" fontId="7" fillId="6" borderId="73" xfId="2" applyNumberFormat="1" applyFont="1" applyFill="1" applyBorder="1" applyAlignment="1">
      <alignment horizontal="center" vertical="top"/>
    </xf>
    <xf numFmtId="0" fontId="7" fillId="6" borderId="77" xfId="2" applyFont="1" applyFill="1" applyBorder="1" applyAlignment="1">
      <alignment vertical="top"/>
    </xf>
    <xf numFmtId="0" fontId="7" fillId="6" borderId="78" xfId="2" applyFont="1" applyFill="1" applyBorder="1" applyAlignment="1">
      <alignment vertical="top"/>
    </xf>
    <xf numFmtId="0" fontId="7" fillId="6" borderId="64" xfId="2" applyFont="1" applyFill="1" applyBorder="1" applyAlignment="1">
      <alignment vertical="top"/>
    </xf>
    <xf numFmtId="0" fontId="15" fillId="6" borderId="19" xfId="2" applyFont="1" applyFill="1" applyBorder="1" applyAlignment="1">
      <alignment horizontal="left" vertical="center"/>
    </xf>
    <xf numFmtId="0" fontId="4" fillId="6" borderId="101" xfId="2" applyFont="1" applyFill="1" applyBorder="1" applyAlignment="1">
      <alignment horizontal="center" vertical="top" wrapText="1"/>
    </xf>
    <xf numFmtId="0" fontId="5" fillId="6" borderId="101" xfId="2" applyFont="1" applyFill="1" applyBorder="1" applyAlignment="1">
      <alignment horizontal="center" vertical="top" wrapText="1"/>
    </xf>
    <xf numFmtId="0" fontId="5" fillId="6" borderId="102" xfId="2" applyFont="1" applyFill="1" applyBorder="1" applyAlignment="1">
      <alignment horizontal="center" vertical="top" wrapText="1"/>
    </xf>
    <xf numFmtId="0" fontId="5" fillId="6" borderId="19" xfId="2" applyFont="1" applyFill="1" applyBorder="1" applyAlignment="1">
      <alignment horizontal="center" vertical="top" wrapText="1"/>
    </xf>
    <xf numFmtId="0" fontId="5" fillId="6" borderId="112" xfId="2" applyFont="1" applyFill="1" applyBorder="1" applyAlignment="1">
      <alignment horizontal="center" vertical="top" wrapText="1"/>
    </xf>
    <xf numFmtId="0" fontId="4" fillId="6" borderId="231" xfId="2" applyFont="1" applyFill="1" applyBorder="1">
      <alignment vertical="center"/>
    </xf>
    <xf numFmtId="0" fontId="4" fillId="6" borderId="230" xfId="2" applyFont="1" applyFill="1" applyBorder="1">
      <alignment vertical="center"/>
    </xf>
    <xf numFmtId="0" fontId="4" fillId="6" borderId="113" xfId="2" applyFont="1" applyFill="1" applyBorder="1" applyAlignment="1">
      <alignment horizontal="center" vertical="top"/>
    </xf>
    <xf numFmtId="49" fontId="7" fillId="6" borderId="30" xfId="2" applyNumberFormat="1" applyFont="1" applyFill="1" applyBorder="1" applyAlignment="1">
      <alignment horizontal="center" vertical="top"/>
    </xf>
    <xf numFmtId="49" fontId="7" fillId="6" borderId="34" xfId="2" applyNumberFormat="1" applyFont="1" applyFill="1" applyBorder="1" applyAlignment="1">
      <alignment horizontal="center" vertical="top"/>
    </xf>
    <xf numFmtId="0" fontId="54" fillId="6" borderId="38" xfId="2" applyFont="1" applyFill="1" applyBorder="1" applyAlignment="1">
      <alignment horizontal="center" vertical="top"/>
    </xf>
    <xf numFmtId="0" fontId="46" fillId="6" borderId="38" xfId="2" applyFont="1" applyFill="1" applyBorder="1" applyAlignment="1">
      <alignment horizontal="center" vertical="top"/>
    </xf>
    <xf numFmtId="49" fontId="7" fillId="6" borderId="91" xfId="2" applyNumberFormat="1" applyFont="1" applyFill="1" applyBorder="1" applyAlignment="1">
      <alignment horizontal="center" vertical="top"/>
    </xf>
    <xf numFmtId="49" fontId="7" fillId="6" borderId="123" xfId="2" applyNumberFormat="1" applyFont="1" applyFill="1" applyBorder="1" applyAlignment="1">
      <alignment horizontal="center" vertical="top"/>
    </xf>
    <xf numFmtId="0" fontId="7" fillId="6" borderId="30" xfId="2" applyFont="1" applyFill="1" applyBorder="1" applyAlignment="1">
      <alignment horizontal="center" vertical="top" wrapText="1"/>
    </xf>
    <xf numFmtId="0" fontId="7" fillId="6" borderId="34" xfId="2" applyFont="1" applyFill="1" applyBorder="1" applyAlignment="1">
      <alignment horizontal="center" vertical="top" wrapText="1"/>
    </xf>
    <xf numFmtId="0" fontId="7" fillId="6" borderId="38" xfId="2" applyFont="1" applyFill="1" applyBorder="1" applyAlignment="1">
      <alignment horizontal="center" vertical="top" wrapText="1"/>
    </xf>
    <xf numFmtId="0" fontId="7" fillId="6" borderId="91" xfId="2" applyFont="1" applyFill="1" applyBorder="1" applyAlignment="1">
      <alignment horizontal="center" vertical="top" wrapText="1"/>
    </xf>
    <xf numFmtId="0" fontId="10" fillId="0" borderId="0" xfId="2" applyFont="1" applyAlignment="1">
      <alignment vertical="center" textRotation="255"/>
    </xf>
    <xf numFmtId="0" fontId="4" fillId="0" borderId="134" xfId="2" applyFont="1" applyBorder="1" applyAlignment="1">
      <alignment horizontal="center" vertical="center"/>
    </xf>
    <xf numFmtId="0" fontId="4" fillId="0" borderId="203" xfId="2" applyFont="1" applyBorder="1" applyAlignment="1">
      <alignment horizontal="center" vertical="center"/>
    </xf>
    <xf numFmtId="0" fontId="10" fillId="0" borderId="213" xfId="2" applyFont="1" applyBorder="1" applyAlignment="1">
      <alignment vertical="center" wrapText="1"/>
    </xf>
    <xf numFmtId="0" fontId="10" fillId="0" borderId="204" xfId="2" applyFont="1" applyBorder="1" applyAlignment="1">
      <alignment vertical="center" wrapText="1"/>
    </xf>
    <xf numFmtId="0" fontId="10" fillId="0" borderId="136" xfId="2" applyFont="1" applyBorder="1" applyAlignment="1">
      <alignment vertical="center" wrapText="1"/>
    </xf>
    <xf numFmtId="0" fontId="4" fillId="0" borderId="205" xfId="2" applyFont="1" applyBorder="1" applyAlignment="1">
      <alignment horizontal="center" vertical="center" wrapText="1"/>
    </xf>
    <xf numFmtId="0" fontId="4" fillId="0" borderId="136" xfId="2" applyFont="1" applyBorder="1" applyAlignment="1">
      <alignment horizontal="center" vertical="center" wrapText="1"/>
    </xf>
    <xf numFmtId="0" fontId="9" fillId="0" borderId="0" xfId="2" applyFont="1" applyAlignment="1">
      <alignment vertical="top"/>
    </xf>
    <xf numFmtId="0" fontId="47" fillId="0" borderId="19" xfId="2" applyFont="1" applyBorder="1">
      <alignment vertical="center"/>
    </xf>
    <xf numFmtId="0" fontId="9" fillId="0" borderId="228" xfId="2" applyFont="1" applyBorder="1" applyAlignment="1">
      <alignment vertical="center" wrapText="1"/>
    </xf>
    <xf numFmtId="0" fontId="9" fillId="0" borderId="229" xfId="2" applyFont="1" applyBorder="1" applyAlignment="1">
      <alignment horizontal="center" vertical="center" wrapText="1"/>
    </xf>
    <xf numFmtId="0" fontId="9" fillId="0" borderId="111" xfId="2" applyFont="1" applyBorder="1" applyAlignment="1">
      <alignment horizontal="center" vertical="center" wrapText="1"/>
    </xf>
    <xf numFmtId="0" fontId="9" fillId="0" borderId="112" xfId="2" applyFont="1" applyBorder="1" applyAlignment="1">
      <alignment horizontal="center" vertical="center" wrapText="1"/>
    </xf>
    <xf numFmtId="0" fontId="7" fillId="0" borderId="65" xfId="2" applyFont="1" applyBorder="1" applyAlignment="1">
      <alignment horizontal="left" vertical="top"/>
    </xf>
    <xf numFmtId="0" fontId="7" fillId="0" borderId="161" xfId="2" applyFont="1" applyBorder="1" applyAlignment="1">
      <alignment horizontal="left" vertical="top" wrapText="1"/>
    </xf>
    <xf numFmtId="0" fontId="7" fillId="0" borderId="160" xfId="2" applyFont="1" applyBorder="1" applyAlignment="1">
      <alignment horizontal="center" vertical="top" wrapText="1"/>
    </xf>
    <xf numFmtId="0" fontId="7" fillId="0" borderId="77" xfId="2" applyFont="1" applyBorder="1" applyAlignment="1">
      <alignment horizontal="center" vertical="top" wrapText="1"/>
    </xf>
    <xf numFmtId="0" fontId="7" fillId="0" borderId="64" xfId="2" applyFont="1" applyBorder="1" applyAlignment="1">
      <alignment horizontal="center" vertical="top" wrapText="1"/>
    </xf>
    <xf numFmtId="0" fontId="7" fillId="0" borderId="65" xfId="2" applyFont="1" applyBorder="1" applyAlignment="1">
      <alignment horizontal="left" vertical="top" wrapText="1"/>
    </xf>
    <xf numFmtId="0" fontId="7" fillId="0" borderId="39" xfId="2" applyFont="1" applyBorder="1" applyAlignment="1">
      <alignment horizontal="center" vertical="top" wrapText="1"/>
    </xf>
    <xf numFmtId="0" fontId="7" fillId="0" borderId="180" xfId="2" applyFont="1" applyBorder="1" applyAlignment="1">
      <alignment horizontal="left" vertical="top" wrapText="1"/>
    </xf>
    <xf numFmtId="0" fontId="7" fillId="0" borderId="216" xfId="2" applyFont="1" applyBorder="1" applyAlignment="1">
      <alignment horizontal="center" vertical="top" wrapText="1"/>
    </xf>
    <xf numFmtId="0" fontId="7" fillId="0" borderId="53" xfId="2" applyFont="1" applyBorder="1" applyAlignment="1">
      <alignment horizontal="center" vertical="top" wrapText="1"/>
    </xf>
    <xf numFmtId="0" fontId="7" fillId="0" borderId="74" xfId="2" applyFont="1" applyBorder="1" applyAlignment="1">
      <alignment horizontal="left" vertical="top" wrapText="1"/>
    </xf>
    <xf numFmtId="0" fontId="7" fillId="0" borderId="118" xfId="2" applyFont="1" applyBorder="1" applyAlignment="1">
      <alignment horizontal="center" vertical="top" wrapText="1"/>
    </xf>
    <xf numFmtId="0" fontId="46" fillId="0" borderId="39" xfId="2" applyFont="1" applyBorder="1" applyAlignment="1">
      <alignment horizontal="center" vertical="top" wrapText="1"/>
    </xf>
    <xf numFmtId="0" fontId="46" fillId="0" borderId="77" xfId="2" applyFont="1" applyBorder="1" applyAlignment="1">
      <alignment horizontal="center" vertical="top" wrapText="1"/>
    </xf>
    <xf numFmtId="0" fontId="7" fillId="0" borderId="38" xfId="2" applyFont="1" applyBorder="1" applyAlignment="1">
      <alignment horizontal="left" vertical="top" wrapText="1"/>
    </xf>
    <xf numFmtId="0" fontId="7" fillId="0" borderId="42" xfId="2" applyFont="1" applyBorder="1" applyAlignment="1">
      <alignment horizontal="center" vertical="top" wrapText="1"/>
    </xf>
    <xf numFmtId="0" fontId="54" fillId="0" borderId="42" xfId="2" applyFont="1" applyBorder="1" applyAlignment="1">
      <alignment horizontal="center" vertical="top" wrapText="1"/>
    </xf>
    <xf numFmtId="0" fontId="7" fillId="0" borderId="86" xfId="2" applyFont="1" applyBorder="1" applyAlignment="1">
      <alignment horizontal="left" vertical="top" wrapText="1"/>
    </xf>
    <xf numFmtId="0" fontId="54" fillId="0" borderId="118" xfId="2" applyFont="1" applyBorder="1" applyAlignment="1">
      <alignment horizontal="center" vertical="top" wrapText="1"/>
    </xf>
    <xf numFmtId="0" fontId="54" fillId="0" borderId="39" xfId="2" applyFont="1" applyBorder="1" applyAlignment="1">
      <alignment horizontal="center" vertical="top" wrapText="1"/>
    </xf>
    <xf numFmtId="0" fontId="7" fillId="0" borderId="91" xfId="2" applyFont="1" applyBorder="1" applyAlignment="1">
      <alignment horizontal="left" vertical="top" wrapText="1"/>
    </xf>
    <xf numFmtId="0" fontId="7" fillId="0" borderId="187" xfId="2" applyFont="1" applyBorder="1" applyAlignment="1">
      <alignment horizontal="left" vertical="top" wrapText="1"/>
    </xf>
    <xf numFmtId="0" fontId="7" fillId="0" borderId="202" xfId="2" applyFont="1" applyBorder="1" applyAlignment="1">
      <alignment horizontal="center" vertical="top" wrapText="1"/>
    </xf>
    <xf numFmtId="0" fontId="7" fillId="0" borderId="92" xfId="2" applyFont="1" applyBorder="1" applyAlignment="1">
      <alignment horizontal="center" vertical="top" wrapText="1"/>
    </xf>
    <xf numFmtId="0" fontId="7" fillId="0" borderId="123" xfId="2" applyFont="1" applyBorder="1" applyAlignment="1">
      <alignment horizontal="center" vertical="top" wrapText="1"/>
    </xf>
    <xf numFmtId="0" fontId="54" fillId="0" borderId="123" xfId="2" applyFont="1" applyBorder="1" applyAlignment="1">
      <alignment horizontal="center" vertical="top" wrapText="1"/>
    </xf>
    <xf numFmtId="0" fontId="7" fillId="0" borderId="11" xfId="2" applyFont="1" applyBorder="1" applyAlignment="1">
      <alignment horizontal="left" vertical="top" wrapText="1"/>
    </xf>
    <xf numFmtId="0" fontId="7" fillId="0" borderId="38" xfId="2" applyFont="1" applyBorder="1" applyAlignment="1">
      <alignment horizontal="center" vertical="top" wrapText="1"/>
    </xf>
    <xf numFmtId="0" fontId="7" fillId="0" borderId="51" xfId="2" applyFont="1" applyBorder="1" applyAlignment="1">
      <alignment horizontal="left" vertical="top" wrapText="1"/>
    </xf>
    <xf numFmtId="0" fontId="7" fillId="0" borderId="209" xfId="2" applyFont="1" applyBorder="1" applyAlignment="1">
      <alignment horizontal="left" vertical="top" wrapText="1"/>
    </xf>
    <xf numFmtId="0" fontId="7" fillId="0" borderId="117" xfId="2" applyFont="1" applyBorder="1" applyAlignment="1">
      <alignment horizontal="left" vertical="top" wrapText="1"/>
    </xf>
    <xf numFmtId="0" fontId="1" fillId="0" borderId="0" xfId="3" applyFont="1" applyAlignment="1">
      <alignment vertical="top"/>
    </xf>
    <xf numFmtId="0" fontId="47" fillId="0" borderId="0" xfId="3" applyFont="1" applyAlignment="1">
      <alignment horizontal="left" vertical="top"/>
    </xf>
    <xf numFmtId="0" fontId="1" fillId="0" borderId="0" xfId="3" applyFont="1" applyAlignment="1">
      <alignment horizontal="centerContinuous" vertical="top" wrapText="1"/>
    </xf>
    <xf numFmtId="0" fontId="1" fillId="0" borderId="0" xfId="3" applyFont="1" applyAlignment="1">
      <alignment horizontal="centerContinuous" vertical="top"/>
    </xf>
    <xf numFmtId="0" fontId="4" fillId="0" borderId="0" xfId="3" applyFont="1" applyAlignment="1">
      <alignment horizontal="left" vertical="top"/>
    </xf>
    <xf numFmtId="0" fontId="1" fillId="0" borderId="0" xfId="3" applyFont="1" applyAlignment="1">
      <alignment horizontal="left" vertical="top"/>
    </xf>
    <xf numFmtId="0" fontId="57" fillId="0" borderId="0" xfId="3" applyFont="1" applyAlignment="1">
      <alignment horizontal="left" vertical="top" textRotation="180"/>
    </xf>
    <xf numFmtId="0" fontId="58" fillId="0" borderId="0" xfId="3" applyFont="1" applyAlignment="1">
      <alignment horizontal="right" vertical="top" textRotation="180"/>
    </xf>
    <xf numFmtId="0" fontId="58" fillId="0" borderId="0" xfId="3" applyFont="1" applyAlignment="1">
      <alignment horizontal="left" vertical="top" textRotation="180" wrapText="1"/>
    </xf>
    <xf numFmtId="0" fontId="58" fillId="0" borderId="0" xfId="3" applyFont="1" applyAlignment="1">
      <alignment horizontal="center" vertical="top" textRotation="180" wrapText="1"/>
    </xf>
    <xf numFmtId="0" fontId="58" fillId="0" borderId="0" xfId="3" applyFont="1" applyAlignment="1">
      <alignment horizontal="left" vertical="top" wrapText="1"/>
    </xf>
    <xf numFmtId="0" fontId="58" fillId="0" borderId="72" xfId="3" applyFont="1" applyBorder="1" applyAlignment="1">
      <alignment horizontal="left" vertical="top" textRotation="180" wrapText="1"/>
    </xf>
    <xf numFmtId="0" fontId="59" fillId="7" borderId="227" xfId="3" applyFont="1" applyFill="1" applyBorder="1" applyAlignment="1">
      <alignment horizontal="left" vertical="top" textRotation="180" wrapText="1"/>
    </xf>
    <xf numFmtId="0" fontId="59" fillId="7" borderId="227" xfId="3" applyFont="1" applyFill="1" applyBorder="1" applyAlignment="1">
      <alignment horizontal="left" vertical="top" textRotation="180"/>
    </xf>
    <xf numFmtId="0" fontId="58" fillId="0" borderId="72" xfId="3" applyFont="1" applyBorder="1" applyAlignment="1">
      <alignment horizontal="left" vertical="top" textRotation="180"/>
    </xf>
    <xf numFmtId="0" fontId="58" fillId="0" borderId="0" xfId="3" applyFont="1" applyAlignment="1">
      <alignment horizontal="left" vertical="top" textRotation="180"/>
    </xf>
    <xf numFmtId="0" fontId="58" fillId="0" borderId="0" xfId="3" applyFont="1" applyAlignment="1">
      <alignment horizontal="right" vertical="top" textRotation="180" wrapText="1"/>
    </xf>
    <xf numFmtId="0" fontId="58" fillId="0" borderId="206" xfId="3" applyFont="1" applyBorder="1" applyAlignment="1">
      <alignment horizontal="centerContinuous" vertical="center" wrapText="1"/>
    </xf>
    <xf numFmtId="0" fontId="58" fillId="0" borderId="207" xfId="3" applyFont="1" applyBorder="1" applyAlignment="1">
      <alignment horizontal="centerContinuous" vertical="center" wrapText="1"/>
    </xf>
    <xf numFmtId="0" fontId="58" fillId="0" borderId="0" xfId="3" applyFont="1" applyAlignment="1">
      <alignment horizontal="centerContinuous" vertical="center" wrapText="1"/>
    </xf>
    <xf numFmtId="0" fontId="58" fillId="0" borderId="218" xfId="3" applyFont="1" applyBorder="1" applyAlignment="1">
      <alignment horizontal="center" vertical="center" wrapText="1"/>
    </xf>
    <xf numFmtId="0" fontId="58" fillId="0" borderId="217" xfId="3" applyFont="1" applyBorder="1" applyAlignment="1">
      <alignment horizontal="center" vertical="center" wrapText="1"/>
    </xf>
    <xf numFmtId="0" fontId="58" fillId="0" borderId="0" xfId="3" applyFont="1" applyAlignment="1">
      <alignment horizontal="center" vertical="center" wrapText="1"/>
    </xf>
    <xf numFmtId="0" fontId="58" fillId="0" borderId="7" xfId="3" applyFont="1" applyBorder="1" applyAlignment="1">
      <alignment horizontal="left" vertical="top" textRotation="180" wrapText="1"/>
    </xf>
    <xf numFmtId="0" fontId="58" fillId="0" borderId="0" xfId="3" applyFont="1" applyAlignment="1">
      <alignment horizontal="left" vertical="top"/>
    </xf>
    <xf numFmtId="0" fontId="58" fillId="0" borderId="233" xfId="3" applyFont="1" applyBorder="1" applyAlignment="1">
      <alignment horizontal="center" vertical="top"/>
    </xf>
    <xf numFmtId="0" fontId="58" fillId="0" borderId="169" xfId="3" applyFont="1" applyBorder="1" applyAlignment="1">
      <alignment horizontal="center" vertical="top" wrapText="1"/>
    </xf>
    <xf numFmtId="0" fontId="58" fillId="0" borderId="0" xfId="3" applyFont="1" applyAlignment="1">
      <alignment horizontal="center" vertical="top" wrapText="1"/>
    </xf>
    <xf numFmtId="0" fontId="58" fillId="0" borderId="235" xfId="3" applyFont="1" applyBorder="1" applyAlignment="1">
      <alignment horizontal="center" vertical="center" wrapText="1"/>
    </xf>
    <xf numFmtId="0" fontId="58" fillId="0" borderId="234" xfId="3" applyFont="1" applyBorder="1" applyAlignment="1">
      <alignment horizontal="center" vertical="center" wrapText="1"/>
    </xf>
    <xf numFmtId="0" fontId="58" fillId="0" borderId="26" xfId="3" applyFont="1" applyBorder="1" applyAlignment="1">
      <alignment horizontal="left" vertical="top"/>
    </xf>
    <xf numFmtId="0" fontId="58" fillId="0" borderId="225" xfId="3" applyFont="1" applyBorder="1" applyAlignment="1">
      <alignment horizontal="center" vertical="top"/>
    </xf>
    <xf numFmtId="0" fontId="58" fillId="0" borderId="236" xfId="3" applyFont="1" applyBorder="1" applyAlignment="1">
      <alignment horizontal="center" vertical="top"/>
    </xf>
    <xf numFmtId="0" fontId="58" fillId="0" borderId="237" xfId="3" applyFont="1" applyBorder="1" applyAlignment="1">
      <alignment horizontal="center" vertical="top" wrapText="1"/>
    </xf>
    <xf numFmtId="0" fontId="58" fillId="0" borderId="165" xfId="3" applyFont="1" applyBorder="1" applyAlignment="1">
      <alignment horizontal="left" vertical="top" wrapText="1"/>
    </xf>
    <xf numFmtId="0" fontId="58" fillId="0" borderId="238" xfId="3" applyFont="1" applyBorder="1" applyAlignment="1">
      <alignment horizontal="left" vertical="top"/>
    </xf>
    <xf numFmtId="0" fontId="58" fillId="0" borderId="237" xfId="3" applyFont="1" applyBorder="1" applyAlignment="1">
      <alignment horizontal="left" vertical="top"/>
    </xf>
    <xf numFmtId="0" fontId="58" fillId="0" borderId="236" xfId="3" applyFont="1" applyBorder="1" applyAlignment="1">
      <alignment horizontal="left" vertical="top"/>
    </xf>
    <xf numFmtId="0" fontId="1" fillId="0" borderId="0" xfId="3" applyFont="1" applyAlignment="1">
      <alignment horizontal="center" vertical="top"/>
    </xf>
    <xf numFmtId="0" fontId="62" fillId="0" borderId="233" xfId="3" applyFont="1" applyBorder="1" applyAlignment="1">
      <alignment horizontal="left" vertical="top"/>
    </xf>
    <xf numFmtId="0" fontId="5" fillId="0" borderId="11" xfId="3" applyFont="1" applyBorder="1" applyAlignment="1">
      <alignment horizontal="center" vertical="top" wrapText="1"/>
    </xf>
    <xf numFmtId="0" fontId="5" fillId="0" borderId="50" xfId="3" applyFont="1" applyBorder="1" applyAlignment="1">
      <alignment horizontal="right" vertical="top" wrapText="1"/>
    </xf>
    <xf numFmtId="0" fontId="5" fillId="0" borderId="226" xfId="3" applyFont="1" applyBorder="1" applyAlignment="1">
      <alignment horizontal="right" vertical="top" wrapText="1"/>
    </xf>
    <xf numFmtId="0" fontId="5" fillId="0" borderId="0" xfId="3" applyFont="1" applyAlignment="1">
      <alignment horizontal="center" vertical="top" wrapText="1"/>
    </xf>
    <xf numFmtId="0" fontId="5" fillId="0" borderId="50" xfId="3" applyFont="1" applyBorder="1" applyAlignment="1">
      <alignment horizontal="center" vertical="top" wrapText="1"/>
    </xf>
    <xf numFmtId="0" fontId="5" fillId="0" borderId="226" xfId="3" applyFont="1" applyBorder="1" applyAlignment="1">
      <alignment horizontal="center" vertical="top" wrapText="1"/>
    </xf>
    <xf numFmtId="0" fontId="5" fillId="0" borderId="51" xfId="3" applyFont="1" applyBorder="1" applyAlignment="1">
      <alignment horizontal="center" vertical="top" wrapText="1"/>
    </xf>
    <xf numFmtId="0" fontId="1" fillId="0" borderId="164" xfId="3" applyFont="1" applyBorder="1" applyAlignment="1">
      <alignment horizontal="left" vertical="top"/>
    </xf>
    <xf numFmtId="0" fontId="1" fillId="0" borderId="164" xfId="3" applyFont="1" applyBorder="1" applyAlignment="1">
      <alignment horizontal="right" vertical="top"/>
    </xf>
    <xf numFmtId="0" fontId="50" fillId="0" borderId="160" xfId="3" applyFont="1" applyBorder="1" applyAlignment="1">
      <alignment horizontal="right" vertical="top"/>
    </xf>
    <xf numFmtId="0" fontId="50" fillId="0" borderId="78" xfId="3" applyFont="1" applyBorder="1" applyAlignment="1">
      <alignment horizontal="left" vertical="top" wrapText="1"/>
    </xf>
    <xf numFmtId="0" fontId="50" fillId="0" borderId="0" xfId="3" applyFont="1" applyAlignment="1">
      <alignment horizontal="center" vertical="top"/>
    </xf>
    <xf numFmtId="0" fontId="50" fillId="0" borderId="30" xfId="3" applyFont="1" applyBorder="1" applyAlignment="1">
      <alignment horizontal="right" vertical="top" wrapText="1"/>
    </xf>
    <xf numFmtId="0" fontId="50" fillId="0" borderId="34" xfId="3" applyFont="1" applyBorder="1" applyAlignment="1">
      <alignment horizontal="right" vertical="top" wrapText="1"/>
    </xf>
    <xf numFmtId="0" fontId="50" fillId="0" borderId="0" xfId="3" applyFont="1" applyAlignment="1">
      <alignment horizontal="left" vertical="top" wrapText="1"/>
    </xf>
    <xf numFmtId="0" fontId="58" fillId="0" borderId="239" xfId="3" applyFont="1" applyBorder="1" applyAlignment="1">
      <alignment horizontal="left" vertical="top"/>
    </xf>
    <xf numFmtId="0" fontId="58" fillId="0" borderId="77" xfId="3" applyFont="1" applyBorder="1" applyAlignment="1">
      <alignment horizontal="left" vertical="top"/>
    </xf>
    <xf numFmtId="0" fontId="58" fillId="0" borderId="240" xfId="3" applyFont="1" applyBorder="1" applyAlignment="1">
      <alignment horizontal="left" vertical="top"/>
    </xf>
    <xf numFmtId="0" fontId="61" fillId="0" borderId="241" xfId="3" applyFont="1" applyBorder="1" applyAlignment="1">
      <alignment horizontal="left" vertical="top" wrapText="1"/>
    </xf>
    <xf numFmtId="0" fontId="58" fillId="0" borderId="242" xfId="3" applyFont="1" applyBorder="1" applyAlignment="1">
      <alignment horizontal="left" vertical="top"/>
    </xf>
    <xf numFmtId="0" fontId="61" fillId="0" borderId="241" xfId="3" applyFont="1" applyBorder="1" applyAlignment="1">
      <alignment horizontal="left" vertical="top"/>
    </xf>
    <xf numFmtId="0" fontId="50" fillId="0" borderId="118" xfId="3" applyFont="1" applyBorder="1" applyAlignment="1">
      <alignment horizontal="right" vertical="top"/>
    </xf>
    <xf numFmtId="0" fontId="50" fillId="0" borderId="41" xfId="3" applyFont="1" applyBorder="1" applyAlignment="1">
      <alignment horizontal="left" vertical="top" wrapText="1"/>
    </xf>
    <xf numFmtId="0" fontId="50" fillId="0" borderId="38" xfId="3" applyFont="1" applyBorder="1" applyAlignment="1">
      <alignment horizontal="right" vertical="top" wrapText="1"/>
    </xf>
    <xf numFmtId="0" fontId="50" fillId="0" borderId="42" xfId="3" applyFont="1" applyBorder="1" applyAlignment="1">
      <alignment horizontal="right" vertical="top" wrapText="1"/>
    </xf>
    <xf numFmtId="0" fontId="58" fillId="0" borderId="243" xfId="3" applyFont="1" applyBorder="1" applyAlignment="1">
      <alignment horizontal="left" vertical="top"/>
    </xf>
    <xf numFmtId="0" fontId="58" fillId="0" borderId="39" xfId="3" applyFont="1" applyBorder="1" applyAlignment="1">
      <alignment horizontal="left" vertical="top"/>
    </xf>
    <xf numFmtId="0" fontId="58" fillId="0" borderId="244" xfId="3" applyFont="1" applyBorder="1" applyAlignment="1">
      <alignment horizontal="left" vertical="top"/>
    </xf>
    <xf numFmtId="0" fontId="61" fillId="0" borderId="245" xfId="3" applyFont="1" applyBorder="1" applyAlignment="1">
      <alignment horizontal="left" vertical="top" wrapText="1"/>
    </xf>
    <xf numFmtId="0" fontId="58" fillId="0" borderId="246" xfId="3" applyFont="1" applyBorder="1" applyAlignment="1">
      <alignment horizontal="left" vertical="top"/>
    </xf>
    <xf numFmtId="0" fontId="61" fillId="0" borderId="245" xfId="3" applyFont="1" applyBorder="1" applyAlignment="1">
      <alignment horizontal="left" vertical="top"/>
    </xf>
    <xf numFmtId="0" fontId="61" fillId="8" borderId="245" xfId="3" applyFont="1" applyFill="1" applyBorder="1" applyAlignment="1">
      <alignment horizontal="left" vertical="top"/>
    </xf>
    <xf numFmtId="0" fontId="61" fillId="0" borderId="247" xfId="3" applyFont="1" applyBorder="1" applyAlignment="1">
      <alignment horizontal="left" vertical="top"/>
    </xf>
    <xf numFmtId="0" fontId="58" fillId="0" borderId="0" xfId="3" applyFont="1" applyAlignment="1">
      <alignment horizontal="right" vertical="top"/>
    </xf>
    <xf numFmtId="0" fontId="58" fillId="0" borderId="0" xfId="3" applyFont="1" applyAlignment="1">
      <alignment horizontal="center" vertical="top"/>
    </xf>
    <xf numFmtId="0" fontId="50" fillId="0" borderId="65" xfId="3" applyFont="1" applyBorder="1" applyAlignment="1">
      <alignment horizontal="right" vertical="top" wrapText="1"/>
    </xf>
    <xf numFmtId="0" fontId="10" fillId="0" borderId="0" xfId="3" applyFont="1" applyAlignment="1">
      <alignment horizontal="center" vertical="top"/>
    </xf>
    <xf numFmtId="0" fontId="58" fillId="0" borderId="249" xfId="3" applyFont="1" applyBorder="1" applyAlignment="1">
      <alignment horizontal="left" vertical="top"/>
    </xf>
    <xf numFmtId="0" fontId="58" fillId="0" borderId="250" xfId="3" applyFont="1" applyBorder="1" applyAlignment="1">
      <alignment horizontal="right" vertical="top"/>
    </xf>
    <xf numFmtId="0" fontId="61" fillId="0" borderId="250" xfId="3" applyFont="1" applyBorder="1" applyAlignment="1">
      <alignment horizontal="left" vertical="top" wrapText="1"/>
    </xf>
    <xf numFmtId="0" fontId="58" fillId="0" borderId="67" xfId="3" applyFont="1" applyBorder="1" applyAlignment="1">
      <alignment horizontal="left" vertical="top" wrapText="1"/>
    </xf>
    <xf numFmtId="0" fontId="58" fillId="0" borderId="247" xfId="3" applyFont="1" applyBorder="1" applyAlignment="1">
      <alignment horizontal="left" vertical="top"/>
    </xf>
    <xf numFmtId="0" fontId="58" fillId="0" borderId="250" xfId="3" applyFont="1" applyBorder="1" applyAlignment="1">
      <alignment horizontal="left" vertical="top"/>
    </xf>
    <xf numFmtId="0" fontId="61" fillId="0" borderId="247" xfId="3" applyFont="1" applyBorder="1" applyAlignment="1">
      <alignment horizontal="left" vertical="top" wrapText="1"/>
    </xf>
    <xf numFmtId="0" fontId="58" fillId="0" borderId="26" xfId="3" applyFont="1" applyBorder="1" applyAlignment="1">
      <alignment horizontal="left" vertical="top" wrapText="1"/>
    </xf>
    <xf numFmtId="0" fontId="59" fillId="7" borderId="0" xfId="3" applyFont="1" applyFill="1" applyAlignment="1">
      <alignment horizontal="left" vertical="top" textRotation="180" wrapText="1"/>
    </xf>
    <xf numFmtId="0" fontId="59" fillId="7" borderId="0" xfId="3" applyFont="1" applyFill="1" applyAlignment="1">
      <alignment horizontal="left" vertical="top" textRotation="180"/>
    </xf>
    <xf numFmtId="0" fontId="57" fillId="0" borderId="251" xfId="3" applyFont="1" applyBorder="1" applyAlignment="1">
      <alignment horizontal="right" vertical="top" textRotation="180" wrapText="1"/>
    </xf>
    <xf numFmtId="0" fontId="58" fillId="0" borderId="252" xfId="3" applyFont="1" applyBorder="1" applyAlignment="1">
      <alignment horizontal="left" vertical="top" textRotation="180" wrapText="1"/>
    </xf>
    <xf numFmtId="0" fontId="58" fillId="0" borderId="114" xfId="3" applyFont="1" applyBorder="1" applyAlignment="1">
      <alignment horizontal="left" vertical="top" wrapText="1"/>
    </xf>
    <xf numFmtId="0" fontId="58" fillId="0" borderId="253" xfId="3" applyFont="1" applyBorder="1" applyAlignment="1">
      <alignment horizontal="left" vertical="top" textRotation="180" wrapText="1"/>
    </xf>
    <xf numFmtId="0" fontId="57" fillId="0" borderId="251" xfId="3" applyFont="1" applyBorder="1" applyAlignment="1">
      <alignment horizontal="left" vertical="top" textRotation="180" wrapText="1"/>
    </xf>
    <xf numFmtId="0" fontId="59" fillId="7" borderId="254" xfId="3" applyFont="1" applyFill="1" applyBorder="1" applyAlignment="1">
      <alignment horizontal="left" vertical="top" textRotation="180" wrapText="1"/>
    </xf>
    <xf numFmtId="0" fontId="59" fillId="7" borderId="254" xfId="3" applyFont="1" applyFill="1" applyBorder="1" applyAlignment="1">
      <alignment horizontal="left" vertical="top" textRotation="180"/>
    </xf>
    <xf numFmtId="0" fontId="57" fillId="0" borderId="251" xfId="3" applyFont="1" applyBorder="1" applyAlignment="1">
      <alignment horizontal="left" vertical="top" textRotation="180"/>
    </xf>
    <xf numFmtId="0" fontId="58" fillId="0" borderId="252" xfId="3" applyFont="1" applyBorder="1" applyAlignment="1">
      <alignment horizontal="left" vertical="top" textRotation="180"/>
    </xf>
    <xf numFmtId="0" fontId="58" fillId="0" borderId="246" xfId="3" applyFont="1" applyBorder="1" applyAlignment="1">
      <alignment horizontal="right" vertical="top"/>
    </xf>
    <xf numFmtId="0" fontId="58" fillId="0" borderId="244" xfId="3" applyFont="1" applyBorder="1" applyAlignment="1">
      <alignment horizontal="left" vertical="top" wrapText="1"/>
    </xf>
    <xf numFmtId="0" fontId="58" fillId="0" borderId="255" xfId="3" applyFont="1" applyBorder="1" applyAlignment="1">
      <alignment horizontal="right" vertical="top"/>
    </xf>
    <xf numFmtId="0" fontId="58" fillId="0" borderId="256" xfId="3" applyFont="1" applyBorder="1" applyAlignment="1">
      <alignment horizontal="left" vertical="top" wrapText="1"/>
    </xf>
    <xf numFmtId="0" fontId="58" fillId="0" borderId="257" xfId="3" applyFont="1" applyBorder="1" applyAlignment="1">
      <alignment horizontal="left" vertical="top"/>
    </xf>
    <xf numFmtId="0" fontId="58" fillId="0" borderId="255" xfId="3" applyFont="1" applyBorder="1" applyAlignment="1">
      <alignment horizontal="left" vertical="top"/>
    </xf>
    <xf numFmtId="0" fontId="58" fillId="0" borderId="256" xfId="3" applyFont="1" applyBorder="1" applyAlignment="1">
      <alignment horizontal="left" vertical="top"/>
    </xf>
    <xf numFmtId="0" fontId="61" fillId="0" borderId="258" xfId="3" applyFont="1" applyBorder="1" applyAlignment="1">
      <alignment horizontal="left" vertical="top" wrapText="1"/>
    </xf>
    <xf numFmtId="0" fontId="61" fillId="0" borderId="258" xfId="3" applyFont="1" applyBorder="1" applyAlignment="1">
      <alignment horizontal="left" vertical="top"/>
    </xf>
    <xf numFmtId="0" fontId="58" fillId="0" borderId="251" xfId="3" applyFont="1" applyBorder="1" applyAlignment="1">
      <alignment horizontal="right" vertical="top"/>
    </xf>
    <xf numFmtId="0" fontId="58" fillId="0" borderId="252" xfId="3" applyFont="1" applyBorder="1" applyAlignment="1">
      <alignment horizontal="left" vertical="top" wrapText="1"/>
    </xf>
    <xf numFmtId="0" fontId="58" fillId="0" borderId="253" xfId="3" applyFont="1" applyBorder="1" applyAlignment="1">
      <alignment horizontal="left" vertical="top"/>
    </xf>
    <xf numFmtId="0" fontId="58" fillId="0" borderId="251" xfId="3" applyFont="1" applyBorder="1" applyAlignment="1">
      <alignment horizontal="left" vertical="top"/>
    </xf>
    <xf numFmtId="0" fontId="58" fillId="0" borderId="252" xfId="3" applyFont="1" applyBorder="1" applyAlignment="1">
      <alignment horizontal="left" vertical="top"/>
    </xf>
    <xf numFmtId="0" fontId="61" fillId="0" borderId="254" xfId="3" applyFont="1" applyBorder="1" applyAlignment="1">
      <alignment horizontal="left" vertical="top" wrapText="1"/>
    </xf>
    <xf numFmtId="0" fontId="61" fillId="0" borderId="254" xfId="3" applyFont="1" applyBorder="1" applyAlignment="1">
      <alignment horizontal="left" vertical="top"/>
    </xf>
    <xf numFmtId="0" fontId="58" fillId="0" borderId="242" xfId="3" applyFont="1" applyBorder="1" applyAlignment="1">
      <alignment horizontal="right" vertical="top"/>
    </xf>
    <xf numFmtId="0" fontId="58" fillId="0" borderId="240" xfId="3" applyFont="1" applyBorder="1" applyAlignment="1">
      <alignment horizontal="left" vertical="top" wrapText="1"/>
    </xf>
    <xf numFmtId="0" fontId="61" fillId="0" borderId="0" xfId="3" applyFont="1" applyAlignment="1">
      <alignment horizontal="left" vertical="top"/>
    </xf>
    <xf numFmtId="0" fontId="58" fillId="0" borderId="67" xfId="3" applyFont="1" applyBorder="1" applyAlignment="1">
      <alignment horizontal="right" vertical="top" textRotation="180" wrapText="1"/>
    </xf>
    <xf numFmtId="0" fontId="58" fillId="0" borderId="70" xfId="3" applyFont="1" applyBorder="1" applyAlignment="1">
      <alignment horizontal="left" vertical="top" textRotation="180" wrapText="1"/>
    </xf>
    <xf numFmtId="0" fontId="5" fillId="0" borderId="22" xfId="3" applyFont="1" applyBorder="1" applyAlignment="1">
      <alignment horizontal="right" vertical="top" wrapText="1"/>
    </xf>
    <xf numFmtId="0" fontId="5" fillId="0" borderId="24" xfId="3" applyFont="1" applyBorder="1" applyAlignment="1">
      <alignment horizontal="right" vertical="top" wrapText="1"/>
    </xf>
    <xf numFmtId="0" fontId="22" fillId="0" borderId="29" xfId="0" applyFont="1" applyBorder="1" applyAlignment="1">
      <alignment vertical="top" wrapText="1"/>
    </xf>
    <xf numFmtId="0" fontId="21" fillId="0" borderId="39" xfId="0" applyFont="1" applyBorder="1" applyAlignment="1">
      <alignment vertical="top"/>
    </xf>
    <xf numFmtId="49" fontId="22" fillId="0" borderId="42" xfId="0" applyNumberFormat="1" applyFont="1" applyBorder="1" applyAlignment="1">
      <alignment horizontal="center" vertical="top"/>
    </xf>
    <xf numFmtId="49" fontId="21" fillId="0" borderId="51" xfId="0" applyNumberFormat="1" applyFont="1" applyBorder="1" applyAlignment="1">
      <alignment horizontal="center" vertical="top"/>
    </xf>
    <xf numFmtId="0" fontId="22" fillId="0" borderId="11" xfId="0" applyFont="1" applyBorder="1" applyAlignment="1">
      <alignment vertical="top"/>
    </xf>
    <xf numFmtId="49" fontId="21" fillId="0" borderId="118" xfId="0" applyNumberFormat="1" applyFont="1" applyBorder="1" applyAlignment="1">
      <alignment horizontal="left" vertical="top"/>
    </xf>
    <xf numFmtId="49" fontId="22" fillId="0" borderId="123" xfId="0" applyNumberFormat="1" applyFont="1" applyBorder="1" applyAlignment="1">
      <alignment horizontal="center" vertical="top"/>
    </xf>
    <xf numFmtId="0" fontId="22" fillId="0" borderId="108" xfId="0" applyFont="1" applyBorder="1" applyAlignment="1">
      <alignment vertical="top"/>
    </xf>
    <xf numFmtId="49" fontId="21" fillId="0" borderId="11" xfId="0" applyNumberFormat="1" applyFont="1" applyBorder="1" applyAlignment="1">
      <alignment horizontal="center" vertical="top"/>
    </xf>
    <xf numFmtId="0" fontId="22" fillId="0" borderId="51" xfId="0" applyFont="1" applyBorder="1" applyAlignment="1">
      <alignment vertical="top"/>
    </xf>
    <xf numFmtId="0" fontId="22" fillId="0" borderId="0" xfId="0" applyFont="1" applyAlignment="1">
      <alignment vertical="top"/>
    </xf>
    <xf numFmtId="0" fontId="22" fillId="0" borderId="15" xfId="0" applyFont="1" applyBorder="1" applyAlignment="1">
      <alignment vertical="top"/>
    </xf>
    <xf numFmtId="0" fontId="21" fillId="0" borderId="39" xfId="0" applyFont="1" applyBorder="1" applyAlignment="1">
      <alignment horizontal="left" vertical="top"/>
    </xf>
    <xf numFmtId="0" fontId="22" fillId="0" borderId="74" xfId="0" applyFont="1" applyBorder="1" applyAlignment="1">
      <alignment horizontal="right" vertical="top"/>
    </xf>
    <xf numFmtId="49" fontId="21" fillId="0" borderId="29" xfId="0" applyNumberFormat="1" applyFont="1" applyBorder="1" applyAlignment="1">
      <alignment horizontal="center" vertical="top"/>
    </xf>
    <xf numFmtId="0" fontId="22" fillId="0" borderId="140" xfId="0" applyFont="1" applyBorder="1" applyAlignment="1">
      <alignment vertical="top"/>
    </xf>
    <xf numFmtId="0" fontId="22" fillId="0" borderId="8" xfId="0" applyFont="1" applyBorder="1" applyAlignment="1">
      <alignment vertical="top"/>
    </xf>
    <xf numFmtId="0" fontId="22" fillId="0" borderId="141" xfId="0" applyFont="1" applyBorder="1" applyAlignment="1">
      <alignment vertical="top"/>
    </xf>
    <xf numFmtId="49" fontId="21" fillId="0" borderId="90" xfId="0" applyNumberFormat="1" applyFont="1" applyBorder="1" applyAlignment="1">
      <alignment horizontal="center" vertical="top"/>
    </xf>
    <xf numFmtId="0" fontId="21" fillId="0" borderId="6" xfId="0" applyFont="1" applyBorder="1" applyAlignment="1">
      <alignment vertical="top"/>
    </xf>
    <xf numFmtId="0" fontId="22" fillId="0" borderId="4" xfId="0" applyFont="1" applyBorder="1" applyAlignment="1">
      <alignment vertical="top"/>
    </xf>
    <xf numFmtId="0" fontId="22" fillId="0" borderId="6" xfId="0" applyFont="1" applyBorder="1" applyAlignment="1">
      <alignment vertical="top"/>
    </xf>
    <xf numFmtId="0" fontId="22" fillId="0" borderId="5" xfId="0" applyFont="1" applyBorder="1" applyAlignment="1">
      <alignment vertical="top"/>
    </xf>
    <xf numFmtId="0" fontId="10" fillId="0" borderId="118" xfId="3" applyFont="1" applyBorder="1" applyAlignment="1">
      <alignment horizontal="right" vertical="top"/>
    </xf>
    <xf numFmtId="0" fontId="10" fillId="0" borderId="41" xfId="3" applyFont="1" applyBorder="1" applyAlignment="1">
      <alignment horizontal="left" vertical="top" wrapText="1"/>
    </xf>
    <xf numFmtId="0" fontId="10" fillId="0" borderId="38" xfId="3" applyFont="1" applyBorder="1" applyAlignment="1">
      <alignment horizontal="right" vertical="top" wrapText="1"/>
    </xf>
    <xf numFmtId="0" fontId="10" fillId="0" borderId="42" xfId="3" applyFont="1" applyBorder="1" applyAlignment="1">
      <alignment horizontal="right" vertical="top" wrapText="1"/>
    </xf>
    <xf numFmtId="0" fontId="10" fillId="0" borderId="0" xfId="3" applyFont="1" applyAlignment="1">
      <alignment horizontal="left" vertical="top" wrapText="1"/>
    </xf>
    <xf numFmtId="0" fontId="61" fillId="0" borderId="243" xfId="3" applyFont="1" applyBorder="1" applyAlignment="1">
      <alignment horizontal="left" vertical="top"/>
    </xf>
    <xf numFmtId="0" fontId="61" fillId="0" borderId="39" xfId="3" applyFont="1" applyBorder="1" applyAlignment="1">
      <alignment horizontal="left" vertical="top"/>
    </xf>
    <xf numFmtId="0" fontId="61" fillId="0" borderId="244" xfId="3" applyFont="1" applyBorder="1" applyAlignment="1">
      <alignment horizontal="left" vertical="top"/>
    </xf>
    <xf numFmtId="0" fontId="61" fillId="0" borderId="246" xfId="3" applyFont="1" applyBorder="1" applyAlignment="1">
      <alignment horizontal="left" vertical="top"/>
    </xf>
    <xf numFmtId="0" fontId="22" fillId="0" borderId="118" xfId="3" applyFont="1" applyBorder="1" applyAlignment="1">
      <alignment horizontal="right" vertical="top"/>
    </xf>
    <xf numFmtId="0" fontId="22" fillId="0" borderId="0" xfId="3" applyFont="1" applyAlignment="1">
      <alignment horizontal="center" vertical="top"/>
    </xf>
    <xf numFmtId="0" fontId="22" fillId="0" borderId="38" xfId="3" applyFont="1" applyBorder="1" applyAlignment="1">
      <alignment horizontal="right" vertical="top" wrapText="1"/>
    </xf>
    <xf numFmtId="0" fontId="22" fillId="0" borderId="42" xfId="3" applyFont="1" applyBorder="1" applyAlignment="1">
      <alignment horizontal="right" vertical="top" wrapText="1"/>
    </xf>
    <xf numFmtId="0" fontId="22" fillId="0" borderId="91" xfId="3" applyFont="1" applyBorder="1" applyAlignment="1">
      <alignment horizontal="right" vertical="top" wrapText="1"/>
    </xf>
    <xf numFmtId="0" fontId="22" fillId="0" borderId="123" xfId="3" applyFont="1" applyBorder="1" applyAlignment="1">
      <alignment horizontal="right" vertical="top" wrapText="1"/>
    </xf>
    <xf numFmtId="0" fontId="22" fillId="0" borderId="248" xfId="3" applyFont="1" applyBorder="1" applyAlignment="1">
      <alignment horizontal="right" vertical="top"/>
    </xf>
    <xf numFmtId="0" fontId="10" fillId="0" borderId="30" xfId="0" applyFont="1" applyBorder="1" applyAlignment="1">
      <alignment horizontal="center" vertical="top"/>
    </xf>
    <xf numFmtId="0" fontId="10" fillId="0" borderId="34" xfId="0" applyFont="1" applyBorder="1" applyAlignment="1">
      <alignment horizontal="center" vertical="top"/>
    </xf>
    <xf numFmtId="0" fontId="10" fillId="0" borderId="31" xfId="0" applyFont="1" applyBorder="1" applyAlignment="1">
      <alignment horizontal="center" vertical="top"/>
    </xf>
    <xf numFmtId="0" fontId="10" fillId="0" borderId="15" xfId="0" applyFont="1" applyBorder="1" applyAlignment="1">
      <alignment horizontal="center" vertical="top"/>
    </xf>
    <xf numFmtId="0" fontId="5" fillId="0" borderId="24" xfId="0" applyFont="1" applyBorder="1" applyAlignment="1">
      <alignment horizontal="center" vertical="top" wrapText="1"/>
    </xf>
    <xf numFmtId="0" fontId="0" fillId="0" borderId="100" xfId="0" applyBorder="1" applyAlignment="1">
      <alignment horizontal="centerContinuous" vertical="top"/>
    </xf>
    <xf numFmtId="0" fontId="21" fillId="0" borderId="55" xfId="1" applyFont="1" applyBorder="1" applyAlignment="1">
      <alignment horizontal="center" vertical="top" wrapText="1"/>
    </xf>
    <xf numFmtId="0" fontId="11" fillId="0" borderId="39" xfId="0" applyFont="1" applyBorder="1" applyAlignment="1">
      <alignment horizontal="right" vertical="top"/>
    </xf>
    <xf numFmtId="0" fontId="21" fillId="0" borderId="39" xfId="0" applyFont="1" applyBorder="1" applyAlignment="1">
      <alignment horizontal="right" vertical="top"/>
    </xf>
    <xf numFmtId="0" fontId="11" fillId="0" borderId="52" xfId="0" applyFont="1" applyBorder="1" applyAlignment="1">
      <alignment horizontal="right" vertical="top"/>
    </xf>
    <xf numFmtId="0" fontId="11" fillId="0" borderId="94" xfId="1" applyFont="1" applyBorder="1" applyAlignment="1">
      <alignment horizontal="right" vertical="top" wrapText="1"/>
    </xf>
    <xf numFmtId="0" fontId="22" fillId="0" borderId="78" xfId="3" applyFont="1" applyBorder="1" applyAlignment="1">
      <alignment horizontal="left" vertical="top" wrapText="1"/>
    </xf>
    <xf numFmtId="0" fontId="50" fillId="0" borderId="64" xfId="3" applyFont="1" applyBorder="1" applyAlignment="1">
      <alignment horizontal="right" vertical="top" wrapText="1"/>
    </xf>
    <xf numFmtId="0" fontId="22" fillId="0" borderId="202" xfId="3" applyFont="1" applyBorder="1" applyAlignment="1">
      <alignment horizontal="right" vertical="top"/>
    </xf>
    <xf numFmtId="0" fontId="22" fillId="0" borderId="123" xfId="3" applyFont="1" applyBorder="1" applyAlignment="1">
      <alignment horizontal="left" vertical="top" wrapText="1"/>
    </xf>
    <xf numFmtId="0" fontId="62" fillId="0" borderId="260" xfId="3" applyFont="1" applyBorder="1" applyAlignment="1">
      <alignment horizontal="left" vertical="top"/>
    </xf>
    <xf numFmtId="0" fontId="58" fillId="0" borderId="21" xfId="3" applyFont="1" applyBorder="1" applyAlignment="1">
      <alignment horizontal="center" vertical="top" wrapText="1"/>
    </xf>
    <xf numFmtId="0" fontId="58" fillId="0" borderId="71" xfId="3" applyFont="1" applyBorder="1" applyAlignment="1">
      <alignment horizontal="center" vertical="top" wrapText="1"/>
    </xf>
    <xf numFmtId="0" fontId="5" fillId="0" borderId="20" xfId="3" applyFont="1" applyBorder="1" applyAlignment="1">
      <alignment horizontal="center" vertical="top" wrapText="1"/>
    </xf>
    <xf numFmtId="0" fontId="58" fillId="0" borderId="66" xfId="3" applyFont="1" applyBorder="1" applyAlignment="1">
      <alignment horizontal="center" vertical="top" wrapText="1"/>
    </xf>
    <xf numFmtId="0" fontId="61" fillId="0" borderId="234" xfId="3" applyFont="1" applyBorder="1" applyAlignment="1">
      <alignment horizontal="center" vertical="top" wrapText="1"/>
    </xf>
    <xf numFmtId="0" fontId="50" fillId="0" borderId="224" xfId="3" applyFont="1" applyBorder="1" applyAlignment="1">
      <alignment horizontal="center" vertical="top"/>
    </xf>
    <xf numFmtId="0" fontId="50" fillId="0" borderId="225" xfId="3" applyFont="1" applyBorder="1" applyAlignment="1">
      <alignment horizontal="right" vertical="top"/>
    </xf>
    <xf numFmtId="0" fontId="50" fillId="0" borderId="225" xfId="3" applyFont="1" applyBorder="1" applyAlignment="1">
      <alignment horizontal="center" vertical="top"/>
    </xf>
    <xf numFmtId="0" fontId="50" fillId="0" borderId="169" xfId="3" applyFont="1" applyBorder="1" applyAlignment="1">
      <alignment horizontal="center" vertical="top"/>
    </xf>
    <xf numFmtId="0" fontId="50" fillId="0" borderId="226" xfId="3" applyFont="1" applyBorder="1" applyAlignment="1">
      <alignment horizontal="center" vertical="top"/>
    </xf>
    <xf numFmtId="0" fontId="50" fillId="0" borderId="65" xfId="3" applyFont="1" applyBorder="1" applyAlignment="1">
      <alignment horizontal="center" vertical="top"/>
    </xf>
    <xf numFmtId="0" fontId="50" fillId="0" borderId="77" xfId="3" applyFont="1" applyBorder="1" applyAlignment="1">
      <alignment horizontal="center" vertical="top"/>
    </xf>
    <xf numFmtId="0" fontId="50" fillId="0" borderId="78" xfId="3" applyFont="1" applyBorder="1" applyAlignment="1">
      <alignment horizontal="center" vertical="top"/>
    </xf>
    <xf numFmtId="0" fontId="50" fillId="0" borderId="64" xfId="3" applyFont="1" applyBorder="1" applyAlignment="1">
      <alignment horizontal="center" vertical="top"/>
    </xf>
    <xf numFmtId="0" fontId="10" fillId="0" borderId="65" xfId="3" applyFont="1" applyBorder="1" applyAlignment="1">
      <alignment horizontal="center" vertical="top"/>
    </xf>
    <xf numFmtId="0" fontId="10" fillId="0" borderId="77" xfId="3" applyFont="1" applyBorder="1" applyAlignment="1">
      <alignment horizontal="center" vertical="top"/>
    </xf>
    <xf numFmtId="0" fontId="10" fillId="0" borderId="78" xfId="3" applyFont="1" applyBorder="1" applyAlignment="1">
      <alignment horizontal="center" vertical="top"/>
    </xf>
    <xf numFmtId="0" fontId="10" fillId="0" borderId="64" xfId="3" applyFont="1" applyBorder="1" applyAlignment="1">
      <alignment horizontal="center" vertical="top"/>
    </xf>
    <xf numFmtId="0" fontId="22" fillId="0" borderId="50" xfId="3" applyFont="1" applyBorder="1" applyAlignment="1">
      <alignment horizontal="center" vertical="top"/>
    </xf>
    <xf numFmtId="0" fontId="22" fillId="0" borderId="53" xfId="3" applyFont="1" applyBorder="1" applyAlignment="1">
      <alignment horizontal="center" vertical="top"/>
    </xf>
    <xf numFmtId="0" fontId="22" fillId="0" borderId="54" xfId="3" applyFont="1" applyBorder="1" applyAlignment="1">
      <alignment horizontal="center" vertical="top"/>
    </xf>
    <xf numFmtId="0" fontId="22" fillId="0" borderId="59" xfId="3" applyFont="1" applyBorder="1" applyAlignment="1">
      <alignment horizontal="center" vertical="top"/>
    </xf>
    <xf numFmtId="0" fontId="22" fillId="0" borderId="91" xfId="3" applyFont="1" applyBorder="1" applyAlignment="1">
      <alignment horizontal="center" vertical="top"/>
    </xf>
    <xf numFmtId="0" fontId="22" fillId="0" borderId="92" xfId="3" applyFont="1" applyBorder="1" applyAlignment="1">
      <alignment horizontal="center" vertical="top"/>
    </xf>
    <xf numFmtId="0" fontId="22" fillId="0" borderId="93" xfId="3" applyFont="1" applyBorder="1" applyAlignment="1">
      <alignment horizontal="center" vertical="top"/>
    </xf>
    <xf numFmtId="0" fontId="50" fillId="0" borderId="131" xfId="3" applyFont="1" applyBorder="1" applyAlignment="1">
      <alignment horizontal="center" vertical="top"/>
    </xf>
    <xf numFmtId="0" fontId="50" fillId="0" borderId="24" xfId="3" applyFont="1" applyBorder="1" applyAlignment="1">
      <alignment horizontal="center" vertical="top"/>
    </xf>
    <xf numFmtId="0" fontId="50" fillId="0" borderId="38" xfId="3" applyFont="1" applyBorder="1" applyAlignment="1">
      <alignment vertical="top"/>
    </xf>
    <xf numFmtId="0" fontId="50" fillId="0" borderId="39" xfId="3" applyFont="1" applyBorder="1" applyAlignment="1">
      <alignment vertical="top"/>
    </xf>
    <xf numFmtId="0" fontId="50" fillId="0" borderId="41" xfId="3" applyFont="1" applyBorder="1" applyAlignment="1">
      <alignment vertical="top"/>
    </xf>
    <xf numFmtId="0" fontId="50" fillId="0" borderId="42" xfId="3" applyFont="1" applyBorder="1" applyAlignment="1">
      <alignment vertical="top"/>
    </xf>
    <xf numFmtId="0" fontId="22" fillId="0" borderId="91" xfId="3" applyFont="1" applyBorder="1" applyAlignment="1">
      <alignment vertical="top"/>
    </xf>
    <xf numFmtId="0" fontId="22" fillId="0" borderId="92" xfId="3" applyFont="1" applyBorder="1" applyAlignment="1">
      <alignment vertical="top"/>
    </xf>
    <xf numFmtId="0" fontId="22" fillId="0" borderId="93" xfId="3" applyFont="1" applyBorder="1" applyAlignment="1">
      <alignment vertical="top"/>
    </xf>
    <xf numFmtId="0" fontId="22" fillId="0" borderId="123" xfId="3" applyFont="1" applyBorder="1" applyAlignment="1">
      <alignment vertical="top"/>
    </xf>
    <xf numFmtId="0" fontId="58" fillId="0" borderId="250" xfId="3" applyFont="1" applyBorder="1" applyAlignment="1">
      <alignment vertical="top"/>
    </xf>
    <xf numFmtId="0" fontId="58" fillId="0" borderId="0" xfId="3" applyFont="1" applyAlignment="1">
      <alignment vertical="top" textRotation="180" wrapText="1"/>
    </xf>
    <xf numFmtId="0" fontId="58" fillId="0" borderId="252" xfId="3" applyFont="1" applyBorder="1" applyAlignment="1">
      <alignment vertical="top" textRotation="180" wrapText="1"/>
    </xf>
    <xf numFmtId="0" fontId="58" fillId="0" borderId="244" xfId="3" applyFont="1" applyBorder="1" applyAlignment="1">
      <alignment vertical="top"/>
    </xf>
    <xf numFmtId="0" fontId="61" fillId="0" borderId="245" xfId="3" applyFont="1" applyBorder="1" applyAlignment="1">
      <alignment vertical="top"/>
    </xf>
    <xf numFmtId="0" fontId="58" fillId="0" borderId="256" xfId="3" applyFont="1" applyBorder="1" applyAlignment="1">
      <alignment vertical="top"/>
    </xf>
    <xf numFmtId="0" fontId="58" fillId="0" borderId="252" xfId="3" applyFont="1" applyBorder="1" applyAlignment="1">
      <alignment vertical="top"/>
    </xf>
    <xf numFmtId="0" fontId="58" fillId="0" borderId="240" xfId="3" applyFont="1" applyBorder="1" applyAlignment="1">
      <alignment vertical="top"/>
    </xf>
    <xf numFmtId="0" fontId="58" fillId="0" borderId="244" xfId="3" applyFont="1" applyBorder="1" applyAlignment="1">
      <alignment horizontal="center" vertical="top"/>
    </xf>
    <xf numFmtId="0" fontId="58" fillId="0" borderId="244" xfId="3" applyFont="1" applyBorder="1" applyAlignment="1">
      <alignment horizontal="right" vertical="top"/>
    </xf>
    <xf numFmtId="0" fontId="50" fillId="0" borderId="38" xfId="3" applyFont="1" applyBorder="1" applyAlignment="1">
      <alignment horizontal="center" vertical="top"/>
    </xf>
    <xf numFmtId="0" fontId="50" fillId="0" borderId="39" xfId="3" applyFont="1" applyBorder="1" applyAlignment="1">
      <alignment horizontal="center" vertical="top"/>
    </xf>
    <xf numFmtId="0" fontId="50" fillId="0" borderId="41" xfId="3" applyFont="1" applyBorder="1" applyAlignment="1">
      <alignment horizontal="center" vertical="top"/>
    </xf>
    <xf numFmtId="0" fontId="50" fillId="0" borderId="42" xfId="3" applyFont="1" applyBorder="1" applyAlignment="1">
      <alignment horizontal="center" vertical="top"/>
    </xf>
    <xf numFmtId="0" fontId="22" fillId="0" borderId="198" xfId="3" applyFont="1" applyBorder="1" applyAlignment="1">
      <alignment horizontal="left" vertical="top" wrapText="1"/>
    </xf>
    <xf numFmtId="0" fontId="51" fillId="0" borderId="0" xfId="0" applyFont="1" applyAlignment="1">
      <alignment horizontal="center" vertical="top"/>
    </xf>
    <xf numFmtId="0" fontId="18" fillId="0" borderId="0" xfId="0" applyFont="1" applyAlignment="1">
      <alignment horizontal="center" vertical="top"/>
    </xf>
    <xf numFmtId="0" fontId="8" fillId="0" borderId="224" xfId="0" applyFont="1" applyBorder="1" applyAlignment="1">
      <alignment horizontal="center" vertical="top" wrapText="1"/>
    </xf>
    <xf numFmtId="0" fontId="1" fillId="0" borderId="0" xfId="0" applyFont="1" applyAlignment="1">
      <alignment horizontal="center" vertical="center" wrapText="1"/>
    </xf>
    <xf numFmtId="0" fontId="6" fillId="0" borderId="0" xfId="0" applyFont="1" applyAlignment="1">
      <alignment horizontal="center" vertical="top" textRotation="255" wrapText="1"/>
    </xf>
    <xf numFmtId="0" fontId="7" fillId="0" borderId="54" xfId="0" applyFont="1" applyBorder="1" applyAlignment="1">
      <alignment vertical="top"/>
    </xf>
    <xf numFmtId="0" fontId="8" fillId="0" borderId="182" xfId="0" applyFont="1" applyBorder="1" applyAlignment="1">
      <alignment horizontal="center" vertical="top" wrapText="1"/>
    </xf>
    <xf numFmtId="0" fontId="8" fillId="0" borderId="183" xfId="0" applyFont="1" applyBorder="1" applyAlignment="1">
      <alignment horizontal="center" vertical="top" wrapText="1"/>
    </xf>
    <xf numFmtId="0" fontId="7" fillId="0" borderId="38" xfId="0" applyFont="1" applyBorder="1" applyAlignment="1">
      <alignment horizontal="center" vertical="center"/>
    </xf>
    <xf numFmtId="0" fontId="7" fillId="0" borderId="42" xfId="0" applyFont="1" applyBorder="1" applyAlignment="1">
      <alignment horizontal="center" vertical="center"/>
    </xf>
    <xf numFmtId="0" fontId="7" fillId="0" borderId="50" xfId="0" applyFont="1" applyBorder="1" applyAlignment="1">
      <alignment horizontal="center" vertical="center"/>
    </xf>
    <xf numFmtId="0" fontId="7" fillId="0" borderId="91" xfId="0" applyFont="1" applyBorder="1" applyAlignment="1">
      <alignment horizontal="center" vertical="center"/>
    </xf>
    <xf numFmtId="0" fontId="7" fillId="0" borderId="12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8" fillId="0" borderId="68" xfId="0" applyFont="1" applyBorder="1" applyAlignment="1">
      <alignment horizontal="center" vertical="top" wrapText="1"/>
    </xf>
    <xf numFmtId="0" fontId="8" fillId="0" borderId="198" xfId="0" applyFont="1" applyBorder="1" applyAlignment="1">
      <alignment horizontal="center" vertical="top" wrapText="1"/>
    </xf>
    <xf numFmtId="0" fontId="5" fillId="0" borderId="224" xfId="0" applyFont="1" applyBorder="1" applyAlignment="1">
      <alignment horizontal="center" vertical="top" wrapText="1"/>
    </xf>
    <xf numFmtId="0" fontId="5" fillId="0" borderId="51" xfId="0" applyFont="1" applyBorder="1" applyAlignment="1">
      <alignment horizontal="center" vertical="top"/>
    </xf>
    <xf numFmtId="0" fontId="10" fillId="0" borderId="261" xfId="0" applyFont="1" applyBorder="1" applyAlignment="1">
      <alignment horizontal="left" vertical="top"/>
    </xf>
    <xf numFmtId="0" fontId="10" fillId="0" borderId="261" xfId="0" applyFont="1" applyBorder="1" applyAlignment="1">
      <alignment vertical="top" wrapText="1"/>
    </xf>
    <xf numFmtId="0" fontId="10" fillId="0" borderId="0" xfId="0" applyFont="1" applyAlignment="1">
      <alignment horizontal="left" vertical="top"/>
    </xf>
    <xf numFmtId="0" fontId="11" fillId="0" borderId="40" xfId="0" applyFont="1" applyBorder="1" applyAlignment="1">
      <alignment horizontal="center" vertical="top"/>
    </xf>
    <xf numFmtId="49" fontId="51" fillId="0" borderId="40" xfId="0" applyNumberFormat="1" applyFont="1" applyBorder="1" applyAlignment="1">
      <alignment horizontal="center" vertical="top"/>
    </xf>
    <xf numFmtId="49" fontId="11" fillId="0" borderId="32" xfId="0" applyNumberFormat="1" applyFont="1" applyBorder="1" applyAlignment="1">
      <alignment horizontal="center" vertical="top"/>
    </xf>
    <xf numFmtId="0" fontId="5" fillId="6" borderId="104" xfId="0" applyFont="1" applyFill="1" applyBorder="1" applyAlignment="1">
      <alignment horizontal="left" vertical="top" wrapText="1"/>
    </xf>
    <xf numFmtId="0" fontId="5" fillId="6" borderId="135" xfId="0" applyFont="1" applyFill="1" applyBorder="1" applyAlignment="1">
      <alignment horizontal="left" vertical="top" wrapText="1"/>
    </xf>
    <xf numFmtId="0" fontId="5" fillId="0" borderId="11" xfId="0" applyFont="1" applyBorder="1" applyAlignment="1">
      <alignment vertical="top" wrapText="1"/>
    </xf>
    <xf numFmtId="0" fontId="5" fillId="0" borderId="15" xfId="0" applyFont="1" applyBorder="1" applyAlignment="1">
      <alignment vertical="top"/>
    </xf>
    <xf numFmtId="0" fontId="5" fillId="0" borderId="104" xfId="0" applyFont="1" applyBorder="1" applyAlignment="1">
      <alignment horizontal="centerContinuous" vertical="top"/>
    </xf>
    <xf numFmtId="0" fontId="5" fillId="0" borderId="10" xfId="0" applyFont="1" applyBorder="1" applyAlignment="1">
      <alignment horizontal="center" vertical="top"/>
    </xf>
    <xf numFmtId="0" fontId="5" fillId="0" borderId="10" xfId="0" applyFont="1" applyBorder="1" applyAlignment="1">
      <alignment horizontal="centerContinuous" vertical="top"/>
    </xf>
    <xf numFmtId="0" fontId="5" fillId="0" borderId="9" xfId="0" applyFont="1" applyBorder="1" applyAlignment="1">
      <alignment horizontal="centerContinuous" vertical="top"/>
    </xf>
    <xf numFmtId="0" fontId="11" fillId="0" borderId="42" xfId="0" applyFont="1" applyBorder="1" applyAlignment="1">
      <alignment horizontal="right" vertical="center"/>
    </xf>
    <xf numFmtId="0" fontId="21" fillId="0" borderId="42" xfId="0" applyFont="1" applyBorder="1" applyAlignment="1">
      <alignment horizontal="right" vertical="center"/>
    </xf>
    <xf numFmtId="0" fontId="11" fillId="0" borderId="64" xfId="0" applyFont="1" applyBorder="1" applyAlignment="1">
      <alignment horizontal="right" vertical="center"/>
    </xf>
    <xf numFmtId="0" fontId="11" fillId="0" borderId="63" xfId="0" applyFont="1" applyBorder="1" applyAlignment="1">
      <alignment horizontal="right" vertical="center"/>
    </xf>
    <xf numFmtId="0" fontId="10" fillId="0" borderId="117" xfId="0" applyFont="1" applyBorder="1" applyAlignment="1">
      <alignment horizontal="center" vertical="top"/>
    </xf>
    <xf numFmtId="0" fontId="4" fillId="0" borderId="0" xfId="0" applyFont="1" applyAlignment="1">
      <alignment horizontal="center" vertical="top" wrapText="1"/>
    </xf>
    <xf numFmtId="0" fontId="0" fillId="0" borderId="0" xfId="0" applyAlignment="1">
      <alignment horizontal="right" vertical="top" wrapText="1"/>
    </xf>
    <xf numFmtId="0" fontId="0" fillId="0" borderId="103" xfId="0" applyBorder="1" applyAlignment="1">
      <alignment horizontal="center" vertical="center" textRotation="255"/>
    </xf>
    <xf numFmtId="0" fontId="0" fillId="0" borderId="10" xfId="0" applyBorder="1" applyAlignment="1">
      <alignment horizontal="centerContinuous" vertical="center"/>
    </xf>
    <xf numFmtId="0" fontId="0" fillId="0" borderId="11" xfId="0" applyBorder="1" applyAlignment="1">
      <alignment horizontal="center" vertical="top"/>
    </xf>
    <xf numFmtId="0" fontId="5" fillId="0" borderId="66" xfId="0" applyFont="1" applyBorder="1" applyAlignment="1">
      <alignment horizontal="center" vertical="top"/>
    </xf>
    <xf numFmtId="0" fontId="5" fillId="0" borderId="67" xfId="0" applyFont="1" applyBorder="1" applyAlignment="1">
      <alignment horizontal="center" vertical="top"/>
    </xf>
    <xf numFmtId="0" fontId="8" fillId="0" borderId="111" xfId="0" applyFont="1" applyBorder="1" applyAlignment="1">
      <alignment horizontal="center" vertical="top" wrapText="1"/>
    </xf>
    <xf numFmtId="0" fontId="5" fillId="0" borderId="111" xfId="0" applyFont="1" applyBorder="1" applyAlignment="1">
      <alignment horizontal="left" vertical="top" wrapText="1"/>
    </xf>
    <xf numFmtId="0" fontId="5" fillId="0" borderId="102" xfId="0" applyFont="1" applyBorder="1" applyAlignment="1">
      <alignment horizontal="center" vertical="center" textRotation="255" wrapText="1"/>
    </xf>
    <xf numFmtId="0" fontId="5" fillId="0" borderId="100" xfId="0" applyFont="1" applyBorder="1" applyAlignment="1">
      <alignment horizontal="left" vertical="top"/>
    </xf>
    <xf numFmtId="0" fontId="5" fillId="0" borderId="102" xfId="0" applyFont="1" applyBorder="1" applyAlignment="1">
      <alignment horizontal="left" vertical="top"/>
    </xf>
    <xf numFmtId="0" fontId="15" fillId="0" borderId="75" xfId="0" applyFont="1" applyBorder="1" applyAlignment="1">
      <alignment horizontal="left" vertical="top"/>
    </xf>
    <xf numFmtId="0" fontId="4" fillId="0" borderId="36" xfId="0" applyFont="1" applyBorder="1" applyAlignment="1">
      <alignment horizontal="center" vertical="top"/>
    </xf>
    <xf numFmtId="0" fontId="4" fillId="0" borderId="51" xfId="0" applyFont="1" applyBorder="1" applyAlignment="1">
      <alignment horizontal="center" vertical="top" wrapText="1"/>
    </xf>
    <xf numFmtId="0" fontId="5" fillId="0" borderId="0" xfId="0" applyFont="1" applyAlignment="1">
      <alignment horizontal="right" vertical="top" wrapText="1"/>
    </xf>
    <xf numFmtId="0" fontId="5" fillId="0" borderId="15" xfId="0" applyFont="1" applyBorder="1" applyAlignment="1">
      <alignment horizontal="right" vertical="top" wrapText="1"/>
    </xf>
    <xf numFmtId="0" fontId="5" fillId="0" borderId="140" xfId="0" applyFont="1" applyBorder="1" applyAlignment="1">
      <alignment horizontal="center" vertical="top"/>
    </xf>
    <xf numFmtId="0" fontId="5" fillId="0" borderId="141" xfId="0" applyFont="1" applyBorder="1" applyAlignment="1">
      <alignment horizontal="center" vertical="top"/>
    </xf>
    <xf numFmtId="0" fontId="11" fillId="0" borderId="31" xfId="0" applyFont="1" applyBorder="1" applyAlignment="1">
      <alignment horizontal="right" vertical="top"/>
    </xf>
    <xf numFmtId="0" fontId="7" fillId="0" borderId="31" xfId="0" applyFont="1" applyBorder="1" applyAlignment="1">
      <alignment vertical="top"/>
    </xf>
    <xf numFmtId="0" fontId="11" fillId="0" borderId="32" xfId="0" applyFont="1" applyBorder="1" applyAlignment="1">
      <alignment horizontal="right" vertical="top"/>
    </xf>
    <xf numFmtId="0" fontId="11" fillId="0" borderId="222" xfId="0" applyFont="1" applyBorder="1" applyAlignment="1">
      <alignment horizontal="right" vertical="top"/>
    </xf>
    <xf numFmtId="0" fontId="7" fillId="0" borderId="39" xfId="0" applyFont="1" applyBorder="1" applyAlignment="1">
      <alignment vertical="top"/>
    </xf>
    <xf numFmtId="0" fontId="11" fillId="0" borderId="40" xfId="0" applyFont="1" applyBorder="1" applyAlignment="1">
      <alignment horizontal="right" vertical="top"/>
    </xf>
    <xf numFmtId="0" fontId="11" fillId="0" borderId="43" xfId="0" applyFont="1" applyBorder="1" applyAlignment="1">
      <alignment horizontal="right" vertical="top"/>
    </xf>
    <xf numFmtId="0" fontId="10" fillId="0" borderId="51" xfId="0" applyFont="1" applyBorder="1" applyAlignment="1">
      <alignment vertical="top" wrapText="1"/>
    </xf>
    <xf numFmtId="0" fontId="7" fillId="0" borderId="53" xfId="0" applyFont="1" applyBorder="1" applyAlignment="1">
      <alignment vertical="top"/>
    </xf>
    <xf numFmtId="0" fontId="10" fillId="0" borderId="51" xfId="0" applyFont="1" applyBorder="1" applyAlignment="1">
      <alignment vertical="center" wrapText="1"/>
    </xf>
    <xf numFmtId="0" fontId="22" fillId="0" borderId="51" xfId="0" applyFont="1" applyBorder="1" applyAlignment="1">
      <alignment vertical="top" wrapText="1"/>
    </xf>
    <xf numFmtId="0" fontId="33" fillId="0" borderId="15" xfId="0" applyFont="1" applyBorder="1" applyAlignment="1">
      <alignment vertical="top"/>
    </xf>
    <xf numFmtId="0" fontId="10" fillId="0" borderId="51" xfId="0" applyFont="1" applyBorder="1" applyAlignment="1">
      <alignment horizontal="left" vertical="top" wrapText="1"/>
    </xf>
    <xf numFmtId="0" fontId="33" fillId="0" borderId="15" xfId="0" applyFont="1" applyBorder="1" applyAlignment="1">
      <alignment horizontal="left" vertical="top" wrapText="1"/>
    </xf>
    <xf numFmtId="0" fontId="5" fillId="0" borderId="15" xfId="0" applyFont="1" applyBorder="1" applyAlignment="1">
      <alignment vertical="top" wrapText="1"/>
    </xf>
    <xf numFmtId="49" fontId="10" fillId="0" borderId="65" xfId="0" applyNumberFormat="1" applyFont="1" applyBorder="1" applyAlignment="1">
      <alignment horizontal="center" vertical="top"/>
    </xf>
    <xf numFmtId="0" fontId="11" fillId="0" borderId="77" xfId="0" applyFont="1" applyBorder="1" applyAlignment="1">
      <alignment horizontal="right" vertical="top"/>
    </xf>
    <xf numFmtId="0" fontId="7" fillId="0" borderId="77" xfId="0" applyFont="1" applyBorder="1" applyAlignment="1">
      <alignment vertical="top"/>
    </xf>
    <xf numFmtId="0" fontId="11" fillId="0" borderId="55" xfId="0" applyFont="1" applyBorder="1" applyAlignment="1">
      <alignment horizontal="right" vertical="top"/>
    </xf>
    <xf numFmtId="0" fontId="34" fillId="0" borderId="28" xfId="0" applyFont="1" applyBorder="1" applyAlignment="1">
      <alignment vertical="top"/>
    </xf>
    <xf numFmtId="0" fontId="34" fillId="0" borderId="29" xfId="0" applyFont="1" applyBorder="1" applyAlignment="1">
      <alignment vertical="top" wrapText="1"/>
    </xf>
    <xf numFmtId="0" fontId="35" fillId="0" borderId="29" xfId="0" applyFont="1" applyBorder="1" applyAlignment="1">
      <alignment vertical="top" wrapText="1"/>
    </xf>
    <xf numFmtId="0" fontId="10" fillId="0" borderId="138" xfId="0" applyFont="1" applyBorder="1" applyAlignment="1">
      <alignment vertical="center" wrapText="1"/>
    </xf>
    <xf numFmtId="0" fontId="10" fillId="0" borderId="126" xfId="0" applyFont="1" applyBorder="1" applyAlignment="1">
      <alignment horizontal="left" vertical="center" wrapText="1" indent="1"/>
    </xf>
    <xf numFmtId="49" fontId="34" fillId="0" borderId="38" xfId="0" applyNumberFormat="1" applyFont="1" applyBorder="1" applyAlignment="1">
      <alignment horizontal="center" vertical="top"/>
    </xf>
    <xf numFmtId="0" fontId="36" fillId="0" borderId="39" xfId="0" applyFont="1" applyBorder="1" applyAlignment="1">
      <alignment horizontal="right" vertical="top"/>
    </xf>
    <xf numFmtId="0" fontId="37" fillId="0" borderId="39" xfId="0" applyFont="1" applyBorder="1" applyAlignment="1">
      <alignment vertical="top"/>
    </xf>
    <xf numFmtId="0" fontId="38" fillId="0" borderId="39" xfId="0" applyFont="1" applyBorder="1" applyAlignment="1">
      <alignment vertical="top"/>
    </xf>
    <xf numFmtId="0" fontId="38" fillId="0" borderId="39" xfId="0" applyFont="1" applyBorder="1" applyAlignment="1">
      <alignment horizontal="right" vertical="top"/>
    </xf>
    <xf numFmtId="0" fontId="36" fillId="0" borderId="43" xfId="0" applyFont="1" applyBorder="1" applyAlignment="1">
      <alignment horizontal="right" vertical="top"/>
    </xf>
    <xf numFmtId="0" fontId="0" fillId="0" borderId="51" xfId="0" applyBorder="1" applyAlignment="1">
      <alignment vertical="center" wrapText="1"/>
    </xf>
    <xf numFmtId="0" fontId="0" fillId="0" borderId="15" xfId="0" applyBorder="1" applyAlignment="1">
      <alignment horizontal="left" vertical="center" wrapText="1" indent="1"/>
    </xf>
    <xf numFmtId="0" fontId="36" fillId="0" borderId="39" xfId="0" applyFont="1" applyBorder="1" applyAlignment="1">
      <alignment horizontal="left" vertical="top"/>
    </xf>
    <xf numFmtId="0" fontId="39" fillId="0" borderId="39" xfId="0" applyFont="1" applyBorder="1" applyAlignment="1">
      <alignment vertical="top"/>
    </xf>
    <xf numFmtId="49" fontId="35" fillId="0" borderId="38" xfId="0" applyNumberFormat="1" applyFont="1" applyBorder="1" applyAlignment="1">
      <alignment horizontal="center" vertical="top"/>
    </xf>
    <xf numFmtId="0" fontId="38" fillId="0" borderId="39" xfId="0" applyFont="1" applyBorder="1" applyAlignment="1">
      <alignment horizontal="left" vertical="top"/>
    </xf>
    <xf numFmtId="0" fontId="34" fillId="0" borderId="38" xfId="0" applyFont="1" applyBorder="1" applyAlignment="1">
      <alignment horizontal="center" vertical="top"/>
    </xf>
    <xf numFmtId="0" fontId="0" fillId="0" borderId="71" xfId="0" applyBorder="1" applyAlignment="1">
      <alignment vertical="center" wrapText="1"/>
    </xf>
    <xf numFmtId="0" fontId="10" fillId="0" borderId="138" xfId="0" applyFont="1" applyBorder="1" applyAlignment="1">
      <alignment horizontal="left" vertical="center" wrapText="1" indent="1"/>
    </xf>
    <xf numFmtId="0" fontId="0" fillId="0" borderId="51" xfId="0" applyBorder="1" applyAlignment="1">
      <alignment horizontal="left" vertical="center" wrapText="1" indent="1"/>
    </xf>
    <xf numFmtId="0" fontId="0" fillId="0" borderId="71" xfId="0" applyBorder="1" applyAlignment="1">
      <alignment horizontal="left" vertical="center" wrapText="1" indent="1"/>
    </xf>
    <xf numFmtId="0" fontId="0" fillId="0" borderId="70" xfId="0" applyBorder="1" applyAlignment="1">
      <alignment horizontal="left" vertical="center" wrapText="1" indent="1"/>
    </xf>
    <xf numFmtId="0" fontId="5" fillId="0" borderId="126" xfId="0" applyFont="1" applyBorder="1"/>
    <xf numFmtId="0" fontId="5" fillId="0" borderId="15" xfId="0" applyFont="1" applyBorder="1"/>
    <xf numFmtId="0" fontId="11" fillId="0" borderId="73" xfId="0" applyFont="1" applyBorder="1" applyAlignment="1">
      <alignment horizontal="right" vertical="top"/>
    </xf>
    <xf numFmtId="0" fontId="34" fillId="0" borderId="84" xfId="0" applyFont="1" applyBorder="1" applyAlignment="1">
      <alignment vertical="top"/>
    </xf>
    <xf numFmtId="0" fontId="34" fillId="0" borderId="56" xfId="0" applyFont="1" applyBorder="1" applyAlignment="1">
      <alignment vertical="top" wrapText="1"/>
    </xf>
    <xf numFmtId="0" fontId="35" fillId="0" borderId="56" xfId="0" applyFont="1" applyBorder="1" applyAlignment="1">
      <alignment vertical="top" wrapText="1"/>
    </xf>
    <xf numFmtId="0" fontId="10" fillId="0" borderId="80" xfId="0" applyFont="1" applyBorder="1" applyAlignment="1">
      <alignment horizontal="center" vertical="top"/>
    </xf>
    <xf numFmtId="0" fontId="11" fillId="0" borderId="81" xfId="0" applyFont="1" applyBorder="1" applyAlignment="1">
      <alignment horizontal="right" vertical="top"/>
    </xf>
    <xf numFmtId="0" fontId="7" fillId="0" borderId="81" xfId="0" applyFont="1" applyBorder="1" applyAlignment="1">
      <alignment vertical="top"/>
    </xf>
    <xf numFmtId="0" fontId="11" fillId="0" borderId="87" xfId="0" applyFont="1" applyBorder="1" applyAlignment="1">
      <alignment horizontal="right" vertical="top"/>
    </xf>
    <xf numFmtId="0" fontId="11" fillId="0" borderId="3" xfId="0" applyFont="1" applyBorder="1" applyAlignment="1">
      <alignment vertical="top"/>
    </xf>
    <xf numFmtId="0" fontId="38" fillId="0" borderId="41" xfId="0" applyFont="1" applyBorder="1" applyAlignment="1">
      <alignment horizontal="right" vertical="top"/>
    </xf>
    <xf numFmtId="0" fontId="36" fillId="0" borderId="42" xfId="0" applyFont="1" applyBorder="1" applyAlignment="1">
      <alignment horizontal="right" vertical="top"/>
    </xf>
    <xf numFmtId="0" fontId="11" fillId="0" borderId="6" xfId="0" applyFont="1" applyBorder="1" applyAlignment="1">
      <alignment vertical="top"/>
    </xf>
    <xf numFmtId="0" fontId="10" fillId="0" borderId="51" xfId="0" quotePrefix="1" applyFont="1" applyBorder="1" applyAlignment="1">
      <alignment vertical="top" wrapText="1"/>
    </xf>
    <xf numFmtId="0" fontId="10" fillId="0" borderId="15" xfId="0" quotePrefix="1" applyFont="1" applyBorder="1" applyAlignment="1">
      <alignment vertical="top" wrapText="1"/>
    </xf>
    <xf numFmtId="0" fontId="5" fillId="0" borderId="51" xfId="0" applyFont="1" applyBorder="1" applyAlignment="1">
      <alignment vertical="center" wrapText="1"/>
    </xf>
    <xf numFmtId="0" fontId="0" fillId="0" borderId="15" xfId="0" applyBorder="1" applyAlignment="1">
      <alignment vertical="center" wrapText="1"/>
    </xf>
    <xf numFmtId="0" fontId="11" fillId="0" borderId="41" xfId="0" applyFont="1" applyBorder="1" applyAlignment="1">
      <alignment horizontal="right" vertical="top"/>
    </xf>
    <xf numFmtId="0" fontId="11" fillId="0" borderId="42" xfId="0" applyFont="1" applyBorder="1" applyAlignment="1">
      <alignment horizontal="right" vertical="top"/>
    </xf>
    <xf numFmtId="0" fontId="11" fillId="0" borderId="162" xfId="0" applyFont="1" applyBorder="1" applyAlignment="1">
      <alignment vertical="top"/>
    </xf>
    <xf numFmtId="0" fontId="10" fillId="0" borderId="15" xfId="0" applyFont="1" applyBorder="1" applyAlignment="1">
      <alignment vertical="top" wrapText="1"/>
    </xf>
    <xf numFmtId="0" fontId="11" fillId="0" borderId="148" xfId="0" applyFont="1" applyBorder="1" applyAlignment="1">
      <alignment vertical="top"/>
    </xf>
    <xf numFmtId="0" fontId="10" fillId="0" borderId="51" xfId="0" applyFont="1" applyBorder="1" applyAlignment="1">
      <alignment vertical="center"/>
    </xf>
    <xf numFmtId="0" fontId="35" fillId="0" borderId="51" xfId="0" applyFont="1" applyBorder="1" applyAlignment="1">
      <alignment vertical="center"/>
    </xf>
    <xf numFmtId="0" fontId="10" fillId="0" borderId="39" xfId="0" applyFont="1" applyBorder="1" applyAlignment="1">
      <alignment vertical="top"/>
    </xf>
    <xf numFmtId="0" fontId="10" fillId="0" borderId="40" xfId="0" applyFont="1" applyBorder="1" applyAlignment="1">
      <alignment horizontal="right" vertical="top"/>
    </xf>
    <xf numFmtId="0" fontId="10" fillId="0" borderId="43" xfId="1" applyFont="1" applyBorder="1" applyAlignment="1">
      <alignment horizontal="right" vertical="top" wrapText="1"/>
    </xf>
    <xf numFmtId="0" fontId="10" fillId="0" borderId="3" xfId="0" applyFont="1" applyBorder="1" applyAlignment="1">
      <alignment vertical="top"/>
    </xf>
    <xf numFmtId="0" fontId="10" fillId="0" borderId="15" xfId="0" applyFont="1" applyBorder="1" applyAlignment="1">
      <alignment vertical="center" wrapText="1"/>
    </xf>
    <xf numFmtId="0" fontId="10" fillId="0" borderId="39" xfId="0" applyFont="1" applyBorder="1" applyAlignment="1">
      <alignment horizontal="right" vertical="top"/>
    </xf>
    <xf numFmtId="0" fontId="10" fillId="0" borderId="42" xfId="1" applyFont="1" applyBorder="1" applyAlignment="1">
      <alignment horizontal="right" vertical="top" wrapText="1"/>
    </xf>
    <xf numFmtId="0" fontId="10" fillId="0" borderId="6" xfId="0" applyFont="1" applyBorder="1" applyAlignment="1">
      <alignment vertical="top"/>
    </xf>
    <xf numFmtId="0" fontId="5" fillId="0" borderId="15" xfId="0" applyFont="1" applyBorder="1" applyAlignment="1">
      <alignment vertical="center" wrapText="1"/>
    </xf>
    <xf numFmtId="0" fontId="10" fillId="0" borderId="29" xfId="0" applyFont="1" applyBorder="1" applyAlignment="1">
      <alignment horizontal="right" vertical="top"/>
    </xf>
    <xf numFmtId="0" fontId="10" fillId="0" borderId="144" xfId="0" applyFont="1" applyBorder="1" applyAlignment="1">
      <alignment vertical="top"/>
    </xf>
    <xf numFmtId="0" fontId="10" fillId="0" borderId="155" xfId="0" applyFont="1" applyBorder="1" applyAlignment="1">
      <alignment vertical="top"/>
    </xf>
    <xf numFmtId="0" fontId="10" fillId="0" borderId="150" xfId="0" applyFont="1" applyBorder="1" applyAlignment="1">
      <alignment vertical="top"/>
    </xf>
    <xf numFmtId="0" fontId="10" fillId="0" borderId="92" xfId="0" applyFont="1" applyBorder="1" applyAlignment="1">
      <alignment vertical="top"/>
    </xf>
    <xf numFmtId="0" fontId="10" fillId="0" borderId="4" xfId="0" applyFont="1" applyBorder="1" applyAlignment="1">
      <alignment vertical="top" wrapText="1"/>
    </xf>
    <xf numFmtId="0" fontId="5" fillId="0" borderId="5" xfId="0" applyFont="1" applyBorder="1" applyAlignment="1">
      <alignment vertical="top" wrapText="1"/>
    </xf>
    <xf numFmtId="0" fontId="8" fillId="0" borderId="0" xfId="0" applyFont="1" applyAlignment="1">
      <alignment horizontal="right" vertical="top"/>
    </xf>
    <xf numFmtId="0" fontId="4" fillId="0" borderId="110" xfId="0" applyFont="1" applyBorder="1" applyAlignment="1">
      <alignment vertical="top"/>
    </xf>
    <xf numFmtId="0" fontId="24" fillId="0" borderId="0" xfId="0" applyFont="1" applyAlignment="1">
      <alignment horizontal="center" vertical="center"/>
    </xf>
    <xf numFmtId="0" fontId="66" fillId="0" borderId="0" xfId="4" applyFont="1">
      <alignment vertical="center"/>
    </xf>
    <xf numFmtId="0" fontId="66" fillId="0" borderId="0" xfId="4" applyFont="1" applyAlignment="1">
      <alignment horizontal="center" vertical="center"/>
    </xf>
    <xf numFmtId="177" fontId="66" fillId="0" borderId="0" xfId="4" applyNumberFormat="1" applyFont="1">
      <alignment vertical="center"/>
    </xf>
    <xf numFmtId="0" fontId="66" fillId="0" borderId="0" xfId="4" applyFont="1" applyAlignment="1">
      <alignment horizontal="left" vertical="top" wrapText="1"/>
    </xf>
    <xf numFmtId="0" fontId="66" fillId="0" borderId="51" xfId="4" quotePrefix="1" applyFont="1" applyBorder="1" applyAlignment="1">
      <alignment horizontal="left" vertical="top" wrapText="1"/>
    </xf>
    <xf numFmtId="0" fontId="66" fillId="0" borderId="0" xfId="4" quotePrefix="1" applyFont="1" applyAlignment="1">
      <alignment horizontal="left" vertical="top" wrapText="1"/>
    </xf>
    <xf numFmtId="0" fontId="66" fillId="0" borderId="51" xfId="4" applyFont="1" applyBorder="1" applyAlignment="1">
      <alignment horizontal="left" vertical="top" wrapText="1"/>
    </xf>
    <xf numFmtId="0" fontId="66" fillId="0" borderId="259" xfId="4" applyFont="1" applyBorder="1" applyAlignment="1">
      <alignment horizontal="center" vertical="top" wrapText="1"/>
    </xf>
    <xf numFmtId="0" fontId="66" fillId="0" borderId="259" xfId="4" applyFont="1" applyBorder="1" applyAlignment="1">
      <alignment horizontal="left" vertical="top" wrapText="1"/>
    </xf>
    <xf numFmtId="176" fontId="66" fillId="0" borderId="77" xfId="6" quotePrefix="1" applyNumberFormat="1" applyFont="1" applyBorder="1" applyAlignment="1">
      <alignment horizontal="left" vertical="top" wrapText="1" shrinkToFit="1"/>
    </xf>
    <xf numFmtId="0" fontId="67" fillId="0" borderId="114" xfId="0" applyFont="1" applyBorder="1" applyAlignment="1">
      <alignment horizontal="left" vertical="top" wrapText="1"/>
    </xf>
    <xf numFmtId="0" fontId="67" fillId="5" borderId="231" xfId="0" applyFont="1" applyFill="1" applyBorder="1" applyAlignment="1">
      <alignment vertical="center"/>
    </xf>
    <xf numFmtId="0" fontId="67" fillId="5" borderId="262" xfId="0" applyFont="1" applyFill="1" applyBorder="1" applyAlignment="1">
      <alignment vertical="center"/>
    </xf>
    <xf numFmtId="0" fontId="67" fillId="5" borderId="262" xfId="0" applyFont="1" applyFill="1" applyBorder="1" applyAlignment="1">
      <alignment horizontal="center" vertical="center"/>
    </xf>
    <xf numFmtId="0" fontId="67" fillId="5" borderId="230" xfId="0" applyFont="1" applyFill="1" applyBorder="1" applyAlignment="1">
      <alignment vertical="center"/>
    </xf>
    <xf numFmtId="0" fontId="67" fillId="0" borderId="153" xfId="0" applyFont="1" applyBorder="1" applyAlignment="1">
      <alignment vertical="center"/>
    </xf>
    <xf numFmtId="0" fontId="67" fillId="6" borderId="114" xfId="0" applyFont="1" applyFill="1" applyBorder="1" applyAlignment="1">
      <alignment vertical="center"/>
    </xf>
    <xf numFmtId="0" fontId="67" fillId="0" borderId="114" xfId="0" applyFont="1" applyBorder="1" applyAlignment="1">
      <alignment vertical="center"/>
    </xf>
    <xf numFmtId="0" fontId="67" fillId="0" borderId="114" xfId="0" applyFont="1" applyBorder="1" applyAlignment="1">
      <alignment horizontal="center" vertical="center"/>
    </xf>
    <xf numFmtId="0" fontId="66" fillId="0" borderId="114" xfId="0" quotePrefix="1" applyFont="1" applyBorder="1" applyAlignment="1">
      <alignment vertical="center"/>
    </xf>
    <xf numFmtId="0" fontId="66" fillId="6" borderId="114" xfId="0" applyFont="1" applyFill="1" applyBorder="1" applyAlignment="1">
      <alignment horizontal="center" vertical="center"/>
    </xf>
    <xf numFmtId="0" fontId="66" fillId="6" borderId="114" xfId="0" applyFont="1" applyFill="1" applyBorder="1" applyAlignment="1">
      <alignment vertical="center"/>
    </xf>
    <xf numFmtId="0" fontId="66" fillId="0" borderId="164" xfId="0" applyFont="1" applyBorder="1" applyAlignment="1">
      <alignment vertical="center"/>
    </xf>
    <xf numFmtId="0" fontId="66" fillId="0" borderId="114" xfId="0" applyFont="1" applyBorder="1" applyAlignment="1">
      <alignment vertical="center"/>
    </xf>
    <xf numFmtId="14" fontId="66" fillId="0" borderId="114" xfId="0" quotePrefix="1" applyNumberFormat="1" applyFont="1" applyBorder="1" applyAlignment="1">
      <alignment horizontal="center" vertical="center"/>
    </xf>
    <xf numFmtId="178" fontId="66" fillId="0" borderId="114" xfId="0" applyNumberFormat="1" applyFont="1" applyBorder="1" applyAlignment="1">
      <alignment vertical="center"/>
    </xf>
    <xf numFmtId="179" fontId="66" fillId="0" borderId="114" xfId="0" applyNumberFormat="1" applyFont="1" applyBorder="1" applyAlignment="1">
      <alignment horizontal="right" vertical="center"/>
    </xf>
    <xf numFmtId="0" fontId="66" fillId="0" borderId="114" xfId="0" applyFont="1" applyBorder="1" applyAlignment="1">
      <alignment horizontal="right" vertical="center"/>
    </xf>
    <xf numFmtId="0" fontId="66" fillId="0" borderId="166" xfId="0" applyFont="1" applyBorder="1" applyAlignment="1">
      <alignment vertical="center"/>
    </xf>
    <xf numFmtId="0" fontId="66" fillId="0" borderId="0" xfId="4" applyFont="1" applyAlignment="1">
      <alignment vertical="center" wrapText="1"/>
    </xf>
    <xf numFmtId="0" fontId="67" fillId="9" borderId="114" xfId="0" applyFont="1" applyFill="1" applyBorder="1" applyAlignment="1">
      <alignment horizontal="left" vertical="top" wrapText="1"/>
    </xf>
    <xf numFmtId="0" fontId="67" fillId="9" borderId="153" xfId="0" applyFont="1" applyFill="1" applyBorder="1" applyAlignment="1">
      <alignment vertical="center"/>
    </xf>
    <xf numFmtId="0" fontId="67" fillId="9" borderId="114" xfId="0" applyFont="1" applyFill="1" applyBorder="1" applyAlignment="1">
      <alignment vertical="center"/>
    </xf>
    <xf numFmtId="0" fontId="66" fillId="9" borderId="114" xfId="0" applyFont="1" applyFill="1" applyBorder="1" applyAlignment="1">
      <alignment horizontal="center" vertical="center"/>
    </xf>
    <xf numFmtId="0" fontId="66" fillId="9" borderId="114" xfId="0" quotePrefix="1" applyFont="1" applyFill="1" applyBorder="1" applyAlignment="1">
      <alignment vertical="center"/>
    </xf>
    <xf numFmtId="0" fontId="66" fillId="9" borderId="114" xfId="0" applyFont="1" applyFill="1" applyBorder="1" applyAlignment="1">
      <alignment vertical="center"/>
    </xf>
    <xf numFmtId="14" fontId="66" fillId="9" borderId="114" xfId="0" quotePrefix="1" applyNumberFormat="1" applyFont="1" applyFill="1" applyBorder="1" applyAlignment="1">
      <alignment horizontal="center" vertical="center"/>
    </xf>
    <xf numFmtId="0" fontId="66" fillId="9" borderId="114" xfId="0" quotePrefix="1" applyFont="1" applyFill="1" applyBorder="1" applyAlignment="1">
      <alignment horizontal="center" vertical="center"/>
    </xf>
    <xf numFmtId="178" fontId="66" fillId="9" borderId="114" xfId="0" applyNumberFormat="1" applyFont="1" applyFill="1" applyBorder="1" applyAlignment="1">
      <alignment vertical="center"/>
    </xf>
    <xf numFmtId="0" fontId="66" fillId="9" borderId="114" xfId="0" applyFont="1" applyFill="1" applyBorder="1" applyAlignment="1">
      <alignment horizontal="right" vertical="center"/>
    </xf>
    <xf numFmtId="178" fontId="66" fillId="9" borderId="114" xfId="0" applyNumberFormat="1" applyFont="1" applyFill="1" applyBorder="1" applyAlignment="1">
      <alignment horizontal="right" vertical="center"/>
    </xf>
    <xf numFmtId="179" fontId="66" fillId="9" borderId="114" xfId="0" applyNumberFormat="1" applyFont="1" applyFill="1" applyBorder="1" applyAlignment="1">
      <alignment horizontal="right" vertical="center"/>
    </xf>
    <xf numFmtId="0" fontId="66" fillId="9" borderId="166" xfId="0" applyFont="1" applyFill="1" applyBorder="1" applyAlignment="1">
      <alignment vertical="center"/>
    </xf>
    <xf numFmtId="0" fontId="67" fillId="6" borderId="114" xfId="0" applyFont="1" applyFill="1" applyBorder="1" applyAlignment="1">
      <alignment horizontal="left" vertical="top" wrapText="1"/>
    </xf>
    <xf numFmtId="0" fontId="67" fillId="0" borderId="114" xfId="0" quotePrefix="1" applyFont="1" applyBorder="1" applyAlignment="1">
      <alignment vertical="center"/>
    </xf>
    <xf numFmtId="0" fontId="67" fillId="0" borderId="166" xfId="0" applyFont="1" applyBorder="1" applyAlignment="1">
      <alignment vertical="center"/>
    </xf>
    <xf numFmtId="0" fontId="67" fillId="0" borderId="114" xfId="0" quotePrefix="1" applyFont="1" applyBorder="1" applyAlignment="1">
      <alignment horizontal="center" vertical="center"/>
    </xf>
    <xf numFmtId="0" fontId="66" fillId="4" borderId="114" xfId="0" quotePrefix="1" applyFont="1" applyFill="1" applyBorder="1" applyAlignment="1">
      <alignment vertical="center"/>
    </xf>
    <xf numFmtId="0" fontId="66" fillId="6" borderId="114" xfId="0" quotePrefix="1" applyFont="1" applyFill="1" applyBorder="1" applyAlignment="1">
      <alignment vertical="center"/>
    </xf>
    <xf numFmtId="0" fontId="67" fillId="6" borderId="67" xfId="0" applyFont="1" applyFill="1" applyBorder="1" applyAlignment="1">
      <alignment horizontal="left" vertical="top" wrapText="1"/>
    </xf>
    <xf numFmtId="0" fontId="67" fillId="0" borderId="67" xfId="0" applyFont="1" applyBorder="1" applyAlignment="1">
      <alignment vertical="center"/>
    </xf>
    <xf numFmtId="0" fontId="67" fillId="0" borderId="67" xfId="0" applyFont="1" applyBorder="1" applyAlignment="1">
      <alignment horizontal="center" vertical="center"/>
    </xf>
    <xf numFmtId="0" fontId="67" fillId="0" borderId="67" xfId="0" quotePrefix="1" applyFont="1" applyBorder="1" applyAlignment="1">
      <alignment vertical="center"/>
    </xf>
    <xf numFmtId="0" fontId="66" fillId="6" borderId="67" xfId="0" applyFont="1" applyFill="1" applyBorder="1" applyAlignment="1">
      <alignment horizontal="center" vertical="center"/>
    </xf>
    <xf numFmtId="0" fontId="66" fillId="6" borderId="67" xfId="0" quotePrefix="1" applyFont="1" applyFill="1" applyBorder="1" applyAlignment="1">
      <alignment vertical="center"/>
    </xf>
    <xf numFmtId="0" fontId="66" fillId="0" borderId="67" xfId="0" applyFont="1" applyBorder="1" applyAlignment="1">
      <alignment horizontal="right" vertical="center"/>
    </xf>
    <xf numFmtId="0" fontId="66" fillId="0" borderId="0" xfId="0" applyFont="1" applyAlignment="1">
      <alignment vertical="center"/>
    </xf>
    <xf numFmtId="0" fontId="66" fillId="0" borderId="67" xfId="4" applyFont="1" applyBorder="1">
      <alignment vertical="center"/>
    </xf>
    <xf numFmtId="177" fontId="66" fillId="0" borderId="67" xfId="4" applyNumberFormat="1" applyFont="1" applyBorder="1">
      <alignment vertical="center"/>
    </xf>
    <xf numFmtId="0" fontId="66" fillId="0" borderId="67" xfId="4" applyFont="1" applyBorder="1" applyAlignment="1">
      <alignment horizontal="center" vertical="center"/>
    </xf>
    <xf numFmtId="0" fontId="66" fillId="0" borderId="263" xfId="4" applyFont="1" applyBorder="1" applyAlignment="1">
      <alignment horizontal="left" vertical="top" wrapText="1"/>
    </xf>
    <xf numFmtId="0" fontId="67" fillId="10" borderId="264" xfId="0" applyFont="1" applyFill="1" applyBorder="1" applyAlignment="1">
      <alignment vertical="center"/>
    </xf>
    <xf numFmtId="0" fontId="67" fillId="10" borderId="263" xfId="0" applyFont="1" applyFill="1" applyBorder="1" applyAlignment="1">
      <alignment vertical="center"/>
    </xf>
    <xf numFmtId="0" fontId="67" fillId="4" borderId="264" xfId="0" applyFont="1" applyFill="1" applyBorder="1" applyAlignment="1">
      <alignment vertical="center"/>
    </xf>
    <xf numFmtId="0" fontId="67" fillId="4" borderId="263" xfId="0" applyFont="1" applyFill="1" applyBorder="1" applyAlignment="1">
      <alignment horizontal="center" vertical="center"/>
    </xf>
    <xf numFmtId="0" fontId="67" fillId="4" borderId="263" xfId="0" applyFont="1" applyFill="1" applyBorder="1" applyAlignment="1">
      <alignment vertical="center"/>
    </xf>
    <xf numFmtId="0" fontId="67" fillId="4" borderId="265" xfId="0" applyFont="1" applyFill="1" applyBorder="1" applyAlignment="1">
      <alignment vertical="center"/>
    </xf>
    <xf numFmtId="0" fontId="67" fillId="4" borderId="263" xfId="0" applyFont="1" applyFill="1" applyBorder="1" applyAlignment="1">
      <alignment horizontal="right" vertical="center"/>
    </xf>
    <xf numFmtId="0" fontId="67" fillId="4" borderId="266" xfId="0" applyFont="1" applyFill="1" applyBorder="1" applyAlignment="1">
      <alignment vertical="center"/>
    </xf>
    <xf numFmtId="0" fontId="66" fillId="0" borderId="114" xfId="4" applyFont="1" applyBorder="1">
      <alignment vertical="center"/>
    </xf>
    <xf numFmtId="0" fontId="66" fillId="0" borderId="114" xfId="4" quotePrefix="1" applyFont="1" applyBorder="1" applyAlignment="1">
      <alignment horizontal="center" vertical="center"/>
    </xf>
    <xf numFmtId="0" fontId="66" fillId="0" borderId="114" xfId="4" applyFont="1" applyBorder="1" applyAlignment="1">
      <alignment horizontal="center" vertical="center"/>
    </xf>
    <xf numFmtId="176" fontId="67" fillId="0" borderId="114" xfId="6" quotePrefix="1" applyNumberFormat="1" applyFont="1" applyBorder="1" applyAlignment="1">
      <alignment shrinkToFit="1"/>
    </xf>
    <xf numFmtId="176" fontId="67" fillId="0" borderId="114" xfId="6" applyNumberFormat="1" applyFont="1" applyBorder="1" applyAlignment="1">
      <alignment shrinkToFit="1"/>
    </xf>
    <xf numFmtId="0" fontId="68" fillId="0" borderId="0" xfId="4" applyFont="1">
      <alignment vertical="center"/>
    </xf>
    <xf numFmtId="0" fontId="69" fillId="0" borderId="0" xfId="4" applyFont="1">
      <alignment vertical="center"/>
    </xf>
    <xf numFmtId="177" fontId="69" fillId="0" borderId="0" xfId="4" applyNumberFormat="1" applyFont="1">
      <alignment vertical="center"/>
    </xf>
    <xf numFmtId="0" fontId="0" fillId="0" borderId="114" xfId="0" applyBorder="1" applyAlignment="1">
      <alignment horizontal="left" vertical="top" wrapText="1"/>
    </xf>
    <xf numFmtId="0" fontId="0" fillId="0" borderId="0" xfId="0" applyAlignment="1">
      <alignment horizontal="left" vertical="top" wrapText="1"/>
    </xf>
    <xf numFmtId="0" fontId="69" fillId="0" borderId="114" xfId="4" quotePrefix="1" applyFont="1" applyBorder="1" applyAlignment="1">
      <alignment horizontal="left" vertical="top" wrapText="1"/>
    </xf>
    <xf numFmtId="0" fontId="69" fillId="0" borderId="114" xfId="4" applyFont="1" applyBorder="1" applyAlignment="1">
      <alignment horizontal="left" vertical="top" wrapText="1"/>
    </xf>
    <xf numFmtId="176" fontId="70" fillId="0" borderId="114" xfId="6" quotePrefix="1" applyNumberFormat="1" applyFont="1" applyBorder="1" applyAlignment="1">
      <alignment horizontal="left" vertical="top" wrapText="1" shrinkToFit="1"/>
    </xf>
    <xf numFmtId="0" fontId="69" fillId="0" borderId="0" xfId="4" applyFont="1" applyAlignment="1">
      <alignment horizontal="left" vertical="top" wrapText="1"/>
    </xf>
    <xf numFmtId="0" fontId="69" fillId="0" borderId="26" xfId="4" applyFont="1" applyBorder="1" applyAlignment="1">
      <alignment horizontal="left" vertical="top" wrapText="1"/>
    </xf>
    <xf numFmtId="0" fontId="69" fillId="0" borderId="26" xfId="4" quotePrefix="1" applyFont="1" applyBorder="1" applyAlignment="1">
      <alignment horizontal="left" vertical="top" wrapText="1"/>
    </xf>
    <xf numFmtId="176" fontId="70" fillId="0" borderId="26" xfId="6" quotePrefix="1" applyNumberFormat="1" applyFont="1" applyBorder="1" applyAlignment="1">
      <alignment horizontal="left" vertical="top" wrapText="1" shrinkToFit="1"/>
    </xf>
    <xf numFmtId="0" fontId="69" fillId="0" borderId="67" xfId="4" applyFont="1" applyBorder="1">
      <alignment vertical="center"/>
    </xf>
    <xf numFmtId="177" fontId="69" fillId="0" borderId="67" xfId="4" applyNumberFormat="1" applyFont="1" applyBorder="1">
      <alignment vertical="center"/>
    </xf>
    <xf numFmtId="0" fontId="71" fillId="0" borderId="114" xfId="4" applyFont="1" applyBorder="1" applyAlignment="1">
      <alignment horizontal="left" vertical="top" wrapText="1"/>
    </xf>
    <xf numFmtId="0" fontId="71" fillId="0" borderId="114" xfId="5" applyFont="1" applyBorder="1" applyAlignment="1">
      <alignment horizontal="left" vertical="top" wrapText="1"/>
    </xf>
    <xf numFmtId="0" fontId="66" fillId="0" borderId="0" xfId="7" applyFont="1">
      <alignment vertical="center"/>
    </xf>
    <xf numFmtId="178" fontId="66" fillId="0" borderId="0" xfId="7" applyNumberFormat="1" applyFont="1" applyAlignment="1">
      <alignment horizontal="right" vertical="center"/>
    </xf>
    <xf numFmtId="49" fontId="66" fillId="0" borderId="67" xfId="7" quotePrefix="1" applyNumberFormat="1" applyFont="1" applyBorder="1" applyAlignment="1">
      <alignment horizontal="right" vertical="center"/>
    </xf>
    <xf numFmtId="0" fontId="66" fillId="0" borderId="164" xfId="7" applyFont="1" applyBorder="1">
      <alignment vertical="center"/>
    </xf>
    <xf numFmtId="0" fontId="66" fillId="0" borderId="164" xfId="7" quotePrefix="1" applyFont="1" applyBorder="1" applyAlignment="1">
      <alignment horizontal="center" vertical="center"/>
    </xf>
    <xf numFmtId="49" fontId="66" fillId="0" borderId="26" xfId="7" quotePrefix="1" applyNumberFormat="1" applyFont="1" applyBorder="1" applyAlignment="1">
      <alignment horizontal="right" vertical="center"/>
    </xf>
    <xf numFmtId="0" fontId="66" fillId="0" borderId="263" xfId="7" applyFont="1" applyBorder="1">
      <alignment vertical="center"/>
    </xf>
    <xf numFmtId="0" fontId="66" fillId="0" borderId="263" xfId="7" quotePrefix="1" applyFont="1" applyBorder="1" applyAlignment="1">
      <alignment horizontal="center" vertical="center"/>
    </xf>
    <xf numFmtId="49" fontId="66" fillId="0" borderId="227" xfId="7" quotePrefix="1" applyNumberFormat="1" applyFont="1" applyBorder="1" applyAlignment="1">
      <alignment horizontal="center" vertical="center"/>
    </xf>
    <xf numFmtId="49" fontId="66" fillId="0" borderId="0" xfId="7" quotePrefix="1" applyNumberFormat="1" applyFont="1" applyAlignment="1">
      <alignment horizontal="right" vertical="center"/>
    </xf>
    <xf numFmtId="49" fontId="66" fillId="0" borderId="72" xfId="7" quotePrefix="1" applyNumberFormat="1" applyFont="1" applyBorder="1" applyAlignment="1">
      <alignment horizontal="center" vertical="center"/>
    </xf>
    <xf numFmtId="0" fontId="66" fillId="0" borderId="179" xfId="7" applyFont="1" applyBorder="1">
      <alignment vertical="center"/>
    </xf>
    <xf numFmtId="0" fontId="66" fillId="0" borderId="179" xfId="7" quotePrefix="1" applyFont="1" applyBorder="1" applyAlignment="1">
      <alignment horizontal="center" vertical="center"/>
    </xf>
    <xf numFmtId="180" fontId="66" fillId="0" borderId="0" xfId="7" applyNumberFormat="1" applyFont="1" applyAlignment="1">
      <alignment horizontal="right" vertical="center"/>
    </xf>
    <xf numFmtId="0" fontId="66" fillId="0" borderId="0" xfId="7" applyFont="1" applyAlignment="1">
      <alignment horizontal="right" vertical="center"/>
    </xf>
    <xf numFmtId="180" fontId="66" fillId="0" borderId="0" xfId="7" quotePrefix="1" applyNumberFormat="1" applyFont="1" applyAlignment="1">
      <alignment horizontal="right" vertical="center"/>
    </xf>
    <xf numFmtId="0" fontId="66" fillId="0" borderId="263" xfId="7" applyFont="1" applyBorder="1" applyAlignment="1">
      <alignment horizontal="left" vertical="center"/>
    </xf>
    <xf numFmtId="56" fontId="66" fillId="0" borderId="263" xfId="7" quotePrefix="1" applyNumberFormat="1" applyFont="1" applyBorder="1" applyAlignment="1">
      <alignment horizontal="center" vertical="center"/>
    </xf>
    <xf numFmtId="0" fontId="66" fillId="0" borderId="267" xfId="7" applyFont="1" applyBorder="1">
      <alignment vertical="center"/>
    </xf>
    <xf numFmtId="0" fontId="66" fillId="0" borderId="67" xfId="7" applyFont="1" applyBorder="1">
      <alignment vertical="center"/>
    </xf>
    <xf numFmtId="0" fontId="66" fillId="0" borderId="66" xfId="7" applyFont="1" applyBorder="1">
      <alignment vertical="center"/>
    </xf>
    <xf numFmtId="0" fontId="66" fillId="0" borderId="227" xfId="7" applyFont="1" applyBorder="1">
      <alignment vertical="center"/>
    </xf>
    <xf numFmtId="0" fontId="66" fillId="0" borderId="72" xfId="7" applyFont="1" applyBorder="1" applyAlignment="1">
      <alignment horizontal="center" vertical="center"/>
    </xf>
    <xf numFmtId="0" fontId="66" fillId="0" borderId="72" xfId="7" applyFont="1" applyBorder="1">
      <alignment vertical="center"/>
    </xf>
    <xf numFmtId="0" fontId="66" fillId="0" borderId="27" xfId="7" applyFont="1" applyBorder="1">
      <alignment vertical="center"/>
    </xf>
    <xf numFmtId="0" fontId="66" fillId="0" borderId="165" xfId="7" applyFont="1" applyBorder="1">
      <alignment vertical="center"/>
    </xf>
    <xf numFmtId="0" fontId="66" fillId="0" borderId="26" xfId="7" applyFont="1" applyBorder="1" applyAlignment="1">
      <alignment horizontal="center" vertical="center"/>
    </xf>
    <xf numFmtId="0" fontId="66" fillId="0" borderId="26" xfId="7" applyFont="1" applyBorder="1">
      <alignment vertical="center"/>
    </xf>
    <xf numFmtId="0" fontId="74" fillId="0" borderId="26" xfId="7" applyFont="1" applyBorder="1">
      <alignment vertical="center"/>
    </xf>
    <xf numFmtId="0" fontId="74" fillId="0" borderId="0" xfId="7" applyFont="1">
      <alignment vertical="center"/>
    </xf>
    <xf numFmtId="0" fontId="66" fillId="0" borderId="0" xfId="7" applyFont="1" applyAlignment="1">
      <alignment horizontal="left" vertical="center"/>
    </xf>
    <xf numFmtId="0" fontId="75" fillId="0" borderId="0" xfId="7" applyFont="1">
      <alignment vertical="center"/>
    </xf>
    <xf numFmtId="0" fontId="76" fillId="0" borderId="0" xfId="7" applyFont="1" applyAlignment="1">
      <alignment horizontal="left" vertical="center"/>
    </xf>
    <xf numFmtId="0" fontId="74" fillId="0" borderId="67" xfId="7" applyFont="1" applyBorder="1">
      <alignment vertical="center"/>
    </xf>
    <xf numFmtId="0" fontId="73" fillId="0" borderId="0" xfId="7" applyFont="1">
      <alignment vertical="center"/>
    </xf>
    <xf numFmtId="0" fontId="66" fillId="0" borderId="261" xfId="7" applyFont="1" applyBorder="1">
      <alignment vertical="center"/>
    </xf>
    <xf numFmtId="0" fontId="66" fillId="0" borderId="7" xfId="7" applyFont="1" applyBorder="1">
      <alignment vertical="center"/>
    </xf>
    <xf numFmtId="0" fontId="66" fillId="0" borderId="114" xfId="7" applyFont="1" applyBorder="1">
      <alignment vertical="center"/>
    </xf>
    <xf numFmtId="0" fontId="66" fillId="0" borderId="8" xfId="7" applyFont="1" applyBorder="1">
      <alignment vertical="center"/>
    </xf>
    <xf numFmtId="49" fontId="66" fillId="0" borderId="8" xfId="7" quotePrefix="1" applyNumberFormat="1" applyFont="1" applyBorder="1" applyAlignment="1">
      <alignment horizontal="center" vertical="center"/>
    </xf>
    <xf numFmtId="49" fontId="66" fillId="0" borderId="7" xfId="7" quotePrefix="1" applyNumberFormat="1" applyFont="1" applyBorder="1" applyAlignment="1">
      <alignment horizontal="center" vertical="center"/>
    </xf>
    <xf numFmtId="0" fontId="66" fillId="0" borderId="114" xfId="7" quotePrefix="1" applyFont="1" applyBorder="1">
      <alignment vertical="center"/>
    </xf>
    <xf numFmtId="0" fontId="66" fillId="0" borderId="267" xfId="7" applyFont="1" applyBorder="1" applyAlignment="1">
      <alignment horizontal="center" vertical="center"/>
    </xf>
    <xf numFmtId="0" fontId="66" fillId="0" borderId="27" xfId="7" applyFont="1" applyBorder="1" applyAlignment="1">
      <alignment horizontal="center" vertical="center"/>
    </xf>
    <xf numFmtId="0" fontId="66" fillId="0" borderId="227" xfId="7" applyFont="1" applyBorder="1" applyAlignment="1">
      <alignment horizontal="center" vertical="center"/>
    </xf>
    <xf numFmtId="0" fontId="66" fillId="0" borderId="72" xfId="7" quotePrefix="1" applyFont="1" applyBorder="1">
      <alignment vertical="center"/>
    </xf>
    <xf numFmtId="0" fontId="63" fillId="0" borderId="0" xfId="8">
      <alignment vertical="center"/>
    </xf>
    <xf numFmtId="0" fontId="63" fillId="0" borderId="0" xfId="8" applyAlignment="1">
      <alignment horizontal="center" vertical="center"/>
    </xf>
    <xf numFmtId="0" fontId="63" fillId="0" borderId="265" xfId="8" applyBorder="1">
      <alignment vertical="center"/>
    </xf>
    <xf numFmtId="0" fontId="63" fillId="0" borderId="265" xfId="8" applyBorder="1" applyAlignment="1">
      <alignment horizontal="center" vertical="center"/>
    </xf>
    <xf numFmtId="178" fontId="63" fillId="0" borderId="166" xfId="8" applyNumberFormat="1" applyBorder="1">
      <alignment vertical="center"/>
    </xf>
    <xf numFmtId="0" fontId="63" fillId="0" borderId="114" xfId="8" applyBorder="1">
      <alignment vertical="center"/>
    </xf>
    <xf numFmtId="0" fontId="63" fillId="0" borderId="114" xfId="8" applyBorder="1" applyAlignment="1">
      <alignment horizontal="center" vertical="center"/>
    </xf>
    <xf numFmtId="0" fontId="63" fillId="6" borderId="261" xfId="8" applyFill="1" applyBorder="1">
      <alignment vertical="center"/>
    </xf>
    <xf numFmtId="0" fontId="63" fillId="6" borderId="8" xfId="8" applyFill="1" applyBorder="1">
      <alignment vertical="center"/>
    </xf>
    <xf numFmtId="0" fontId="63" fillId="6" borderId="140" xfId="8" applyFill="1" applyBorder="1">
      <alignment vertical="center"/>
    </xf>
    <xf numFmtId="0" fontId="63" fillId="0" borderId="114" xfId="8" quotePrefix="1" applyBorder="1">
      <alignment vertical="center"/>
    </xf>
    <xf numFmtId="0" fontId="63" fillId="0" borderId="166" xfId="8" applyBorder="1">
      <alignment vertical="center"/>
    </xf>
    <xf numFmtId="178" fontId="63" fillId="5" borderId="166" xfId="8" applyNumberFormat="1" applyFill="1" applyBorder="1">
      <alignment vertical="center"/>
    </xf>
    <xf numFmtId="0" fontId="63" fillId="5" borderId="114" xfId="8" applyFill="1" applyBorder="1">
      <alignment vertical="center"/>
    </xf>
    <xf numFmtId="0" fontId="63" fillId="5" borderId="114" xfId="8" applyFill="1" applyBorder="1" applyAlignment="1">
      <alignment horizontal="center" vertical="center"/>
    </xf>
    <xf numFmtId="0" fontId="63" fillId="0" borderId="114" xfId="8" quotePrefix="1" applyBorder="1" applyAlignment="1">
      <alignment horizontal="center" vertical="center"/>
    </xf>
    <xf numFmtId="0" fontId="63" fillId="5" borderId="114" xfId="8" quotePrefix="1" applyFill="1" applyBorder="1">
      <alignment vertical="center"/>
    </xf>
    <xf numFmtId="0" fontId="63" fillId="0" borderId="230" xfId="8" applyBorder="1">
      <alignment vertical="center"/>
    </xf>
    <xf numFmtId="0" fontId="63" fillId="0" borderId="262" xfId="8" applyBorder="1">
      <alignment vertical="center"/>
    </xf>
    <xf numFmtId="0" fontId="63" fillId="0" borderId="262" xfId="8" applyBorder="1" applyAlignment="1">
      <alignment horizontal="center" vertical="center"/>
    </xf>
    <xf numFmtId="0" fontId="63" fillId="0" borderId="207" xfId="8" applyBorder="1" applyAlignment="1">
      <alignment horizontal="center" vertical="center"/>
    </xf>
    <xf numFmtId="0" fontId="63" fillId="0" borderId="271" xfId="8" applyBorder="1">
      <alignment vertical="center"/>
    </xf>
    <xf numFmtId="0" fontId="63" fillId="0" borderId="0" xfId="8" applyAlignment="1">
      <alignment horizontal="left" vertical="center"/>
    </xf>
    <xf numFmtId="0" fontId="63" fillId="0" borderId="67" xfId="8" applyBorder="1">
      <alignment vertical="center"/>
    </xf>
    <xf numFmtId="0" fontId="35" fillId="0" borderId="28" xfId="0" applyFont="1" applyBorder="1" applyAlignment="1">
      <alignment vertical="top"/>
    </xf>
    <xf numFmtId="0" fontId="38" fillId="0" borderId="38" xfId="0" applyFont="1" applyBorder="1" applyAlignment="1">
      <alignment horizontal="center" vertical="top"/>
    </xf>
    <xf numFmtId="0" fontId="38" fillId="0" borderId="40" xfId="0" applyFont="1" applyBorder="1" applyAlignment="1">
      <alignment horizontal="center" vertical="top"/>
    </xf>
    <xf numFmtId="0" fontId="38" fillId="0" borderId="0" xfId="0" applyFont="1" applyAlignment="1">
      <alignment vertical="top"/>
    </xf>
    <xf numFmtId="0" fontId="35" fillId="0" borderId="117" xfId="0" applyFont="1" applyBorder="1" applyAlignment="1">
      <alignment horizontal="center" vertical="top"/>
    </xf>
    <xf numFmtId="0" fontId="35" fillId="0" borderId="11" xfId="0" applyFont="1" applyBorder="1" applyAlignment="1">
      <alignment vertical="top"/>
    </xf>
    <xf numFmtId="0" fontId="79" fillId="0" borderId="0" xfId="0" applyFont="1" applyAlignment="1">
      <alignment vertical="top"/>
    </xf>
    <xf numFmtId="0" fontId="38" fillId="0" borderId="42" xfId="0" applyFont="1" applyBorder="1" applyAlignment="1">
      <alignment horizontal="right" vertical="center"/>
    </xf>
    <xf numFmtId="49" fontId="38" fillId="0" borderId="38" xfId="0" applyNumberFormat="1" applyFont="1" applyBorder="1" applyAlignment="1">
      <alignment horizontal="center" vertical="top"/>
    </xf>
    <xf numFmtId="49" fontId="38" fillId="0" borderId="40" xfId="0" applyNumberFormat="1" applyFont="1" applyBorder="1" applyAlignment="1">
      <alignment horizontal="center" vertical="top"/>
    </xf>
    <xf numFmtId="49" fontId="11" fillId="0" borderId="40" xfId="0" applyNumberFormat="1" applyFont="1" applyBorder="1" applyAlignment="1">
      <alignment horizontal="right" vertical="top"/>
    </xf>
    <xf numFmtId="0" fontId="35" fillId="0" borderId="38" xfId="0" applyFont="1" applyBorder="1" applyAlignment="1">
      <alignment horizontal="center" vertical="top"/>
    </xf>
    <xf numFmtId="49" fontId="35" fillId="0" borderId="42" xfId="0" applyNumberFormat="1" applyFont="1" applyBorder="1" applyAlignment="1">
      <alignment horizontal="center" vertical="top"/>
    </xf>
    <xf numFmtId="0" fontId="21" fillId="0" borderId="31" xfId="0" applyFont="1" applyBorder="1" applyAlignment="1">
      <alignment vertical="top"/>
    </xf>
    <xf numFmtId="0" fontId="21" fillId="0" borderId="34" xfId="0" applyFont="1" applyBorder="1" applyAlignment="1">
      <alignment horizontal="right" vertical="center"/>
    </xf>
    <xf numFmtId="0" fontId="11" fillId="0" borderId="42" xfId="1" applyFont="1" applyBorder="1" applyAlignment="1">
      <alignment horizontal="right" vertical="top" wrapText="1"/>
    </xf>
    <xf numFmtId="0" fontId="21" fillId="0" borderId="42" xfId="1" applyFont="1" applyBorder="1" applyAlignment="1">
      <alignment horizontal="right" vertical="top" wrapText="1"/>
    </xf>
    <xf numFmtId="0" fontId="11" fillId="0" borderId="43" xfId="1" applyFont="1" applyBorder="1" applyAlignment="1">
      <alignment horizontal="right" vertical="top" wrapText="1"/>
    </xf>
    <xf numFmtId="0" fontId="11" fillId="0" borderId="29" xfId="0" applyFont="1" applyBorder="1" applyAlignment="1">
      <alignment horizontal="right" vertical="top"/>
    </xf>
    <xf numFmtId="0" fontId="11" fillId="0" borderId="42" xfId="0" applyFont="1" applyBorder="1" applyAlignment="1">
      <alignment horizontal="right" vertical="top" wrapText="1"/>
    </xf>
    <xf numFmtId="0" fontId="21" fillId="0" borderId="77" xfId="0" applyFont="1" applyBorder="1" applyAlignment="1">
      <alignment horizontal="right" vertical="top"/>
    </xf>
    <xf numFmtId="0" fontId="21" fillId="0" borderId="55" xfId="1" applyFont="1" applyBorder="1" applyAlignment="1">
      <alignment horizontal="right" vertical="top" wrapText="1"/>
    </xf>
    <xf numFmtId="0" fontId="22" fillId="0" borderId="8" xfId="0" applyFont="1" applyBorder="1" applyAlignment="1">
      <alignment vertical="top" wrapText="1"/>
    </xf>
    <xf numFmtId="0" fontId="21" fillId="0" borderId="224" xfId="0" applyFont="1" applyBorder="1" applyAlignment="1">
      <alignment horizontal="center" vertical="top"/>
    </xf>
    <xf numFmtId="0" fontId="21" fillId="0" borderId="225" xfId="0" applyFont="1" applyBorder="1" applyAlignment="1">
      <alignment horizontal="right" vertical="top"/>
    </xf>
    <xf numFmtId="0" fontId="21" fillId="0" borderId="225" xfId="0" applyFont="1" applyBorder="1" applyAlignment="1">
      <alignment vertical="top"/>
    </xf>
    <xf numFmtId="0" fontId="21" fillId="0" borderId="273" xfId="0" applyFont="1" applyBorder="1" applyAlignment="1">
      <alignment horizontal="right" vertical="top"/>
    </xf>
    <xf numFmtId="0" fontId="21" fillId="0" borderId="141" xfId="0" applyFont="1" applyBorder="1" applyAlignment="1">
      <alignment horizontal="right" vertical="top"/>
    </xf>
    <xf numFmtId="0" fontId="8" fillId="0" borderId="67" xfId="0" applyFont="1" applyBorder="1" applyAlignment="1">
      <alignment horizontal="left" vertical="top" wrapText="1"/>
    </xf>
    <xf numFmtId="0" fontId="8" fillId="0" borderId="70" xfId="0" applyFont="1" applyBorder="1" applyAlignment="1">
      <alignment horizontal="left" vertical="top" wrapText="1"/>
    </xf>
    <xf numFmtId="0" fontId="10" fillId="0" borderId="43" xfId="0" applyFont="1" applyBorder="1" applyAlignment="1">
      <alignment horizontal="center" vertical="top"/>
    </xf>
    <xf numFmtId="0" fontId="11" fillId="0" borderId="132" xfId="0" applyFont="1" applyBorder="1" applyAlignment="1">
      <alignment horizontal="center" vertical="top"/>
    </xf>
    <xf numFmtId="0" fontId="5" fillId="0" borderId="223" xfId="0" applyFont="1" applyBorder="1" applyAlignment="1">
      <alignment horizontal="center" vertical="top"/>
    </xf>
    <xf numFmtId="0" fontId="9" fillId="0" borderId="0" xfId="0" applyFont="1" applyAlignment="1">
      <alignment horizontal="center" vertical="top"/>
    </xf>
    <xf numFmtId="0" fontId="9" fillId="4" borderId="0" xfId="0" applyFont="1" applyFill="1" applyAlignment="1">
      <alignment horizontal="center" vertical="top"/>
    </xf>
    <xf numFmtId="0" fontId="10" fillId="4" borderId="0" xfId="0" applyFont="1" applyFill="1" applyAlignment="1">
      <alignment horizontal="center" vertical="top"/>
    </xf>
    <xf numFmtId="0" fontId="11" fillId="0" borderId="34" xfId="0" applyFont="1" applyBorder="1" applyAlignment="1">
      <alignment horizontal="right" vertical="top"/>
    </xf>
    <xf numFmtId="0" fontId="10" fillId="0" borderId="115" xfId="0" applyFont="1" applyBorder="1" applyAlignment="1">
      <alignment horizontal="center" vertical="top"/>
    </xf>
    <xf numFmtId="0" fontId="38" fillId="0" borderId="42" xfId="0" applyFont="1" applyBorder="1" applyAlignment="1">
      <alignment horizontal="right" vertical="top"/>
    </xf>
    <xf numFmtId="0" fontId="35" fillId="0" borderId="42" xfId="0" applyFont="1" applyBorder="1" applyAlignment="1">
      <alignment horizontal="center" vertical="top"/>
    </xf>
    <xf numFmtId="0" fontId="38" fillId="0" borderId="0" xfId="0" applyFont="1" applyAlignment="1">
      <alignment horizontal="center" vertical="top"/>
    </xf>
    <xf numFmtId="0" fontId="50" fillId="0" borderId="42" xfId="0" applyFont="1" applyBorder="1" applyAlignment="1">
      <alignment horizontal="center" vertical="top"/>
    </xf>
    <xf numFmtId="0" fontId="11" fillId="0" borderId="63" xfId="0" applyFont="1" applyBorder="1" applyAlignment="1">
      <alignment horizontal="right" vertical="top"/>
    </xf>
    <xf numFmtId="49" fontId="38" fillId="0" borderId="0" xfId="0" applyNumberFormat="1" applyFont="1" applyAlignment="1">
      <alignment horizontal="center" vertical="top"/>
    </xf>
    <xf numFmtId="0" fontId="7" fillId="0" borderId="15" xfId="0" applyFont="1" applyBorder="1" applyAlignment="1">
      <alignment horizontal="center" vertical="top"/>
    </xf>
    <xf numFmtId="0" fontId="8" fillId="0" borderId="69" xfId="0" applyFont="1" applyBorder="1" applyAlignment="1">
      <alignment horizontal="center" vertical="top" wrapText="1"/>
    </xf>
    <xf numFmtId="49" fontId="11" fillId="0" borderId="115" xfId="0" applyNumberFormat="1" applyFont="1" applyBorder="1" applyAlignment="1">
      <alignment horizontal="center" vertical="top"/>
    </xf>
    <xf numFmtId="49" fontId="11" fillId="0" borderId="117" xfId="0" applyNumberFormat="1" applyFont="1" applyBorder="1" applyAlignment="1">
      <alignment horizontal="center" vertical="top"/>
    </xf>
    <xf numFmtId="0" fontId="6" fillId="0" borderId="110" xfId="0" applyFont="1" applyBorder="1" applyAlignment="1">
      <alignment horizontal="center" vertical="top" wrapText="1"/>
    </xf>
    <xf numFmtId="0" fontId="11" fillId="0" borderId="199" xfId="0" applyFont="1" applyBorder="1" applyAlignment="1">
      <alignment horizontal="center" vertical="top"/>
    </xf>
    <xf numFmtId="0" fontId="7" fillId="0" borderId="68" xfId="0" applyFont="1" applyBorder="1" applyAlignment="1">
      <alignment horizontal="center" vertical="center"/>
    </xf>
    <xf numFmtId="0" fontId="7" fillId="0" borderId="198" xfId="0" applyFont="1" applyBorder="1" applyAlignment="1">
      <alignment horizontal="center" vertical="center"/>
    </xf>
    <xf numFmtId="0" fontId="7" fillId="0" borderId="0" xfId="0" applyFont="1" applyAlignment="1">
      <alignment horizontal="center" vertical="center"/>
    </xf>
    <xf numFmtId="0" fontId="6" fillId="0" borderId="6" xfId="0" applyFont="1" applyBorder="1" applyAlignment="1">
      <alignment horizontal="center" vertical="top" wrapText="1"/>
    </xf>
    <xf numFmtId="0" fontId="8" fillId="0" borderId="110" xfId="0" applyFont="1" applyBorder="1" applyAlignment="1">
      <alignment horizontal="center" vertical="top" wrapText="1"/>
    </xf>
    <xf numFmtId="0" fontId="11" fillId="0" borderId="3" xfId="0" applyFont="1" applyBorder="1" applyAlignment="1">
      <alignment horizontal="center" vertical="top"/>
    </xf>
    <xf numFmtId="0" fontId="0" fillId="0" borderId="51" xfId="0" applyBorder="1" applyAlignment="1">
      <alignment horizontal="center" vertical="top"/>
    </xf>
    <xf numFmtId="0" fontId="1" fillId="0" borderId="0" xfId="0" applyFont="1" applyAlignment="1">
      <alignment horizontal="centerContinuous" vertical="top"/>
    </xf>
    <xf numFmtId="0" fontId="5" fillId="0" borderId="15" xfId="0" applyFont="1" applyBorder="1" applyAlignment="1">
      <alignment horizontal="center" vertical="top" textRotation="255" wrapText="1"/>
    </xf>
    <xf numFmtId="0" fontId="21" fillId="0" borderId="15" xfId="1" applyFont="1" applyBorder="1" applyAlignment="1">
      <alignment horizontal="center" vertical="top" wrapText="1"/>
    </xf>
    <xf numFmtId="0" fontId="11" fillId="0" borderId="0" xfId="1" applyFont="1" applyAlignment="1">
      <alignment horizontal="center" vertical="top" wrapText="1"/>
    </xf>
    <xf numFmtId="0" fontId="5" fillId="0" borderId="197" xfId="0" applyFont="1" applyBorder="1" applyAlignment="1">
      <alignment horizontal="center" vertical="top" wrapText="1"/>
    </xf>
    <xf numFmtId="0" fontId="5" fillId="0" borderId="117" xfId="0" applyFont="1" applyBorder="1" applyAlignment="1">
      <alignment horizontal="center" vertical="top" wrapText="1"/>
    </xf>
    <xf numFmtId="0" fontId="51" fillId="0" borderId="117" xfId="0" applyFont="1" applyBorder="1" applyAlignment="1">
      <alignment horizontal="center" vertical="top"/>
    </xf>
    <xf numFmtId="0" fontId="38" fillId="0" borderId="117" xfId="0" applyFont="1" applyBorder="1" applyAlignment="1">
      <alignment horizontal="center" vertical="top"/>
    </xf>
    <xf numFmtId="0" fontId="10" fillId="0" borderId="119" xfId="0" applyFont="1" applyBorder="1" applyAlignment="1">
      <alignment horizontal="center" vertical="top"/>
    </xf>
    <xf numFmtId="49" fontId="11" fillId="0" borderId="128" xfId="0" applyNumberFormat="1" applyFont="1" applyBorder="1" applyAlignment="1">
      <alignment horizontal="center" vertical="top"/>
    </xf>
    <xf numFmtId="49" fontId="11" fillId="0" borderId="130" xfId="0" applyNumberFormat="1" applyFont="1" applyBorder="1" applyAlignment="1">
      <alignment horizontal="center" vertical="top"/>
    </xf>
    <xf numFmtId="0" fontId="11" fillId="0" borderId="123" xfId="0" applyFont="1" applyBorder="1" applyAlignment="1">
      <alignment horizontal="right" vertical="top"/>
    </xf>
    <xf numFmtId="0" fontId="10" fillId="0" borderId="132" xfId="0" applyFont="1" applyBorder="1" applyAlignment="1">
      <alignment horizontal="center" vertical="top"/>
    </xf>
    <xf numFmtId="0" fontId="11" fillId="0" borderId="92" xfId="1" applyFont="1" applyBorder="1" applyAlignment="1">
      <alignment horizontal="center" vertical="top" wrapText="1"/>
    </xf>
    <xf numFmtId="0" fontId="11" fillId="0" borderId="122" xfId="0" applyFont="1" applyBorder="1" applyAlignment="1">
      <alignment vertical="top"/>
    </xf>
    <xf numFmtId="49" fontId="11" fillId="0" borderId="92" xfId="0" applyNumberFormat="1" applyFont="1" applyBorder="1" applyAlignment="1">
      <alignment horizontal="center" vertical="top"/>
    </xf>
    <xf numFmtId="49" fontId="11" fillId="0" borderId="123" xfId="0" applyNumberFormat="1" applyFont="1" applyBorder="1" applyAlignment="1">
      <alignment horizontal="center" vertical="top"/>
    </xf>
    <xf numFmtId="0" fontId="11" fillId="0" borderId="123" xfId="0" applyFont="1" applyBorder="1" applyAlignment="1">
      <alignment horizontal="center" vertical="top"/>
    </xf>
    <xf numFmtId="0" fontId="10" fillId="0" borderId="4" xfId="0" applyFont="1" applyBorder="1" applyAlignment="1">
      <alignment vertical="top"/>
    </xf>
    <xf numFmtId="0" fontId="10" fillId="0" borderId="173" xfId="0" applyFont="1" applyBorder="1" applyAlignment="1">
      <alignment vertical="top"/>
    </xf>
    <xf numFmtId="49" fontId="11" fillId="0" borderId="90" xfId="0" applyNumberFormat="1" applyFont="1" applyBorder="1" applyAlignment="1">
      <alignment horizontal="center" vertical="top"/>
    </xf>
    <xf numFmtId="0" fontId="11" fillId="0" borderId="92" xfId="0" applyFont="1" applyBorder="1" applyAlignment="1">
      <alignment horizontal="right" vertical="top"/>
    </xf>
    <xf numFmtId="0" fontId="0" fillId="0" borderId="0" xfId="0" applyAlignment="1">
      <alignment horizontal="left" vertical="top"/>
    </xf>
    <xf numFmtId="49" fontId="10" fillId="0" borderId="90" xfId="0" applyNumberFormat="1" applyFont="1" applyBorder="1" applyAlignment="1">
      <alignment horizontal="center" vertical="top"/>
    </xf>
    <xf numFmtId="49" fontId="10" fillId="0" borderId="123" xfId="0" applyNumberFormat="1" applyFont="1" applyBorder="1" applyAlignment="1">
      <alignment horizontal="center" vertical="top"/>
    </xf>
    <xf numFmtId="49" fontId="10" fillId="0" borderId="91" xfId="0" applyNumberFormat="1" applyFont="1" applyBorder="1" applyAlignment="1">
      <alignment horizontal="center" vertical="top"/>
    </xf>
    <xf numFmtId="0" fontId="8" fillId="0" borderId="197" xfId="0" applyFont="1" applyBorder="1" applyAlignment="1">
      <alignment horizontal="center" vertical="top" wrapText="1"/>
    </xf>
    <xf numFmtId="49" fontId="11" fillId="0" borderId="122" xfId="0" applyNumberFormat="1" applyFont="1" applyBorder="1" applyAlignment="1">
      <alignment horizontal="center" vertical="top"/>
    </xf>
    <xf numFmtId="0" fontId="11" fillId="0" borderId="123" xfId="0" applyFont="1" applyBorder="1" applyAlignment="1">
      <alignment horizontal="right" vertical="center"/>
    </xf>
    <xf numFmtId="0" fontId="25" fillId="0" borderId="51" xfId="0" applyFont="1" applyBorder="1" applyAlignment="1">
      <alignment vertical="center"/>
    </xf>
    <xf numFmtId="0" fontId="10" fillId="0" borderId="221" xfId="0" applyFont="1" applyBorder="1" applyAlignment="1">
      <alignment vertical="top" wrapText="1"/>
    </xf>
    <xf numFmtId="0" fontId="11" fillId="0" borderId="90" xfId="0" applyFont="1" applyBorder="1" applyAlignment="1">
      <alignment horizontal="right" vertical="top"/>
    </xf>
    <xf numFmtId="0" fontId="11" fillId="0" borderId="123" xfId="1" applyFont="1" applyBorder="1" applyAlignment="1">
      <alignment horizontal="right" vertical="top" wrapText="1"/>
    </xf>
    <xf numFmtId="0" fontId="11" fillId="0" borderId="53" xfId="0" applyFont="1" applyBorder="1" applyAlignment="1">
      <alignment horizontal="right" vertical="top"/>
    </xf>
    <xf numFmtId="0" fontId="11" fillId="0" borderId="170" xfId="0" applyFont="1" applyBorder="1" applyAlignment="1">
      <alignment horizontal="right" vertical="top"/>
    </xf>
    <xf numFmtId="0" fontId="11" fillId="0" borderId="15" xfId="0" applyFont="1" applyBorder="1" applyAlignment="1">
      <alignment horizontal="right" vertical="top"/>
    </xf>
    <xf numFmtId="0" fontId="0" fillId="0" borderId="4" xfId="0" applyBorder="1" applyAlignment="1">
      <alignment horizontal="centerContinuous" vertical="center"/>
    </xf>
    <xf numFmtId="0" fontId="0" fillId="0" borderId="6" xfId="0" applyBorder="1" applyAlignment="1">
      <alignment horizontal="centerContinuous" vertical="center"/>
    </xf>
    <xf numFmtId="0" fontId="0" fillId="0" borderId="5" xfId="0" applyBorder="1" applyAlignment="1">
      <alignment horizontal="centerContinuous" vertical="center"/>
    </xf>
    <xf numFmtId="0" fontId="5" fillId="0" borderId="108" xfId="0" applyFont="1" applyBorder="1" applyAlignment="1">
      <alignment horizontal="center" vertical="top" wrapText="1"/>
    </xf>
    <xf numFmtId="0" fontId="22" fillId="0" borderId="39" xfId="3" applyFont="1" applyBorder="1" applyAlignment="1">
      <alignment vertical="top"/>
    </xf>
    <xf numFmtId="0" fontId="35" fillId="0" borderId="80" xfId="0" applyFont="1" applyBorder="1" applyAlignment="1">
      <alignment horizontal="center" vertical="top"/>
    </xf>
    <xf numFmtId="0" fontId="38" fillId="0" borderId="81" xfId="0" applyFont="1" applyBorder="1" applyAlignment="1">
      <alignment horizontal="right" vertical="top"/>
    </xf>
    <xf numFmtId="0" fontId="37" fillId="0" borderId="81" xfId="0" applyFont="1" applyBorder="1" applyAlignment="1">
      <alignment vertical="top"/>
    </xf>
    <xf numFmtId="0" fontId="38" fillId="0" borderId="81" xfId="0" applyFont="1" applyBorder="1" applyAlignment="1">
      <alignment vertical="top"/>
    </xf>
    <xf numFmtId="0" fontId="38" fillId="0" borderId="73" xfId="0" applyFont="1" applyBorder="1" applyAlignment="1">
      <alignment horizontal="right" vertical="top"/>
    </xf>
    <xf numFmtId="0" fontId="38" fillId="0" borderId="43" xfId="0" applyFont="1" applyBorder="1" applyAlignment="1">
      <alignment horizontal="right" vertical="top"/>
    </xf>
    <xf numFmtId="0" fontId="38" fillId="0" borderId="87" xfId="0" applyFont="1" applyBorder="1" applyAlignment="1">
      <alignment horizontal="right" vertical="top"/>
    </xf>
    <xf numFmtId="0" fontId="38" fillId="0" borderId="52" xfId="0" applyFont="1" applyBorder="1" applyAlignment="1">
      <alignment horizontal="right" vertical="top"/>
    </xf>
    <xf numFmtId="0" fontId="0" fillId="0" borderId="7" xfId="0" applyBorder="1" applyAlignment="1">
      <alignment horizontal="center" vertical="top"/>
    </xf>
    <xf numFmtId="0" fontId="10" fillId="0" borderId="66" xfId="0" applyFont="1" applyBorder="1" applyAlignment="1">
      <alignment vertical="top"/>
    </xf>
    <xf numFmtId="0" fontId="10" fillId="0" borderId="67" xfId="0" applyFont="1" applyBorder="1" applyAlignment="1">
      <alignment vertical="top" wrapText="1"/>
    </xf>
    <xf numFmtId="49" fontId="10" fillId="0" borderId="22" xfId="0" applyNumberFormat="1" applyFont="1" applyBorder="1" applyAlignment="1">
      <alignment horizontal="center" vertical="top"/>
    </xf>
    <xf numFmtId="0" fontId="11" fillId="0" borderId="20" xfId="0" applyFont="1" applyBorder="1" applyAlignment="1">
      <alignment horizontal="right" vertical="top"/>
    </xf>
    <xf numFmtId="0" fontId="7" fillId="0" borderId="20" xfId="0" applyFont="1" applyBorder="1" applyAlignment="1">
      <alignment vertical="top"/>
    </xf>
    <xf numFmtId="0" fontId="11" fillId="0" borderId="20" xfId="0" applyFont="1" applyBorder="1" applyAlignment="1">
      <alignment vertical="top"/>
    </xf>
    <xf numFmtId="0" fontId="11" fillId="0" borderId="137" xfId="0" applyFont="1" applyBorder="1" applyAlignment="1">
      <alignment horizontal="right" vertical="top"/>
    </xf>
    <xf numFmtId="0" fontId="11" fillId="0" borderId="70" xfId="0" applyFont="1" applyBorder="1" applyAlignment="1">
      <alignment horizontal="right" vertical="top"/>
    </xf>
    <xf numFmtId="0" fontId="10" fillId="0" borderId="71" xfId="0" applyFont="1" applyBorder="1" applyAlignment="1">
      <alignment vertical="center"/>
    </xf>
    <xf numFmtId="0" fontId="0" fillId="0" borderId="70" xfId="0" applyBorder="1" applyAlignment="1">
      <alignment vertical="center" wrapText="1"/>
    </xf>
    <xf numFmtId="49" fontId="66" fillId="0" borderId="165" xfId="7" quotePrefix="1" applyNumberFormat="1" applyFont="1" applyBorder="1" applyAlignment="1">
      <alignment horizontal="center" vertical="center"/>
    </xf>
    <xf numFmtId="49" fontId="66" fillId="0" borderId="27" xfId="7" quotePrefix="1" applyNumberFormat="1" applyFont="1" applyBorder="1" applyAlignment="1">
      <alignment horizontal="center" vertical="center"/>
    </xf>
    <xf numFmtId="49" fontId="66" fillId="0" borderId="66" xfId="7" quotePrefix="1" applyNumberFormat="1" applyFont="1" applyBorder="1" applyAlignment="1">
      <alignment horizontal="center" vertical="center"/>
    </xf>
    <xf numFmtId="49" fontId="66" fillId="0" borderId="267" xfId="7" quotePrefix="1" applyNumberFormat="1" applyFont="1" applyBorder="1" applyAlignment="1">
      <alignment horizontal="center" vertical="center"/>
    </xf>
    <xf numFmtId="0" fontId="66" fillId="0" borderId="263" xfId="7" applyFont="1" applyBorder="1" applyAlignment="1">
      <alignment horizontal="center" vertical="center"/>
    </xf>
    <xf numFmtId="0" fontId="66" fillId="0" borderId="179" xfId="7" applyFont="1" applyBorder="1" applyAlignment="1">
      <alignment horizontal="center" vertical="center"/>
    </xf>
    <xf numFmtId="0" fontId="66" fillId="0" borderId="164" xfId="7" applyFont="1" applyBorder="1" applyAlignment="1">
      <alignment horizontal="center" vertical="center"/>
    </xf>
    <xf numFmtId="0" fontId="66" fillId="0" borderId="7" xfId="7" applyFont="1" applyBorder="1" applyAlignment="1">
      <alignment horizontal="center" vertical="center"/>
    </xf>
    <xf numFmtId="0" fontId="66" fillId="0" borderId="8" xfId="7" applyFont="1" applyBorder="1" applyAlignment="1">
      <alignment horizontal="center" vertical="center"/>
    </xf>
    <xf numFmtId="5" fontId="74" fillId="0" borderId="0" xfId="7" applyNumberFormat="1" applyFont="1" applyAlignment="1">
      <alignment horizontal="center" vertical="center"/>
    </xf>
    <xf numFmtId="0" fontId="66" fillId="0" borderId="114" xfId="7" applyFont="1" applyBorder="1" applyAlignment="1">
      <alignment horizontal="center" vertical="center"/>
    </xf>
    <xf numFmtId="0" fontId="73" fillId="0" borderId="0" xfId="7" applyFont="1" applyAlignment="1">
      <alignment horizontal="center" vertical="center"/>
    </xf>
    <xf numFmtId="0" fontId="66" fillId="0" borderId="0" xfId="7" applyFont="1" applyAlignment="1">
      <alignment horizontal="center" vertical="center"/>
    </xf>
    <xf numFmtId="0" fontId="66" fillId="0" borderId="67" xfId="7" applyFont="1" applyBorder="1" applyAlignment="1">
      <alignment horizontal="center" vertical="center"/>
    </xf>
    <xf numFmtId="0" fontId="63" fillId="6" borderId="8" xfId="8" applyFill="1" applyBorder="1" applyAlignment="1">
      <alignment horizontal="left" vertical="center"/>
    </xf>
    <xf numFmtId="0" fontId="63" fillId="6" borderId="261" xfId="8" applyFill="1" applyBorder="1" applyAlignment="1">
      <alignment horizontal="left" vertical="center"/>
    </xf>
    <xf numFmtId="0" fontId="63" fillId="6" borderId="140" xfId="8" quotePrefix="1" applyFill="1" applyBorder="1" applyAlignment="1">
      <alignment horizontal="left" vertical="center"/>
    </xf>
    <xf numFmtId="0" fontId="63" fillId="0" borderId="271" xfId="8" applyBorder="1" applyAlignment="1">
      <alignment horizontal="center" vertical="center"/>
    </xf>
    <xf numFmtId="0" fontId="63" fillId="0" borderId="67" xfId="8" applyBorder="1" applyAlignment="1">
      <alignment horizontal="left" vertical="center"/>
    </xf>
    <xf numFmtId="0" fontId="80" fillId="0" borderId="0" xfId="7" applyFont="1">
      <alignment vertical="center"/>
    </xf>
    <xf numFmtId="0" fontId="80" fillId="0" borderId="0" xfId="7" applyFont="1" applyAlignment="1">
      <alignment horizontal="center" vertical="center"/>
    </xf>
    <xf numFmtId="178" fontId="63" fillId="0" borderId="173" xfId="8" applyNumberFormat="1" applyBorder="1">
      <alignment vertical="center"/>
    </xf>
    <xf numFmtId="0" fontId="80" fillId="0" borderId="0" xfId="7" applyFont="1" applyAlignment="1">
      <alignment horizontal="centerContinuous" vertical="center"/>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xf>
    <xf numFmtId="0" fontId="1" fillId="0" borderId="104" xfId="0" applyFont="1" applyBorder="1" applyAlignment="1">
      <alignment horizontal="center" vertical="center"/>
    </xf>
    <xf numFmtId="0" fontId="1" fillId="0" borderId="10" xfId="0" applyFont="1" applyBorder="1" applyAlignment="1">
      <alignment horizontal="center" vertical="center"/>
    </xf>
    <xf numFmtId="0" fontId="5" fillId="6" borderId="103" xfId="0" applyFont="1" applyFill="1" applyBorder="1" applyAlignment="1">
      <alignment horizontal="center" vertical="center" textRotation="255"/>
    </xf>
    <xf numFmtId="0" fontId="5" fillId="6" borderId="108" xfId="0" applyFont="1" applyFill="1" applyBorder="1" applyAlignment="1">
      <alignment horizontal="center" vertical="center" textRotation="255"/>
    </xf>
    <xf numFmtId="0" fontId="5" fillId="6" borderId="9" xfId="0" applyFont="1" applyFill="1" applyBorder="1" applyAlignment="1">
      <alignment horizontal="center" vertical="top" wrapText="1"/>
    </xf>
    <xf numFmtId="0" fontId="5" fillId="6" borderId="104" xfId="0" applyFont="1" applyFill="1" applyBorder="1" applyAlignment="1">
      <alignment horizontal="center"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xf>
    <xf numFmtId="0" fontId="0" fillId="0" borderId="261" xfId="0" applyBorder="1" applyAlignment="1">
      <alignment horizontal="left" vertical="top"/>
    </xf>
    <xf numFmtId="0" fontId="0" fillId="0" borderId="0" xfId="0" applyAlignment="1">
      <alignment horizontal="center" vertical="top"/>
    </xf>
    <xf numFmtId="0" fontId="0" fillId="0" borderId="7" xfId="0" applyBorder="1" applyAlignment="1">
      <alignment horizontal="left" vertical="top"/>
    </xf>
    <xf numFmtId="0" fontId="66" fillId="0" borderId="7" xfId="7" applyFont="1" applyBorder="1" applyAlignment="1">
      <alignment horizontal="center" vertical="center"/>
    </xf>
    <xf numFmtId="0" fontId="66" fillId="0" borderId="8" xfId="7" applyFont="1" applyBorder="1" applyAlignment="1">
      <alignment horizontal="center" vertical="center"/>
    </xf>
    <xf numFmtId="0" fontId="66" fillId="0" borderId="261" xfId="7" applyFont="1" applyBorder="1" applyAlignment="1">
      <alignment horizontal="center" vertical="center"/>
    </xf>
    <xf numFmtId="5" fontId="74" fillId="0" borderId="72" xfId="7" applyNumberFormat="1" applyFont="1" applyBorder="1" applyAlignment="1">
      <alignment horizontal="center" vertical="center"/>
    </xf>
    <xf numFmtId="5" fontId="74" fillId="0" borderId="0" xfId="7" applyNumberFormat="1" applyFont="1" applyAlignment="1">
      <alignment horizontal="center" vertical="center"/>
    </xf>
    <xf numFmtId="5" fontId="74" fillId="0" borderId="227" xfId="7" applyNumberFormat="1" applyFont="1" applyBorder="1" applyAlignment="1">
      <alignment horizontal="center" vertical="center"/>
    </xf>
    <xf numFmtId="5" fontId="74" fillId="0" borderId="66" xfId="7" applyNumberFormat="1" applyFont="1" applyBorder="1" applyAlignment="1">
      <alignment horizontal="center" vertical="center"/>
    </xf>
    <xf numFmtId="5" fontId="74" fillId="0" borderId="67" xfId="7" applyNumberFormat="1" applyFont="1" applyBorder="1" applyAlignment="1">
      <alignment horizontal="center" vertical="center"/>
    </xf>
    <xf numFmtId="5" fontId="74" fillId="0" borderId="267" xfId="7" applyNumberFormat="1" applyFont="1" applyBorder="1" applyAlignment="1">
      <alignment horizontal="center" vertical="center"/>
    </xf>
    <xf numFmtId="0" fontId="66" fillId="0" borderId="263" xfId="7" applyFont="1" applyBorder="1" applyAlignment="1">
      <alignment horizontal="center" vertical="center"/>
    </xf>
    <xf numFmtId="0" fontId="66" fillId="0" borderId="164" xfId="7" applyFont="1" applyBorder="1" applyAlignment="1">
      <alignment horizontal="center" vertical="center"/>
    </xf>
    <xf numFmtId="0" fontId="66" fillId="0" borderId="164" xfId="7" quotePrefix="1" applyFont="1" applyBorder="1" applyAlignment="1">
      <alignment horizontal="left" vertical="center"/>
    </xf>
    <xf numFmtId="180" fontId="66" fillId="0" borderId="164" xfId="7" applyNumberFormat="1" applyFont="1" applyBorder="1" applyAlignment="1">
      <alignment horizontal="right" vertical="center"/>
    </xf>
    <xf numFmtId="0" fontId="66" fillId="0" borderId="263" xfId="7" quotePrefix="1" applyFont="1" applyBorder="1" applyAlignment="1">
      <alignment horizontal="left" vertical="center"/>
    </xf>
    <xf numFmtId="180" fontId="66" fillId="0" borderId="263" xfId="7" quotePrefix="1" applyNumberFormat="1" applyFont="1" applyBorder="1" applyAlignment="1">
      <alignment horizontal="right" vertical="center"/>
    </xf>
    <xf numFmtId="49" fontId="66" fillId="0" borderId="263" xfId="7" quotePrefix="1" applyNumberFormat="1" applyFont="1" applyBorder="1" applyAlignment="1">
      <alignment horizontal="right" vertical="center"/>
    </xf>
    <xf numFmtId="0" fontId="66" fillId="0" borderId="263" xfId="7" applyFont="1" applyBorder="1" applyAlignment="1">
      <alignment horizontal="right" vertical="center"/>
    </xf>
    <xf numFmtId="0" fontId="73" fillId="0" borderId="164" xfId="7" applyFont="1" applyBorder="1" applyAlignment="1">
      <alignment horizontal="right" vertical="center"/>
    </xf>
    <xf numFmtId="49" fontId="66" fillId="0" borderId="263" xfId="7" quotePrefix="1" applyNumberFormat="1" applyFont="1" applyBorder="1" applyAlignment="1">
      <alignment horizontal="center" vertical="center"/>
    </xf>
    <xf numFmtId="0" fontId="66" fillId="0" borderId="179" xfId="7" quotePrefix="1" applyFont="1" applyBorder="1" applyAlignment="1">
      <alignment horizontal="left" vertical="center"/>
    </xf>
    <xf numFmtId="49" fontId="66" fillId="0" borderId="179" xfId="7" quotePrefix="1" applyNumberFormat="1" applyFont="1" applyBorder="1" applyAlignment="1">
      <alignment horizontal="center" vertical="center"/>
    </xf>
    <xf numFmtId="0" fontId="66" fillId="0" borderId="179" xfId="7" applyFont="1" applyBorder="1" applyAlignment="1">
      <alignment horizontal="center" vertical="center"/>
    </xf>
    <xf numFmtId="0" fontId="73" fillId="0" borderId="164" xfId="7" applyFont="1" applyBorder="1" applyAlignment="1">
      <alignment horizontal="center" vertical="center"/>
    </xf>
    <xf numFmtId="49" fontId="66" fillId="0" borderId="165" xfId="7" quotePrefix="1" applyNumberFormat="1" applyFont="1" applyBorder="1" applyAlignment="1">
      <alignment horizontal="center" vertical="center"/>
    </xf>
    <xf numFmtId="49" fontId="66" fillId="0" borderId="27" xfId="7" quotePrefix="1" applyNumberFormat="1" applyFont="1" applyBorder="1" applyAlignment="1">
      <alignment horizontal="center" vertical="center"/>
    </xf>
    <xf numFmtId="49" fontId="66" fillId="0" borderId="66" xfId="7" quotePrefix="1" applyNumberFormat="1" applyFont="1" applyBorder="1" applyAlignment="1">
      <alignment horizontal="center" vertical="center"/>
    </xf>
    <xf numFmtId="49" fontId="66" fillId="0" borderId="267" xfId="7" quotePrefix="1" applyNumberFormat="1" applyFont="1" applyBorder="1" applyAlignment="1">
      <alignment horizontal="center" vertical="center"/>
    </xf>
    <xf numFmtId="178" fontId="66" fillId="0" borderId="165" xfId="7" applyNumberFormat="1" applyFont="1" applyBorder="1" applyAlignment="1">
      <alignment horizontal="right" vertical="center"/>
    </xf>
    <xf numFmtId="178" fontId="66" fillId="0" borderId="27" xfId="7" applyNumberFormat="1" applyFont="1" applyBorder="1" applyAlignment="1">
      <alignment horizontal="right" vertical="center"/>
    </xf>
    <xf numFmtId="178" fontId="66" fillId="0" borderId="66" xfId="7" applyNumberFormat="1" applyFont="1" applyBorder="1" applyAlignment="1">
      <alignment horizontal="right" vertical="center"/>
    </xf>
    <xf numFmtId="178" fontId="66" fillId="0" borderId="267" xfId="7" applyNumberFormat="1" applyFont="1" applyBorder="1" applyAlignment="1">
      <alignment horizontal="right" vertical="center"/>
    </xf>
    <xf numFmtId="0" fontId="66" fillId="0" borderId="0" xfId="7" applyFont="1" applyAlignment="1">
      <alignment horizontal="center" vertical="center"/>
    </xf>
    <xf numFmtId="0" fontId="66" fillId="0" borderId="67" xfId="7" applyFont="1" applyBorder="1" applyAlignment="1">
      <alignment horizontal="center" vertical="center"/>
    </xf>
    <xf numFmtId="6" fontId="77" fillId="0" borderId="0" xfId="7" applyNumberFormat="1" applyFont="1" applyAlignment="1">
      <alignment horizontal="center" vertical="center"/>
    </xf>
    <xf numFmtId="0" fontId="77" fillId="0" borderId="0" xfId="7" applyFont="1" applyAlignment="1">
      <alignment horizontal="center" vertical="center"/>
    </xf>
    <xf numFmtId="0" fontId="77" fillId="0" borderId="67" xfId="7" applyFont="1" applyBorder="1" applyAlignment="1">
      <alignment horizontal="center" vertical="center"/>
    </xf>
    <xf numFmtId="0" fontId="74" fillId="0" borderId="0" xfId="7" applyFont="1" applyAlignment="1">
      <alignment horizontal="center" vertical="center"/>
    </xf>
    <xf numFmtId="0" fontId="75" fillId="0" borderId="0" xfId="7" applyFont="1" applyAlignment="1">
      <alignment horizontal="center" vertical="center"/>
    </xf>
    <xf numFmtId="0" fontId="74" fillId="0" borderId="72" xfId="7" applyFont="1" applyBorder="1" applyAlignment="1">
      <alignment horizontal="center" vertical="center"/>
    </xf>
    <xf numFmtId="0" fontId="66" fillId="0" borderId="114" xfId="7" applyFont="1" applyBorder="1" applyAlignment="1">
      <alignment horizontal="left" vertical="center"/>
    </xf>
    <xf numFmtId="0" fontId="66" fillId="0" borderId="114" xfId="7" applyFont="1" applyBorder="1" applyAlignment="1">
      <alignment horizontal="center" vertical="center"/>
    </xf>
    <xf numFmtId="178" fontId="66" fillId="0" borderId="0" xfId="7" applyNumberFormat="1" applyFont="1" applyAlignment="1">
      <alignment horizontal="center" vertical="center"/>
    </xf>
    <xf numFmtId="178" fontId="66" fillId="0" borderId="7" xfId="7" applyNumberFormat="1" applyFont="1" applyBorder="1" applyAlignment="1">
      <alignment horizontal="center" vertical="center"/>
    </xf>
    <xf numFmtId="178" fontId="66" fillId="0" borderId="261" xfId="7" applyNumberFormat="1" applyFont="1" applyBorder="1" applyAlignment="1">
      <alignment horizontal="center" vertical="center"/>
    </xf>
    <xf numFmtId="0" fontId="73" fillId="0" borderId="0" xfId="7" applyFont="1" applyAlignment="1">
      <alignment horizontal="center" vertical="center"/>
    </xf>
    <xf numFmtId="178" fontId="73" fillId="0" borderId="114" xfId="7" applyNumberFormat="1" applyFont="1" applyBorder="1" applyAlignment="1">
      <alignment horizontal="center" vertical="center"/>
    </xf>
    <xf numFmtId="178" fontId="66" fillId="0" borderId="114" xfId="7" applyNumberFormat="1" applyFont="1" applyBorder="1" applyAlignment="1">
      <alignment horizontal="center" vertical="center"/>
    </xf>
    <xf numFmtId="0" fontId="63" fillId="0" borderId="271" xfId="8" applyBorder="1" applyAlignment="1">
      <alignment horizontal="center" vertical="center"/>
    </xf>
    <xf numFmtId="0" fontId="63" fillId="0" borderId="71" xfId="8" applyBorder="1" applyAlignment="1">
      <alignment horizontal="left" vertical="center"/>
    </xf>
    <xf numFmtId="0" fontId="63" fillId="0" borderId="67" xfId="8" applyBorder="1" applyAlignment="1">
      <alignment horizontal="left" vertical="center"/>
    </xf>
    <xf numFmtId="0" fontId="63" fillId="0" borderId="267" xfId="8" applyBorder="1" applyAlignment="1">
      <alignment horizontal="left" vertical="center"/>
    </xf>
    <xf numFmtId="0" fontId="63" fillId="0" borderId="140" xfId="8" applyBorder="1" applyAlignment="1">
      <alignment horizontal="left" vertical="center"/>
    </xf>
    <xf numFmtId="0" fontId="63" fillId="0" borderId="8" xfId="8" applyBorder="1" applyAlignment="1">
      <alignment horizontal="left" vertical="center"/>
    </xf>
    <xf numFmtId="0" fontId="63" fillId="0" borderId="261" xfId="8" applyBorder="1" applyAlignment="1">
      <alignment horizontal="left" vertical="center"/>
    </xf>
    <xf numFmtId="0" fontId="63" fillId="5" borderId="140" xfId="8" applyFill="1" applyBorder="1" applyAlignment="1">
      <alignment horizontal="left" vertical="center"/>
    </xf>
    <xf numFmtId="0" fontId="63" fillId="5" borderId="8" xfId="8" applyFill="1" applyBorder="1" applyAlignment="1">
      <alignment horizontal="left" vertical="center"/>
    </xf>
    <xf numFmtId="0" fontId="63" fillId="5" borderId="261" xfId="8" applyFill="1" applyBorder="1" applyAlignment="1">
      <alignment horizontal="left" vertical="center"/>
    </xf>
    <xf numFmtId="0" fontId="78" fillId="0" borderId="0" xfId="8" applyFont="1" applyAlignment="1">
      <alignment horizontal="center" vertical="center"/>
    </xf>
    <xf numFmtId="0" fontId="76" fillId="0" borderId="0" xfId="8" applyFont="1" applyAlignment="1">
      <alignment horizontal="center" vertical="center"/>
    </xf>
    <xf numFmtId="0" fontId="76" fillId="0" borderId="148" xfId="8" applyFont="1" applyBorder="1" applyAlignment="1">
      <alignment horizontal="center" vertical="center"/>
    </xf>
    <xf numFmtId="0" fontId="63" fillId="0" borderId="9" xfId="8" applyBorder="1" applyAlignment="1">
      <alignment horizontal="center" vertical="center"/>
    </xf>
    <xf numFmtId="0" fontId="63" fillId="0" borderId="10" xfId="8" applyBorder="1" applyAlignment="1">
      <alignment horizontal="center" vertical="center"/>
    </xf>
    <xf numFmtId="0" fontId="63" fillId="0" borderId="272" xfId="8" applyBorder="1" applyAlignment="1">
      <alignment horizontal="center" vertical="center"/>
    </xf>
    <xf numFmtId="0" fontId="63" fillId="6" borderId="140" xfId="8" applyFill="1" applyBorder="1" applyAlignment="1">
      <alignment horizontal="left" vertical="center"/>
    </xf>
    <xf numFmtId="0" fontId="63" fillId="6" borderId="8" xfId="8" applyFill="1" applyBorder="1" applyAlignment="1">
      <alignment horizontal="left" vertical="center"/>
    </xf>
    <xf numFmtId="0" fontId="63" fillId="6" borderId="261" xfId="8" applyFill="1" applyBorder="1" applyAlignment="1">
      <alignment horizontal="left" vertical="center"/>
    </xf>
    <xf numFmtId="0" fontId="63" fillId="6" borderId="140" xfId="8" quotePrefix="1" applyFill="1" applyBorder="1" applyAlignment="1">
      <alignment horizontal="left" vertical="center"/>
    </xf>
    <xf numFmtId="0" fontId="63" fillId="0" borderId="270" xfId="8" applyBorder="1" applyAlignment="1">
      <alignment horizontal="center" vertical="center"/>
    </xf>
    <xf numFmtId="0" fontId="63" fillId="0" borderId="269" xfId="8" applyBorder="1" applyAlignment="1">
      <alignment horizontal="center" vertical="center"/>
    </xf>
    <xf numFmtId="0" fontId="63" fillId="0" borderId="268" xfId="8" applyBorder="1" applyAlignment="1">
      <alignment horizontal="center" vertical="center"/>
    </xf>
    <xf numFmtId="0" fontId="58" fillId="0" borderId="9" xfId="3" applyFont="1" applyBorder="1" applyAlignment="1">
      <alignment horizontal="left" vertical="top" wrapText="1"/>
    </xf>
    <xf numFmtId="0" fontId="58" fillId="0" borderId="10" xfId="3" applyFont="1" applyBorder="1" applyAlignment="1">
      <alignment horizontal="left" vertical="top" wrapText="1"/>
    </xf>
    <xf numFmtId="0" fontId="58" fillId="0" borderId="104" xfId="3" applyFont="1" applyBorder="1" applyAlignment="1">
      <alignment horizontal="left" vertical="top" wrapText="1"/>
    </xf>
    <xf numFmtId="0" fontId="4" fillId="6" borderId="9" xfId="2" applyFont="1" applyFill="1" applyBorder="1" applyAlignment="1">
      <alignment horizontal="center" vertical="top"/>
    </xf>
    <xf numFmtId="0" fontId="4" fillId="6" borderId="104" xfId="2" applyFont="1" applyFill="1" applyBorder="1" applyAlignment="1">
      <alignment horizontal="center" vertical="top"/>
    </xf>
    <xf numFmtId="0" fontId="6" fillId="6" borderId="9" xfId="2" applyFont="1" applyFill="1" applyBorder="1" applyAlignment="1">
      <alignment horizontal="center" vertical="center"/>
    </xf>
    <xf numFmtId="0" fontId="6" fillId="6" borderId="10" xfId="2" applyFont="1" applyFill="1" applyBorder="1" applyAlignment="1">
      <alignment horizontal="center" vertical="center"/>
    </xf>
    <xf numFmtId="0" fontId="6" fillId="6" borderId="104" xfId="2" applyFont="1" applyFill="1" applyBorder="1" applyAlignment="1">
      <alignment horizontal="center" vertical="center"/>
    </xf>
    <xf numFmtId="0" fontId="4" fillId="6" borderId="9" xfId="2" applyFont="1" applyFill="1" applyBorder="1" applyAlignment="1">
      <alignment horizontal="center" vertical="center"/>
    </xf>
    <xf numFmtId="0" fontId="4" fillId="6" borderId="104" xfId="2" applyFont="1" applyFill="1" applyBorder="1" applyAlignment="1">
      <alignment horizontal="center" vertical="center"/>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3 2" xfId="7" xr:uid="{00000000-0005-0000-0000-000004000000}"/>
    <cellStyle name="標準 4" xfId="4" xr:uid="{00000000-0005-0000-0000-000005000000}"/>
    <cellStyle name="標準 5" xfId="8" xr:uid="{00000000-0005-0000-0000-000006000000}"/>
    <cellStyle name="標準_DE981111" xfId="1" xr:uid="{00000000-0005-0000-0000-000007000000}"/>
    <cellStyle name="標準_請求書_" xfId="6" xr:uid="{00000000-0005-0000-0000-000008000000}"/>
  </cellStyles>
  <dxfs count="31">
    <dxf>
      <fill>
        <patternFill>
          <bgColor theme="5" tint="0.59996337778862885"/>
        </patternFill>
      </fill>
    </dxf>
    <dxf>
      <font>
        <color rgb="FF0000FF"/>
      </font>
    </dxf>
    <dxf>
      <fill>
        <patternFill>
          <bgColor theme="5" tint="0.59996337778862885"/>
        </patternFill>
      </fill>
    </dxf>
    <dxf>
      <font>
        <color rgb="FF0000FF"/>
      </font>
    </dxf>
    <dxf>
      <fill>
        <patternFill>
          <bgColor theme="5" tint="0.59996337778862885"/>
        </patternFill>
      </fill>
    </dxf>
    <dxf>
      <font>
        <color rgb="FF0000FF"/>
      </font>
    </dxf>
    <dxf>
      <fill>
        <patternFill>
          <bgColor theme="5" tint="0.59996337778862885"/>
        </patternFill>
      </fill>
    </dxf>
    <dxf>
      <font>
        <color rgb="FF0000FF"/>
      </font>
    </dxf>
    <dxf>
      <fill>
        <patternFill>
          <bgColor theme="5" tint="0.59996337778862885"/>
        </patternFill>
      </fill>
    </dxf>
    <dxf>
      <font>
        <color rgb="FF0000FF"/>
      </font>
    </dxf>
    <dxf>
      <fill>
        <patternFill>
          <bgColor theme="5" tint="0.59996337778862885"/>
        </patternFill>
      </fill>
    </dxf>
    <dxf>
      <fill>
        <patternFill>
          <bgColor theme="5" tint="0.59996337778862885"/>
        </patternFill>
      </fill>
    </dxf>
    <dxf>
      <font>
        <color rgb="FF0000FF"/>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0000FF"/>
      </font>
    </dxf>
    <dxf>
      <fill>
        <patternFill>
          <bgColor theme="5" tint="0.59996337778862885"/>
        </patternFill>
      </fill>
    </dxf>
    <dxf>
      <fill>
        <patternFill>
          <bgColor theme="5" tint="0.59996337778862885"/>
        </patternFill>
      </fill>
    </dxf>
    <dxf>
      <font>
        <color rgb="FF0000FF"/>
      </font>
    </dxf>
    <dxf>
      <fill>
        <patternFill>
          <bgColor theme="5" tint="0.59996337778862885"/>
        </patternFill>
      </fill>
    </dxf>
    <dxf>
      <fill>
        <patternFill>
          <bgColor theme="5" tint="0.59996337778862885"/>
        </patternFill>
      </fill>
    </dxf>
    <dxf>
      <font>
        <color rgb="FF0000FF"/>
      </font>
    </dxf>
    <dxf>
      <fill>
        <patternFill>
          <bgColor theme="5" tint="0.59996337778862885"/>
        </patternFill>
      </fill>
    </dxf>
    <dxf>
      <fill>
        <patternFill>
          <bgColor theme="5" tint="0.59996337778862885"/>
        </patternFill>
      </fill>
    </dxf>
    <dxf>
      <fill>
        <patternFill>
          <bgColor theme="5" tint="0.59996337778862885"/>
        </patternFill>
      </fill>
    </dxf>
    <dxf>
      <font>
        <color rgb="FF0000FF"/>
      </font>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190829</xdr:colOff>
      <xdr:row>5</xdr:row>
      <xdr:rowOff>141561</xdr:rowOff>
    </xdr:from>
    <xdr:to>
      <xdr:col>33</xdr:col>
      <xdr:colOff>113936</xdr:colOff>
      <xdr:row>11</xdr:row>
      <xdr:rowOff>122512</xdr:rowOff>
    </xdr:to>
    <xdr:sp macro="" textlink="">
      <xdr:nvSpPr>
        <xdr:cNvPr id="5" name="AutoShape 26">
          <a:extLst>
            <a:ext uri="{FF2B5EF4-FFF2-40B4-BE49-F238E27FC236}">
              <a16:creationId xmlns:a16="http://schemas.microsoft.com/office/drawing/2014/main" id="{00000000-0008-0000-0000-000005000000}"/>
            </a:ext>
          </a:extLst>
        </xdr:cNvPr>
        <xdr:cNvSpPr>
          <a:spLocks noChangeArrowheads="1"/>
        </xdr:cNvSpPr>
      </xdr:nvSpPr>
      <xdr:spPr bwMode="auto">
        <a:xfrm>
          <a:off x="6905954" y="1837011"/>
          <a:ext cx="2028132" cy="1057276"/>
        </a:xfrm>
        <a:prstGeom prst="wedgeRoundRectCallout">
          <a:avLst>
            <a:gd name="adj1" fmla="val -55165"/>
            <a:gd name="adj2" fmla="val -1247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設備見積</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設備機器見積のメッセージ</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依頼、回答</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は一ファイルの同一フォーマット（並び順）なので、各メッセージで使用しないデータ項目の箇所は何も記載しない（タブを連続させる）。</a:t>
          </a:r>
        </a:p>
        <a:p>
          <a:pPr algn="l" rtl="0">
            <a:lnSpc>
              <a:spcPts val="900"/>
            </a:lnSpc>
            <a:defRPr sz="1000"/>
          </a:pPr>
          <a:r>
            <a:rPr lang="ja-JP" altLang="en-US" sz="900" b="0" i="0" u="none" strike="noStrike" baseline="0">
              <a:solidFill>
                <a:srgbClr val="000000"/>
              </a:solidFill>
              <a:latin typeface="ＭＳ Ｐゴシック"/>
              <a:ea typeface="ＭＳ Ｐゴシック"/>
            </a:rPr>
            <a:t>以下、同様。</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23</xdr:col>
      <xdr:colOff>0</xdr:colOff>
      <xdr:row>171</xdr:row>
      <xdr:rowOff>19050</xdr:rowOff>
    </xdr:from>
    <xdr:to>
      <xdr:col>24</xdr:col>
      <xdr:colOff>0</xdr:colOff>
      <xdr:row>173</xdr:row>
      <xdr:rowOff>6350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10287000" y="20126325"/>
          <a:ext cx="342900" cy="273050"/>
        </a:xfrm>
        <a:prstGeom prst="rect">
          <a:avLst/>
        </a:prstGeom>
        <a:no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135</xdr:row>
      <xdr:rowOff>0</xdr:rowOff>
    </xdr:from>
    <xdr:to>
      <xdr:col>24</xdr:col>
      <xdr:colOff>0</xdr:colOff>
      <xdr:row>136</xdr:row>
      <xdr:rowOff>317500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0287000" y="14678025"/>
          <a:ext cx="342900" cy="431800"/>
        </a:xfrm>
        <a:prstGeom prst="rect">
          <a:avLst/>
        </a:prstGeom>
        <a:no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137</xdr:row>
      <xdr:rowOff>158750</xdr:rowOff>
    </xdr:from>
    <xdr:to>
      <xdr:col>24</xdr:col>
      <xdr:colOff>0</xdr:colOff>
      <xdr:row>140</xdr:row>
      <xdr:rowOff>19050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0287000" y="15246350"/>
          <a:ext cx="342900" cy="307975"/>
        </a:xfrm>
        <a:prstGeom prst="rect">
          <a:avLst/>
        </a:prstGeom>
        <a:no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131</xdr:row>
      <xdr:rowOff>0</xdr:rowOff>
    </xdr:from>
    <xdr:to>
      <xdr:col>24</xdr:col>
      <xdr:colOff>0</xdr:colOff>
      <xdr:row>135</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0287000" y="14106525"/>
          <a:ext cx="342900" cy="571500"/>
        </a:xfrm>
        <a:prstGeom prst="rect">
          <a:avLst/>
        </a:prstGeom>
        <a:no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128</xdr:row>
      <xdr:rowOff>0</xdr:rowOff>
    </xdr:from>
    <xdr:to>
      <xdr:col>24</xdr:col>
      <xdr:colOff>0</xdr:colOff>
      <xdr:row>130</xdr:row>
      <xdr:rowOff>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0287000" y="13535025"/>
          <a:ext cx="342900" cy="285750"/>
        </a:xfrm>
        <a:prstGeom prst="rect">
          <a:avLst/>
        </a:prstGeom>
        <a:no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154</xdr:row>
      <xdr:rowOff>0</xdr:rowOff>
    </xdr:from>
    <xdr:to>
      <xdr:col>24</xdr:col>
      <xdr:colOff>0</xdr:colOff>
      <xdr:row>155</xdr:row>
      <xdr:rowOff>12700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0287000" y="17678400"/>
          <a:ext cx="342900" cy="155575"/>
        </a:xfrm>
        <a:prstGeom prst="rect">
          <a:avLst/>
        </a:prstGeom>
        <a:no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0</xdr:colOff>
      <xdr:row>152</xdr:row>
      <xdr:rowOff>30480</xdr:rowOff>
    </xdr:from>
    <xdr:ext cx="3756660" cy="405785"/>
    <xdr:sp macro="" textlink="">
      <xdr:nvSpPr>
        <xdr:cNvPr id="8" name="角丸四角形吹き出し 10">
          <a:extLst>
            <a:ext uri="{FF2B5EF4-FFF2-40B4-BE49-F238E27FC236}">
              <a16:creationId xmlns:a16="http://schemas.microsoft.com/office/drawing/2014/main" id="{00000000-0008-0000-1000-000008000000}"/>
            </a:ext>
          </a:extLst>
        </xdr:cNvPr>
        <xdr:cNvSpPr/>
      </xdr:nvSpPr>
      <xdr:spPr>
        <a:xfrm>
          <a:off x="11944350" y="17423130"/>
          <a:ext cx="3756660" cy="405785"/>
        </a:xfrm>
        <a:prstGeom prst="wedgeRoundRectCallout">
          <a:avLst>
            <a:gd name="adj1" fmla="val -49579"/>
            <a:gd name="adj2" fmla="val 12906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lIns="0" tIns="0" rIns="0" bIns="0"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第</a:t>
          </a:r>
          <a:r>
            <a:rPr kumimoji="1" lang="en-US" altLang="ja-JP" sz="1100"/>
            <a:t>3</a:t>
          </a:r>
          <a:r>
            <a:rPr kumimoji="1" lang="ja-JP" altLang="en-US" sz="1100"/>
            <a:t>回</a:t>
          </a:r>
          <a:r>
            <a:rPr kumimoji="1" lang="en-US" altLang="ja-JP" sz="1100"/>
            <a:t>LiteS</a:t>
          </a:r>
          <a:r>
            <a:rPr kumimoji="1" lang="ja-JP" altLang="en-US" sz="1100"/>
            <a:t>規約</a:t>
          </a:r>
          <a:r>
            <a:rPr kumimoji="1" lang="en-US" altLang="ja-JP" sz="1100"/>
            <a:t>WG</a:t>
          </a:r>
          <a:r>
            <a:rPr kumimoji="1" lang="ja-JP" altLang="en-US" sz="1100"/>
            <a:t>以降にバイト数拡張の要望を受けて、</a:t>
          </a:r>
          <a:r>
            <a:rPr kumimoji="1" lang="en-US" altLang="ja-JP" sz="1100"/>
            <a:t>K60</a:t>
          </a:r>
          <a:r>
            <a:rPr kumimoji="1" lang="ja-JP" altLang="en-US" sz="1100"/>
            <a:t>→</a:t>
          </a:r>
          <a:r>
            <a:rPr kumimoji="1" lang="en-US" altLang="ja-JP" sz="1100"/>
            <a:t>K120</a:t>
          </a:r>
          <a:r>
            <a:rPr kumimoji="1" lang="ja-JP" altLang="en-US" sz="1100"/>
            <a:t>に変更することを</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回</a:t>
          </a:r>
          <a:r>
            <a:rPr kumimoji="1" lang="en-US" altLang="ja-JP" sz="1100">
              <a:solidFill>
                <a:schemeClr val="dk1"/>
              </a:solidFill>
              <a:effectLst/>
              <a:latin typeface="+mn-lt"/>
              <a:ea typeface="+mn-ea"/>
              <a:cs typeface="+mn-cs"/>
            </a:rPr>
            <a:t>LiteS</a:t>
          </a:r>
          <a:r>
            <a:rPr kumimoji="1" lang="ja-JP" altLang="ja-JP" sz="1100">
              <a:solidFill>
                <a:schemeClr val="dk1"/>
              </a:solidFill>
              <a:effectLst/>
              <a:latin typeface="+mn-lt"/>
              <a:ea typeface="+mn-ea"/>
              <a:cs typeface="+mn-cs"/>
            </a:rPr>
            <a:t>規約</a:t>
          </a:r>
          <a:r>
            <a:rPr kumimoji="1" lang="en-US" altLang="ja-JP" sz="1100">
              <a:solidFill>
                <a:schemeClr val="dk1"/>
              </a:solidFill>
              <a:effectLst/>
              <a:latin typeface="+mn-lt"/>
              <a:ea typeface="+mn-ea"/>
              <a:cs typeface="+mn-cs"/>
            </a:rPr>
            <a:t>WG</a:t>
          </a:r>
          <a:r>
            <a:rPr kumimoji="1" lang="ja-JP" altLang="en-US" sz="1100">
              <a:solidFill>
                <a:schemeClr val="dk1"/>
              </a:solidFill>
              <a:effectLst/>
              <a:latin typeface="+mn-lt"/>
              <a:ea typeface="+mn-ea"/>
              <a:cs typeface="+mn-cs"/>
            </a:rPr>
            <a:t>にて審議予定。</a:t>
          </a:r>
          <a:endParaRPr kumimoji="1" lang="en-US" altLang="ja-JP" sz="1100"/>
        </a:p>
      </xdr:txBody>
    </xdr:sp>
    <xdr:clientData/>
  </xdr:oneCellAnchor>
  <xdr:twoCellAnchor editAs="oneCell">
    <xdr:from>
      <xdr:col>10</xdr:col>
      <xdr:colOff>0</xdr:colOff>
      <xdr:row>403</xdr:row>
      <xdr:rowOff>132080</xdr:rowOff>
    </xdr:from>
    <xdr:to>
      <xdr:col>13</xdr:col>
      <xdr:colOff>667101</xdr:colOff>
      <xdr:row>404</xdr:row>
      <xdr:rowOff>83023</xdr:rowOff>
    </xdr:to>
    <xdr:sp macro="" textlink="">
      <xdr:nvSpPr>
        <xdr:cNvPr id="9" name="右中かっこ 8">
          <a:extLst>
            <a:ext uri="{FF2B5EF4-FFF2-40B4-BE49-F238E27FC236}">
              <a16:creationId xmlns:a16="http://schemas.microsoft.com/office/drawing/2014/main" id="{00000000-0008-0000-1000-000009000000}"/>
            </a:ext>
          </a:extLst>
        </xdr:cNvPr>
        <xdr:cNvSpPr/>
      </xdr:nvSpPr>
      <xdr:spPr>
        <a:xfrm rot="5400000" flipV="1">
          <a:off x="4442855" y="56868300"/>
          <a:ext cx="153866" cy="1190976"/>
        </a:xfrm>
        <a:prstGeom prst="rightBrace">
          <a:avLst>
            <a:gd name="adj1" fmla="val 32471"/>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193</xdr:row>
      <xdr:rowOff>162560</xdr:rowOff>
    </xdr:from>
    <xdr:to>
      <xdr:col>12</xdr:col>
      <xdr:colOff>0</xdr:colOff>
      <xdr:row>195</xdr:row>
      <xdr:rowOff>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3924300" y="23394035"/>
          <a:ext cx="400050" cy="142240"/>
        </a:xfrm>
        <a:prstGeom prst="rect">
          <a:avLst/>
        </a:prstGeom>
        <a:noFill/>
        <a:ln>
          <a:solidFill>
            <a:srgbClr val="00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63693</xdr:colOff>
      <xdr:row>0</xdr:row>
      <xdr:rowOff>0</xdr:rowOff>
    </xdr:from>
    <xdr:to>
      <xdr:col>20</xdr:col>
      <xdr:colOff>28448</xdr:colOff>
      <xdr:row>3</xdr:row>
      <xdr:rowOff>1314</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8335789" y="0"/>
          <a:ext cx="3335140" cy="6753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建築積算の</a:t>
          </a:r>
          <a:r>
            <a:rPr kumimoji="1" lang="en-US" altLang="ja-JP" sz="1100"/>
            <a:t>CSV</a:t>
          </a:r>
        </a:p>
        <a:p>
          <a:pPr algn="l"/>
          <a:r>
            <a:rPr kumimoji="1" lang="ja-JP" altLang="en-US" sz="1100"/>
            <a:t>⇒指針参考から規約本体へ移動。</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257175</xdr:rowOff>
    </xdr:from>
    <xdr:to>
      <xdr:col>27</xdr:col>
      <xdr:colOff>389966</xdr:colOff>
      <xdr:row>2</xdr:row>
      <xdr:rowOff>166566</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5072742" y="257175"/>
          <a:ext cx="1503590" cy="355146"/>
        </a:xfrm>
        <a:prstGeom prst="wedgeRoundRectCallout">
          <a:avLst>
            <a:gd name="adj1" fmla="val 66455"/>
            <a:gd name="adj2" fmla="val 9864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設備見積依頼、回答は</a:t>
          </a:r>
        </a:p>
        <a:p>
          <a:pPr algn="l" rtl="0">
            <a:lnSpc>
              <a:spcPts val="1000"/>
            </a:lnSpc>
            <a:defRPr sz="1000"/>
          </a:pPr>
          <a:r>
            <a:rPr lang="ja-JP" altLang="en-US" sz="900" b="0" i="0" u="none" strike="noStrike" baseline="0">
              <a:solidFill>
                <a:srgbClr val="000000"/>
              </a:solidFill>
              <a:latin typeface="ＭＳ Ｐゴシック"/>
              <a:ea typeface="ＭＳ Ｐゴシック"/>
            </a:rPr>
            <a:t>ファイル１つ</a:t>
          </a:r>
        </a:p>
      </xdr:txBody>
    </xdr:sp>
    <xdr:clientData/>
  </xdr:twoCellAnchor>
  <xdr:twoCellAnchor editAs="oneCell">
    <xdr:from>
      <xdr:col>30</xdr:col>
      <xdr:colOff>168729</xdr:colOff>
      <xdr:row>0</xdr:row>
      <xdr:rowOff>171450</xdr:rowOff>
    </xdr:from>
    <xdr:to>
      <xdr:col>33</xdr:col>
      <xdr:colOff>123722</xdr:colOff>
      <xdr:row>1</xdr:row>
      <xdr:rowOff>123825</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7581900" y="171450"/>
          <a:ext cx="2012393" cy="219075"/>
        </a:xfrm>
        <a:prstGeom prst="wedgeRoundRectCallout">
          <a:avLst>
            <a:gd name="adj1" fmla="val -70534"/>
            <a:gd name="adj2" fmla="val 2228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設備機器見積依頼、回答はファイル１つ</a:t>
          </a:r>
        </a:p>
      </xdr:txBody>
    </xdr:sp>
    <xdr:clientData/>
  </xdr:twoCellAnchor>
  <xdr:twoCellAnchor editAs="oneCell">
    <xdr:from>
      <xdr:col>30</xdr:col>
      <xdr:colOff>321129</xdr:colOff>
      <xdr:row>13</xdr:row>
      <xdr:rowOff>85725</xdr:rowOff>
    </xdr:from>
    <xdr:to>
      <xdr:col>32</xdr:col>
      <xdr:colOff>486404</xdr:colOff>
      <xdr:row>21</xdr:row>
      <xdr:rowOff>57149</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7734300" y="2834368"/>
          <a:ext cx="1536874" cy="1190625"/>
        </a:xfrm>
        <a:prstGeom prst="wedgeRoundRectCallout">
          <a:avLst>
            <a:gd name="adj1" fmla="val -74845"/>
            <a:gd name="adj2" fmla="val -743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依頼、回答は一ファイルの同一フォーマット（並び順）なので、各メッセージで使用しないデータ項目の箇所は何も記載しない（タブを連続させる）。</a:t>
          </a:r>
        </a:p>
        <a:p>
          <a:pPr algn="l" rtl="0">
            <a:lnSpc>
              <a:spcPts val="900"/>
            </a:lnSpc>
            <a:defRPr sz="1000"/>
          </a:pPr>
          <a:r>
            <a:rPr lang="ja-JP" altLang="en-US" sz="900" b="0" i="0" u="none" strike="noStrike" baseline="0">
              <a:solidFill>
                <a:srgbClr val="000000"/>
              </a:solidFill>
              <a:latin typeface="ＭＳ Ｐゴシック"/>
              <a:ea typeface="ＭＳ Ｐゴシック"/>
            </a:rPr>
            <a:t>以下、同様。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247650</xdr:colOff>
      <xdr:row>25</xdr:row>
      <xdr:rowOff>66675</xdr:rowOff>
    </xdr:from>
    <xdr:to>
      <xdr:col>19</xdr:col>
      <xdr:colOff>247650</xdr:colOff>
      <xdr:row>32</xdr:row>
      <xdr:rowOff>142875</xdr:rowOff>
    </xdr:to>
    <xdr:sp macro="" textlink="">
      <xdr:nvSpPr>
        <xdr:cNvPr id="2" name="Line 38">
          <a:extLst>
            <a:ext uri="{FF2B5EF4-FFF2-40B4-BE49-F238E27FC236}">
              <a16:creationId xmlns:a16="http://schemas.microsoft.com/office/drawing/2014/main" id="{00000000-0008-0000-0400-000002000000}"/>
            </a:ext>
          </a:extLst>
        </xdr:cNvPr>
        <xdr:cNvSpPr>
          <a:spLocks noChangeShapeType="1"/>
        </xdr:cNvSpPr>
      </xdr:nvSpPr>
      <xdr:spPr bwMode="auto">
        <a:xfrm>
          <a:off x="6029325" y="4781550"/>
          <a:ext cx="0" cy="128587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247650</xdr:colOff>
      <xdr:row>35</xdr:row>
      <xdr:rowOff>38100</xdr:rowOff>
    </xdr:from>
    <xdr:to>
      <xdr:col>19</xdr:col>
      <xdr:colOff>247650</xdr:colOff>
      <xdr:row>40</xdr:row>
      <xdr:rowOff>142875</xdr:rowOff>
    </xdr:to>
    <xdr:sp macro="" textlink="">
      <xdr:nvSpPr>
        <xdr:cNvPr id="3" name="Line 39">
          <a:extLst>
            <a:ext uri="{FF2B5EF4-FFF2-40B4-BE49-F238E27FC236}">
              <a16:creationId xmlns:a16="http://schemas.microsoft.com/office/drawing/2014/main" id="{00000000-0008-0000-0400-000003000000}"/>
            </a:ext>
          </a:extLst>
        </xdr:cNvPr>
        <xdr:cNvSpPr>
          <a:spLocks noChangeShapeType="1"/>
        </xdr:cNvSpPr>
      </xdr:nvSpPr>
      <xdr:spPr bwMode="auto">
        <a:xfrm>
          <a:off x="6029325" y="6496050"/>
          <a:ext cx="0" cy="9620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238125</xdr:colOff>
      <xdr:row>49</xdr:row>
      <xdr:rowOff>66675</xdr:rowOff>
    </xdr:from>
    <xdr:to>
      <xdr:col>19</xdr:col>
      <xdr:colOff>238125</xdr:colOff>
      <xdr:row>58</xdr:row>
      <xdr:rowOff>0</xdr:rowOff>
    </xdr:to>
    <xdr:sp macro="" textlink="">
      <xdr:nvSpPr>
        <xdr:cNvPr id="4" name="Line 40">
          <a:extLst>
            <a:ext uri="{FF2B5EF4-FFF2-40B4-BE49-F238E27FC236}">
              <a16:creationId xmlns:a16="http://schemas.microsoft.com/office/drawing/2014/main" id="{00000000-0008-0000-0400-000004000000}"/>
            </a:ext>
          </a:extLst>
        </xdr:cNvPr>
        <xdr:cNvSpPr>
          <a:spLocks noChangeShapeType="1"/>
        </xdr:cNvSpPr>
      </xdr:nvSpPr>
      <xdr:spPr bwMode="auto">
        <a:xfrm>
          <a:off x="6029325" y="8924925"/>
          <a:ext cx="0" cy="27527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228600</xdr:colOff>
      <xdr:row>58</xdr:row>
      <xdr:rowOff>0</xdr:rowOff>
    </xdr:from>
    <xdr:to>
      <xdr:col>19</xdr:col>
      <xdr:colOff>228600</xdr:colOff>
      <xdr:row>60</xdr:row>
      <xdr:rowOff>133350</xdr:rowOff>
    </xdr:to>
    <xdr:sp macro="" textlink="">
      <xdr:nvSpPr>
        <xdr:cNvPr id="5" name="Line 41">
          <a:extLst>
            <a:ext uri="{FF2B5EF4-FFF2-40B4-BE49-F238E27FC236}">
              <a16:creationId xmlns:a16="http://schemas.microsoft.com/office/drawing/2014/main" id="{00000000-0008-0000-0400-000005000000}"/>
            </a:ext>
          </a:extLst>
        </xdr:cNvPr>
        <xdr:cNvSpPr>
          <a:spLocks noChangeShapeType="1"/>
        </xdr:cNvSpPr>
      </xdr:nvSpPr>
      <xdr:spPr bwMode="auto">
        <a:xfrm>
          <a:off x="6029325" y="116776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228600</xdr:colOff>
      <xdr:row>70</xdr:row>
      <xdr:rowOff>66675</xdr:rowOff>
    </xdr:from>
    <xdr:to>
      <xdr:col>19</xdr:col>
      <xdr:colOff>228600</xdr:colOff>
      <xdr:row>79</xdr:row>
      <xdr:rowOff>85725</xdr:rowOff>
    </xdr:to>
    <xdr:sp macro="" textlink="">
      <xdr:nvSpPr>
        <xdr:cNvPr id="6" name="Line 42">
          <a:extLst>
            <a:ext uri="{FF2B5EF4-FFF2-40B4-BE49-F238E27FC236}">
              <a16:creationId xmlns:a16="http://schemas.microsoft.com/office/drawing/2014/main" id="{00000000-0008-0000-0400-000006000000}"/>
            </a:ext>
          </a:extLst>
        </xdr:cNvPr>
        <xdr:cNvSpPr>
          <a:spLocks noChangeShapeType="1"/>
        </xdr:cNvSpPr>
      </xdr:nvSpPr>
      <xdr:spPr bwMode="auto">
        <a:xfrm>
          <a:off x="6029325" y="13801725"/>
          <a:ext cx="0" cy="16764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228600</xdr:colOff>
      <xdr:row>81</xdr:row>
      <xdr:rowOff>66675</xdr:rowOff>
    </xdr:from>
    <xdr:to>
      <xdr:col>19</xdr:col>
      <xdr:colOff>228600</xdr:colOff>
      <xdr:row>84</xdr:row>
      <xdr:rowOff>85725</xdr:rowOff>
    </xdr:to>
    <xdr:sp macro="" textlink="">
      <xdr:nvSpPr>
        <xdr:cNvPr id="7" name="Line 43">
          <a:extLst>
            <a:ext uri="{FF2B5EF4-FFF2-40B4-BE49-F238E27FC236}">
              <a16:creationId xmlns:a16="http://schemas.microsoft.com/office/drawing/2014/main" id="{00000000-0008-0000-0400-000007000000}"/>
            </a:ext>
          </a:extLst>
        </xdr:cNvPr>
        <xdr:cNvSpPr>
          <a:spLocks noChangeShapeType="1"/>
        </xdr:cNvSpPr>
      </xdr:nvSpPr>
      <xdr:spPr bwMode="auto">
        <a:xfrm>
          <a:off x="6029325" y="158019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228600</xdr:colOff>
      <xdr:row>153</xdr:row>
      <xdr:rowOff>47625</xdr:rowOff>
    </xdr:from>
    <xdr:to>
      <xdr:col>19</xdr:col>
      <xdr:colOff>228600</xdr:colOff>
      <xdr:row>155</xdr:row>
      <xdr:rowOff>247650</xdr:rowOff>
    </xdr:to>
    <xdr:sp macro="" textlink="">
      <xdr:nvSpPr>
        <xdr:cNvPr id="8" name="Line 44">
          <a:extLst>
            <a:ext uri="{FF2B5EF4-FFF2-40B4-BE49-F238E27FC236}">
              <a16:creationId xmlns:a16="http://schemas.microsoft.com/office/drawing/2014/main" id="{00000000-0008-0000-0400-000008000000}"/>
            </a:ext>
          </a:extLst>
        </xdr:cNvPr>
        <xdr:cNvSpPr>
          <a:spLocks noChangeShapeType="1"/>
        </xdr:cNvSpPr>
      </xdr:nvSpPr>
      <xdr:spPr bwMode="auto">
        <a:xfrm>
          <a:off x="6029325" y="29403675"/>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200025</xdr:colOff>
      <xdr:row>27</xdr:row>
      <xdr:rowOff>66675</xdr:rowOff>
    </xdr:from>
    <xdr:to>
      <xdr:col>19</xdr:col>
      <xdr:colOff>200025</xdr:colOff>
      <xdr:row>30</xdr:row>
      <xdr:rowOff>152400</xdr:rowOff>
    </xdr:to>
    <xdr:sp macro="" textlink="">
      <xdr:nvSpPr>
        <xdr:cNvPr id="2" name="Line 8">
          <a:extLst>
            <a:ext uri="{FF2B5EF4-FFF2-40B4-BE49-F238E27FC236}">
              <a16:creationId xmlns:a16="http://schemas.microsoft.com/office/drawing/2014/main" id="{00000000-0008-0000-0500-000002000000}"/>
            </a:ext>
          </a:extLst>
        </xdr:cNvPr>
        <xdr:cNvSpPr>
          <a:spLocks noChangeShapeType="1"/>
        </xdr:cNvSpPr>
      </xdr:nvSpPr>
      <xdr:spPr bwMode="auto">
        <a:xfrm>
          <a:off x="5734050" y="521017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30480</xdr:colOff>
      <xdr:row>37</xdr:row>
      <xdr:rowOff>30480</xdr:rowOff>
    </xdr:from>
    <xdr:to>
      <xdr:col>15</xdr:col>
      <xdr:colOff>99060</xdr:colOff>
      <xdr:row>43</xdr:row>
      <xdr:rowOff>7620</xdr:rowOff>
    </xdr:to>
    <xdr:sp macro="" textlink="">
      <xdr:nvSpPr>
        <xdr:cNvPr id="2" name="AutoShape 1">
          <a:extLst>
            <a:ext uri="{FF2B5EF4-FFF2-40B4-BE49-F238E27FC236}">
              <a16:creationId xmlns:a16="http://schemas.microsoft.com/office/drawing/2014/main" id="{00000000-0008-0000-0A00-000002000000}"/>
            </a:ext>
          </a:extLst>
        </xdr:cNvPr>
        <xdr:cNvSpPr>
          <a:spLocks/>
        </xdr:cNvSpPr>
      </xdr:nvSpPr>
      <xdr:spPr bwMode="auto">
        <a:xfrm>
          <a:off x="4157980" y="6913880"/>
          <a:ext cx="68580" cy="998220"/>
        </a:xfrm>
        <a:prstGeom prst="rightBrace">
          <a:avLst>
            <a:gd name="adj1" fmla="val 119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45720</xdr:colOff>
      <xdr:row>49</xdr:row>
      <xdr:rowOff>30480</xdr:rowOff>
    </xdr:from>
    <xdr:to>
      <xdr:col>15</xdr:col>
      <xdr:colOff>114300</xdr:colOff>
      <xdr:row>58</xdr:row>
      <xdr:rowOff>0</xdr:rowOff>
    </xdr:to>
    <xdr:sp macro="" textlink="">
      <xdr:nvSpPr>
        <xdr:cNvPr id="3" name="AutoShape 2">
          <a:extLst>
            <a:ext uri="{FF2B5EF4-FFF2-40B4-BE49-F238E27FC236}">
              <a16:creationId xmlns:a16="http://schemas.microsoft.com/office/drawing/2014/main" id="{00000000-0008-0000-0A00-000003000000}"/>
            </a:ext>
          </a:extLst>
        </xdr:cNvPr>
        <xdr:cNvSpPr>
          <a:spLocks/>
        </xdr:cNvSpPr>
      </xdr:nvSpPr>
      <xdr:spPr bwMode="auto">
        <a:xfrm>
          <a:off x="4173220" y="7942580"/>
          <a:ext cx="68580" cy="1938020"/>
        </a:xfrm>
        <a:prstGeom prst="rightBrace">
          <a:avLst>
            <a:gd name="adj1" fmla="val 1796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30480</xdr:colOff>
      <xdr:row>31</xdr:row>
      <xdr:rowOff>15240</xdr:rowOff>
    </xdr:from>
    <xdr:to>
      <xdr:col>16</xdr:col>
      <xdr:colOff>114300</xdr:colOff>
      <xdr:row>42</xdr:row>
      <xdr:rowOff>137160</xdr:rowOff>
    </xdr:to>
    <xdr:sp macro="" textlink="">
      <xdr:nvSpPr>
        <xdr:cNvPr id="4" name="AutoShape 1">
          <a:extLst>
            <a:ext uri="{FF2B5EF4-FFF2-40B4-BE49-F238E27FC236}">
              <a16:creationId xmlns:a16="http://schemas.microsoft.com/office/drawing/2014/main" id="{00000000-0008-0000-0A00-000004000000}"/>
            </a:ext>
          </a:extLst>
        </xdr:cNvPr>
        <xdr:cNvSpPr>
          <a:spLocks/>
        </xdr:cNvSpPr>
      </xdr:nvSpPr>
      <xdr:spPr bwMode="auto">
        <a:xfrm>
          <a:off x="6609080" y="6289040"/>
          <a:ext cx="83820" cy="1588770"/>
        </a:xfrm>
        <a:prstGeom prst="rightBrace">
          <a:avLst>
            <a:gd name="adj1" fmla="val 119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30480</xdr:colOff>
      <xdr:row>49</xdr:row>
      <xdr:rowOff>22860</xdr:rowOff>
    </xdr:from>
    <xdr:to>
      <xdr:col>16</xdr:col>
      <xdr:colOff>99060</xdr:colOff>
      <xdr:row>57</xdr:row>
      <xdr:rowOff>160020</xdr:rowOff>
    </xdr:to>
    <xdr:sp macro="" textlink="">
      <xdr:nvSpPr>
        <xdr:cNvPr id="5" name="AutoShape 2">
          <a:extLst>
            <a:ext uri="{FF2B5EF4-FFF2-40B4-BE49-F238E27FC236}">
              <a16:creationId xmlns:a16="http://schemas.microsoft.com/office/drawing/2014/main" id="{00000000-0008-0000-0A00-000005000000}"/>
            </a:ext>
          </a:extLst>
        </xdr:cNvPr>
        <xdr:cNvSpPr>
          <a:spLocks/>
        </xdr:cNvSpPr>
      </xdr:nvSpPr>
      <xdr:spPr bwMode="auto">
        <a:xfrm>
          <a:off x="6609080" y="7934960"/>
          <a:ext cx="68580" cy="1934210"/>
        </a:xfrm>
        <a:prstGeom prst="rightBrace">
          <a:avLst>
            <a:gd name="adj1" fmla="val 1796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29</xdr:col>
      <xdr:colOff>238125</xdr:colOff>
      <xdr:row>2</xdr:row>
      <xdr:rowOff>133350</xdr:rowOff>
    </xdr:from>
    <xdr:ext cx="1333500" cy="472052"/>
    <xdr:sp macro="" textlink="">
      <xdr:nvSpPr>
        <xdr:cNvPr id="6" name="吹き出し: 線 5">
          <a:extLst>
            <a:ext uri="{FF2B5EF4-FFF2-40B4-BE49-F238E27FC236}">
              <a16:creationId xmlns:a16="http://schemas.microsoft.com/office/drawing/2014/main" id="{00000000-0008-0000-0A00-000006000000}"/>
            </a:ext>
          </a:extLst>
        </xdr:cNvPr>
        <xdr:cNvSpPr/>
      </xdr:nvSpPr>
      <xdr:spPr bwMode="auto">
        <a:xfrm>
          <a:off x="9331325" y="304800"/>
          <a:ext cx="1333500" cy="472052"/>
        </a:xfrm>
        <a:prstGeom prst="borderCallout1">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anchorCtr="0" upright="1">
          <a:spAutoFit/>
        </a:bodyPr>
        <a:lstStyle/>
        <a:p>
          <a:pPr algn="l"/>
          <a:r>
            <a:rPr kumimoji="1" lang="ja-JP" altLang="en-US" sz="1100" b="1">
              <a:solidFill>
                <a:srgbClr val="0070C0"/>
              </a:solidFill>
            </a:rPr>
            <a:t>ヘッダー付きにため</a:t>
          </a:r>
          <a:r>
            <a:rPr kumimoji="1" lang="en-US" altLang="ja-JP" sz="1100" b="1">
              <a:solidFill>
                <a:srgbClr val="0070C0"/>
              </a:solidFill>
            </a:rPr>
            <a:t>｢</a:t>
          </a:r>
          <a:r>
            <a:rPr kumimoji="1" lang="ja-JP" altLang="en-US" sz="1100" b="1">
              <a:solidFill>
                <a:srgbClr val="0070C0"/>
              </a:solidFill>
            </a:rPr>
            <a:t>順序</a:t>
          </a:r>
          <a:r>
            <a:rPr kumimoji="1" lang="en-US" altLang="ja-JP" sz="1100" b="1">
              <a:solidFill>
                <a:srgbClr val="0070C0"/>
              </a:solidFill>
            </a:rPr>
            <a:t>｣</a:t>
          </a:r>
          <a:r>
            <a:rPr kumimoji="1" lang="ja-JP" altLang="en-US" sz="1100" b="1">
              <a:solidFill>
                <a:srgbClr val="0070C0"/>
              </a:solidFill>
            </a:rPr>
            <a:t>は削除</a:t>
          </a:r>
        </a:p>
      </xdr:txBody>
    </xdr:sp>
    <xdr:clientData/>
  </xdr:oneCellAnchor>
  <xdr:twoCellAnchor>
    <xdr:from>
      <xdr:col>22</xdr:col>
      <xdr:colOff>438151</xdr:colOff>
      <xdr:row>61</xdr:row>
      <xdr:rowOff>76200</xdr:rowOff>
    </xdr:from>
    <xdr:to>
      <xdr:col>27</xdr:col>
      <xdr:colOff>19051</xdr:colOff>
      <xdr:row>63</xdr:row>
      <xdr:rowOff>28575</xdr:rowOff>
    </xdr:to>
    <xdr:sp macro="" textlink="">
      <xdr:nvSpPr>
        <xdr:cNvPr id="7" name="吹き出し: 線 6">
          <a:extLst>
            <a:ext uri="{FF2B5EF4-FFF2-40B4-BE49-F238E27FC236}">
              <a16:creationId xmlns:a16="http://schemas.microsoft.com/office/drawing/2014/main" id="{00000000-0008-0000-0A00-000007000000}"/>
            </a:ext>
          </a:extLst>
        </xdr:cNvPr>
        <xdr:cNvSpPr/>
      </xdr:nvSpPr>
      <xdr:spPr bwMode="auto">
        <a:xfrm>
          <a:off x="7842251" y="10128250"/>
          <a:ext cx="749300" cy="295275"/>
        </a:xfrm>
        <a:prstGeom prst="borderCallout1">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anchorCtr="0" upright="1"/>
        <a:lstStyle/>
        <a:p>
          <a:pPr algn="l"/>
          <a:r>
            <a:rPr kumimoji="1" lang="en-US" altLang="ja-JP" sz="1100" b="1">
              <a:solidFill>
                <a:srgbClr val="0070C0"/>
              </a:solidFill>
            </a:rPr>
            <a:t>[57]</a:t>
          </a:r>
          <a:r>
            <a:rPr kumimoji="1" lang="ja-JP" altLang="en-US" sz="1100" b="1">
              <a:solidFill>
                <a:srgbClr val="0070C0"/>
              </a:solidFill>
            </a:rPr>
            <a:t>追加</a:t>
          </a:r>
          <a:endParaRPr kumimoji="1" lang="en-US" altLang="ja-JP" sz="1100" b="1">
            <a:solidFill>
              <a:srgbClr val="0070C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40</xdr:col>
      <xdr:colOff>472108</xdr:colOff>
      <xdr:row>71</xdr:row>
      <xdr:rowOff>41414</xdr:rowOff>
    </xdr:from>
    <xdr:to>
      <xdr:col>43</xdr:col>
      <xdr:colOff>161692</xdr:colOff>
      <xdr:row>89</xdr:row>
      <xdr:rowOff>85726</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59408" y="12227064"/>
          <a:ext cx="1918434" cy="3130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202324</xdr:colOff>
      <xdr:row>6</xdr:row>
      <xdr:rowOff>73024</xdr:rowOff>
    </xdr:from>
    <xdr:to>
      <xdr:col>7</xdr:col>
      <xdr:colOff>29912</xdr:colOff>
      <xdr:row>7</xdr:row>
      <xdr:rowOff>153201</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3123324" y="1514848"/>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X1013</a:t>
          </a:r>
        </a:p>
        <a:p>
          <a:pPr marL="0" indent="0"/>
          <a:endParaRPr kumimoji="1" lang="ja-JP" altLang="en-US" sz="1100">
            <a:solidFill>
              <a:srgbClr val="0070C0"/>
            </a:solidFill>
            <a:latin typeface="+mn-lt"/>
            <a:ea typeface="+mn-ea"/>
            <a:cs typeface="+mn-cs"/>
          </a:endParaRPr>
        </a:p>
      </xdr:txBody>
    </xdr:sp>
    <xdr:clientData/>
  </xdr:twoCellAnchor>
  <xdr:twoCellAnchor>
    <xdr:from>
      <xdr:col>6</xdr:col>
      <xdr:colOff>208938</xdr:colOff>
      <xdr:row>9</xdr:row>
      <xdr:rowOff>2552</xdr:rowOff>
    </xdr:from>
    <xdr:to>
      <xdr:col>7</xdr:col>
      <xdr:colOff>36526</xdr:colOff>
      <xdr:row>10</xdr:row>
      <xdr:rowOff>82728</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3129938" y="1959846"/>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X1019</a:t>
          </a:r>
          <a:endParaRPr kumimoji="1" lang="ja-JP" altLang="en-US" sz="1100">
            <a:solidFill>
              <a:srgbClr val="0070C0"/>
            </a:solidFill>
            <a:latin typeface="+mn-lt"/>
            <a:ea typeface="+mn-ea"/>
            <a:cs typeface="+mn-cs"/>
          </a:endParaRPr>
        </a:p>
      </xdr:txBody>
    </xdr:sp>
    <xdr:clientData/>
  </xdr:twoCellAnchor>
  <xdr:twoCellAnchor>
    <xdr:from>
      <xdr:col>6</xdr:col>
      <xdr:colOff>224693</xdr:colOff>
      <xdr:row>12</xdr:row>
      <xdr:rowOff>38589</xdr:rowOff>
    </xdr:from>
    <xdr:to>
      <xdr:col>7</xdr:col>
      <xdr:colOff>52281</xdr:colOff>
      <xdr:row>13</xdr:row>
      <xdr:rowOff>118766</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3145693" y="2511354"/>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X1021</a:t>
          </a:r>
          <a:endParaRPr kumimoji="1" lang="ja-JP" altLang="en-US" sz="1100">
            <a:solidFill>
              <a:srgbClr val="0070C0"/>
            </a:solidFill>
            <a:latin typeface="+mn-lt"/>
            <a:ea typeface="+mn-ea"/>
            <a:cs typeface="+mn-cs"/>
          </a:endParaRPr>
        </a:p>
      </xdr:txBody>
    </xdr:sp>
    <xdr:clientData/>
  </xdr:twoCellAnchor>
  <xdr:twoCellAnchor>
    <xdr:from>
      <xdr:col>6</xdr:col>
      <xdr:colOff>208430</xdr:colOff>
      <xdr:row>10</xdr:row>
      <xdr:rowOff>60076</xdr:rowOff>
    </xdr:from>
    <xdr:to>
      <xdr:col>7</xdr:col>
      <xdr:colOff>36018</xdr:colOff>
      <xdr:row>11</xdr:row>
      <xdr:rowOff>140253</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129430" y="2189194"/>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X1020</a:t>
          </a:r>
          <a:endParaRPr kumimoji="1" lang="ja-JP" altLang="en-US" sz="1100">
            <a:solidFill>
              <a:srgbClr val="0070C0"/>
            </a:solidFill>
            <a:latin typeface="+mn-lt"/>
            <a:ea typeface="+mn-ea"/>
            <a:cs typeface="+mn-cs"/>
          </a:endParaRPr>
        </a:p>
      </xdr:txBody>
    </xdr:sp>
    <xdr:clientData/>
  </xdr:twoCellAnchor>
  <xdr:twoCellAnchor>
    <xdr:from>
      <xdr:col>12</xdr:col>
      <xdr:colOff>233238</xdr:colOff>
      <xdr:row>12</xdr:row>
      <xdr:rowOff>36878</xdr:rowOff>
    </xdr:from>
    <xdr:to>
      <xdr:col>14</xdr:col>
      <xdr:colOff>292414</xdr:colOff>
      <xdr:row>13</xdr:row>
      <xdr:rowOff>117055</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6269473" y="2509643"/>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X1022</a:t>
          </a:r>
          <a:endParaRPr kumimoji="1" lang="ja-JP" altLang="en-US" sz="1100">
            <a:solidFill>
              <a:srgbClr val="0070C0"/>
            </a:solidFill>
            <a:latin typeface="+mn-lt"/>
            <a:ea typeface="+mn-ea"/>
            <a:cs typeface="+mn-cs"/>
          </a:endParaRPr>
        </a:p>
      </xdr:txBody>
    </xdr:sp>
    <xdr:clientData/>
  </xdr:twoCellAnchor>
  <xdr:twoCellAnchor>
    <xdr:from>
      <xdr:col>11</xdr:col>
      <xdr:colOff>328854</xdr:colOff>
      <xdr:row>22</xdr:row>
      <xdr:rowOff>82793</xdr:rowOff>
    </xdr:from>
    <xdr:to>
      <xdr:col>13</xdr:col>
      <xdr:colOff>148972</xdr:colOff>
      <xdr:row>23</xdr:row>
      <xdr:rowOff>140557</xdr:rowOff>
    </xdr:to>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5849619" y="4378381"/>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X1375</a:t>
          </a:r>
          <a:endParaRPr kumimoji="1" lang="ja-JP" altLang="en-US" sz="1100">
            <a:solidFill>
              <a:srgbClr val="0070C0"/>
            </a:solidFill>
            <a:latin typeface="+mn-lt"/>
            <a:ea typeface="+mn-ea"/>
            <a:cs typeface="+mn-cs"/>
          </a:endParaRPr>
        </a:p>
      </xdr:txBody>
    </xdr:sp>
    <xdr:clientData/>
  </xdr:twoCellAnchor>
  <xdr:twoCellAnchor>
    <xdr:from>
      <xdr:col>14</xdr:col>
      <xdr:colOff>19537</xdr:colOff>
      <xdr:row>22</xdr:row>
      <xdr:rowOff>90851</xdr:rowOff>
    </xdr:from>
    <xdr:to>
      <xdr:col>15</xdr:col>
      <xdr:colOff>101125</xdr:colOff>
      <xdr:row>23</xdr:row>
      <xdr:rowOff>148615</xdr:rowOff>
    </xdr:to>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6608596" y="4386439"/>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X1223</a:t>
          </a:r>
          <a:endParaRPr kumimoji="1" lang="ja-JP" altLang="en-US" sz="1100">
            <a:solidFill>
              <a:srgbClr val="0070C0"/>
            </a:solidFill>
            <a:latin typeface="+mn-lt"/>
            <a:ea typeface="+mn-ea"/>
            <a:cs typeface="+mn-cs"/>
          </a:endParaRPr>
        </a:p>
      </xdr:txBody>
    </xdr:sp>
    <xdr:clientData/>
  </xdr:twoCellAnchor>
  <xdr:twoCellAnchor>
    <xdr:from>
      <xdr:col>6</xdr:col>
      <xdr:colOff>208673</xdr:colOff>
      <xdr:row>7</xdr:row>
      <xdr:rowOff>116495</xdr:rowOff>
    </xdr:from>
    <xdr:to>
      <xdr:col>7</xdr:col>
      <xdr:colOff>36261</xdr:colOff>
      <xdr:row>9</xdr:row>
      <xdr:rowOff>24848</xdr:rowOff>
    </xdr:to>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3129673" y="1730142"/>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X1017</a:t>
          </a:r>
          <a:endParaRPr kumimoji="1" lang="ja-JP" altLang="en-US" sz="1100">
            <a:solidFill>
              <a:srgbClr val="0070C0"/>
            </a:solidFill>
            <a:latin typeface="+mn-lt"/>
            <a:ea typeface="+mn-ea"/>
            <a:cs typeface="+mn-cs"/>
          </a:endParaRPr>
        </a:p>
      </xdr:txBody>
    </xdr:sp>
    <xdr:clientData/>
  </xdr:twoCellAnchor>
  <xdr:twoCellAnchor>
    <xdr:from>
      <xdr:col>7</xdr:col>
      <xdr:colOff>84665</xdr:colOff>
      <xdr:row>21</xdr:row>
      <xdr:rowOff>171822</xdr:rowOff>
    </xdr:from>
    <xdr:to>
      <xdr:col>7</xdr:col>
      <xdr:colOff>696665</xdr:colOff>
      <xdr:row>23</xdr:row>
      <xdr:rowOff>57763</xdr:rowOff>
    </xdr:to>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3790077" y="4295587"/>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X1436</a:t>
          </a:r>
          <a:endParaRPr kumimoji="1" lang="ja-JP" altLang="en-US" sz="1100">
            <a:solidFill>
              <a:srgbClr val="0070C0"/>
            </a:solidFill>
            <a:latin typeface="+mn-lt"/>
            <a:ea typeface="+mn-ea"/>
            <a:cs typeface="+mn-cs"/>
          </a:endParaRPr>
        </a:p>
      </xdr:txBody>
    </xdr:sp>
    <xdr:clientData/>
  </xdr:twoCellAnchor>
  <xdr:twoCellAnchor>
    <xdr:from>
      <xdr:col>6</xdr:col>
      <xdr:colOff>229658</xdr:colOff>
      <xdr:row>13</xdr:row>
      <xdr:rowOff>104774</xdr:rowOff>
    </xdr:from>
    <xdr:to>
      <xdr:col>7</xdr:col>
      <xdr:colOff>57246</xdr:colOff>
      <xdr:row>15</xdr:row>
      <xdr:rowOff>13127</xdr:rowOff>
    </xdr:to>
    <xdr:sp macro="" textlink="">
      <xdr:nvSpPr>
        <xdr:cNvPr id="11" name="テキスト ボックス 10">
          <a:extLst>
            <a:ext uri="{FF2B5EF4-FFF2-40B4-BE49-F238E27FC236}">
              <a16:creationId xmlns:a16="http://schemas.microsoft.com/office/drawing/2014/main" id="{00000000-0008-0000-0D00-00000B000000}"/>
            </a:ext>
          </a:extLst>
        </xdr:cNvPr>
        <xdr:cNvSpPr txBox="1"/>
      </xdr:nvSpPr>
      <xdr:spPr>
        <a:xfrm>
          <a:off x="3150658" y="2749362"/>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X1018</a:t>
          </a:r>
          <a:endParaRPr kumimoji="1" lang="ja-JP" altLang="en-US" sz="1100">
            <a:solidFill>
              <a:srgbClr val="0070C0"/>
            </a:solidFill>
            <a:latin typeface="+mn-lt"/>
            <a:ea typeface="+mn-ea"/>
            <a:cs typeface="+mn-cs"/>
          </a:endParaRPr>
        </a:p>
      </xdr:txBody>
    </xdr:sp>
    <xdr:clientData/>
  </xdr:twoCellAnchor>
  <xdr:twoCellAnchor>
    <xdr:from>
      <xdr:col>8</xdr:col>
      <xdr:colOff>20012</xdr:colOff>
      <xdr:row>27</xdr:row>
      <xdr:rowOff>192209</xdr:rowOff>
    </xdr:from>
    <xdr:to>
      <xdr:col>9</xdr:col>
      <xdr:colOff>116541</xdr:colOff>
      <xdr:row>29</xdr:row>
      <xdr:rowOff>55739</xdr:rowOff>
    </xdr:to>
    <xdr:sp macro="" textlink="">
      <xdr:nvSpPr>
        <xdr:cNvPr id="12" name="テキスト ボックス 11">
          <a:extLst>
            <a:ext uri="{FF2B5EF4-FFF2-40B4-BE49-F238E27FC236}">
              <a16:creationId xmlns:a16="http://schemas.microsoft.com/office/drawing/2014/main" id="{00000000-0008-0000-0D00-00000C000000}"/>
            </a:ext>
          </a:extLst>
        </xdr:cNvPr>
        <xdr:cNvSpPr txBox="1"/>
      </xdr:nvSpPr>
      <xdr:spPr>
        <a:xfrm>
          <a:off x="4427659" y="5458974"/>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X1437</a:t>
          </a:r>
        </a:p>
        <a:p>
          <a:pPr marL="0" indent="0"/>
          <a:endParaRPr kumimoji="1" lang="ja-JP" altLang="en-US" sz="1100">
            <a:solidFill>
              <a:srgbClr val="0070C0"/>
            </a:solidFill>
            <a:latin typeface="+mn-lt"/>
            <a:ea typeface="+mn-ea"/>
            <a:cs typeface="+mn-cs"/>
          </a:endParaRPr>
        </a:p>
      </xdr:txBody>
    </xdr:sp>
    <xdr:clientData/>
  </xdr:twoCellAnchor>
  <xdr:twoCellAnchor>
    <xdr:from>
      <xdr:col>2</xdr:col>
      <xdr:colOff>448150</xdr:colOff>
      <xdr:row>23</xdr:row>
      <xdr:rowOff>173892</xdr:rowOff>
    </xdr:from>
    <xdr:to>
      <xdr:col>3</xdr:col>
      <xdr:colOff>596973</xdr:colOff>
      <xdr:row>25</xdr:row>
      <xdr:rowOff>37422</xdr:rowOff>
    </xdr:to>
    <xdr:sp macro="" textlink="">
      <xdr:nvSpPr>
        <xdr:cNvPr id="13" name="テキスト ボックス 12">
          <a:extLst>
            <a:ext uri="{FF2B5EF4-FFF2-40B4-BE49-F238E27FC236}">
              <a16:creationId xmlns:a16="http://schemas.microsoft.com/office/drawing/2014/main" id="{00000000-0008-0000-0D00-00000D000000}"/>
            </a:ext>
          </a:extLst>
        </xdr:cNvPr>
        <xdr:cNvSpPr txBox="1"/>
      </xdr:nvSpPr>
      <xdr:spPr>
        <a:xfrm>
          <a:off x="1045797" y="4663716"/>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X1207</a:t>
          </a:r>
          <a:endParaRPr kumimoji="1" lang="ja-JP" altLang="en-US" sz="1100">
            <a:solidFill>
              <a:srgbClr val="0070C0"/>
            </a:solidFill>
            <a:latin typeface="+mn-lt"/>
            <a:ea typeface="+mn-ea"/>
            <a:cs typeface="+mn-cs"/>
          </a:endParaRPr>
        </a:p>
      </xdr:txBody>
    </xdr:sp>
    <xdr:clientData/>
  </xdr:twoCellAnchor>
  <xdr:twoCellAnchor>
    <xdr:from>
      <xdr:col>2</xdr:col>
      <xdr:colOff>442791</xdr:colOff>
      <xdr:row>22</xdr:row>
      <xdr:rowOff>161924</xdr:rowOff>
    </xdr:from>
    <xdr:to>
      <xdr:col>3</xdr:col>
      <xdr:colOff>591614</xdr:colOff>
      <xdr:row>24</xdr:row>
      <xdr:rowOff>25453</xdr:rowOff>
    </xdr:to>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1040438" y="4457512"/>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X1206</a:t>
          </a:r>
          <a:endParaRPr kumimoji="1" lang="ja-JP" altLang="en-US" sz="1100">
            <a:solidFill>
              <a:srgbClr val="0070C0"/>
            </a:solidFill>
            <a:latin typeface="+mn-lt"/>
            <a:ea typeface="+mn-ea"/>
            <a:cs typeface="+mn-cs"/>
          </a:endParaRPr>
        </a:p>
      </xdr:txBody>
    </xdr:sp>
    <xdr:clientData/>
  </xdr:twoCellAnchor>
  <xdr:twoCellAnchor>
    <xdr:from>
      <xdr:col>8</xdr:col>
      <xdr:colOff>347796</xdr:colOff>
      <xdr:row>29</xdr:row>
      <xdr:rowOff>5300</xdr:rowOff>
    </xdr:from>
    <xdr:to>
      <xdr:col>10</xdr:col>
      <xdr:colOff>100678</xdr:colOff>
      <xdr:row>30</xdr:row>
      <xdr:rowOff>63064</xdr:rowOff>
    </xdr:to>
    <xdr:sp macro="" textlink="">
      <xdr:nvSpPr>
        <xdr:cNvPr id="15" name="テキスト ボックス 14">
          <a:extLst>
            <a:ext uri="{FF2B5EF4-FFF2-40B4-BE49-F238E27FC236}">
              <a16:creationId xmlns:a16="http://schemas.microsoft.com/office/drawing/2014/main" id="{00000000-0008-0000-0D00-00000F000000}"/>
            </a:ext>
          </a:extLst>
        </xdr:cNvPr>
        <xdr:cNvSpPr txBox="1"/>
      </xdr:nvSpPr>
      <xdr:spPr>
        <a:xfrm>
          <a:off x="4755443" y="5660535"/>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X1216</a:t>
          </a:r>
        </a:p>
        <a:p>
          <a:pPr marL="0" indent="0"/>
          <a:endParaRPr kumimoji="1" lang="ja-JP" altLang="en-US" sz="1100">
            <a:solidFill>
              <a:srgbClr val="0070C0"/>
            </a:solidFill>
            <a:latin typeface="+mn-lt"/>
            <a:ea typeface="+mn-ea"/>
            <a:cs typeface="+mn-cs"/>
          </a:endParaRPr>
        </a:p>
      </xdr:txBody>
    </xdr:sp>
    <xdr:clientData/>
  </xdr:twoCellAnchor>
  <xdr:twoCellAnchor>
    <xdr:from>
      <xdr:col>10</xdr:col>
      <xdr:colOff>24665</xdr:colOff>
      <xdr:row>29</xdr:row>
      <xdr:rowOff>5300</xdr:rowOff>
    </xdr:from>
    <xdr:to>
      <xdr:col>11</xdr:col>
      <xdr:colOff>382665</xdr:colOff>
      <xdr:row>30</xdr:row>
      <xdr:rowOff>63064</xdr:rowOff>
    </xdr:to>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5291430" y="5660535"/>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X1217</a:t>
          </a:r>
        </a:p>
        <a:p>
          <a:pPr marL="0" indent="0"/>
          <a:endParaRPr kumimoji="1" lang="ja-JP" altLang="en-US" sz="1100">
            <a:solidFill>
              <a:srgbClr val="0070C0"/>
            </a:solidFill>
            <a:latin typeface="+mn-lt"/>
            <a:ea typeface="+mn-ea"/>
            <a:cs typeface="+mn-cs"/>
          </a:endParaRPr>
        </a:p>
      </xdr:txBody>
    </xdr:sp>
    <xdr:clientData/>
  </xdr:twoCellAnchor>
  <xdr:twoCellAnchor>
    <xdr:from>
      <xdr:col>8</xdr:col>
      <xdr:colOff>347796</xdr:colOff>
      <xdr:row>30</xdr:row>
      <xdr:rowOff>54219</xdr:rowOff>
    </xdr:from>
    <xdr:to>
      <xdr:col>10</xdr:col>
      <xdr:colOff>100678</xdr:colOff>
      <xdr:row>31</xdr:row>
      <xdr:rowOff>111984</xdr:rowOff>
    </xdr:to>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4755443" y="5903690"/>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X1208</a:t>
          </a:r>
          <a:endParaRPr kumimoji="1" lang="ja-JP" altLang="en-US" sz="1100">
            <a:solidFill>
              <a:srgbClr val="0070C0"/>
            </a:solidFill>
            <a:latin typeface="+mn-lt"/>
            <a:ea typeface="+mn-ea"/>
            <a:cs typeface="+mn-cs"/>
          </a:endParaRPr>
        </a:p>
      </xdr:txBody>
    </xdr:sp>
    <xdr:clientData/>
  </xdr:twoCellAnchor>
  <xdr:twoCellAnchor>
    <xdr:from>
      <xdr:col>10</xdr:col>
      <xdr:colOff>24665</xdr:colOff>
      <xdr:row>30</xdr:row>
      <xdr:rowOff>54219</xdr:rowOff>
    </xdr:from>
    <xdr:to>
      <xdr:col>11</xdr:col>
      <xdr:colOff>382665</xdr:colOff>
      <xdr:row>31</xdr:row>
      <xdr:rowOff>111984</xdr:rowOff>
    </xdr:to>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5291430" y="5903690"/>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X1209</a:t>
          </a:r>
        </a:p>
        <a:p>
          <a:pPr marL="0" indent="0"/>
          <a:endParaRPr kumimoji="1" lang="ja-JP" altLang="en-US" sz="1100">
            <a:solidFill>
              <a:srgbClr val="0070C0"/>
            </a:solidFill>
            <a:latin typeface="+mn-lt"/>
            <a:ea typeface="+mn-ea"/>
            <a:cs typeface="+mn-cs"/>
          </a:endParaRPr>
        </a:p>
      </xdr:txBody>
    </xdr:sp>
    <xdr:clientData/>
  </xdr:twoCellAnchor>
  <xdr:twoCellAnchor>
    <xdr:from>
      <xdr:col>0</xdr:col>
      <xdr:colOff>127564</xdr:colOff>
      <xdr:row>21</xdr:row>
      <xdr:rowOff>171822</xdr:rowOff>
    </xdr:from>
    <xdr:to>
      <xdr:col>2</xdr:col>
      <xdr:colOff>141917</xdr:colOff>
      <xdr:row>23</xdr:row>
      <xdr:rowOff>57763</xdr:rowOff>
    </xdr:to>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27564" y="4295587"/>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X1438</a:t>
          </a:r>
          <a:endParaRPr kumimoji="1" lang="ja-JP" altLang="en-US" sz="1100">
            <a:solidFill>
              <a:srgbClr val="0070C0"/>
            </a:solidFill>
            <a:latin typeface="+mn-lt"/>
            <a:ea typeface="+mn-ea"/>
            <a:cs typeface="+mn-cs"/>
          </a:endParaRPr>
        </a:p>
      </xdr:txBody>
    </xdr:sp>
    <xdr:clientData/>
  </xdr:twoCellAnchor>
  <xdr:twoCellAnchor>
    <xdr:from>
      <xdr:col>4</xdr:col>
      <xdr:colOff>171448</xdr:colOff>
      <xdr:row>17</xdr:row>
      <xdr:rowOff>111123</xdr:rowOff>
    </xdr:from>
    <xdr:to>
      <xdr:col>4</xdr:col>
      <xdr:colOff>783448</xdr:colOff>
      <xdr:row>19</xdr:row>
      <xdr:rowOff>4535</xdr:rowOff>
    </xdr:to>
    <xdr:sp macro="" textlink="">
      <xdr:nvSpPr>
        <xdr:cNvPr id="22" name="テキスト ボックス 21">
          <a:extLst>
            <a:ext uri="{FF2B5EF4-FFF2-40B4-BE49-F238E27FC236}">
              <a16:creationId xmlns:a16="http://schemas.microsoft.com/office/drawing/2014/main" id="{00000000-0008-0000-0D00-000016000000}"/>
            </a:ext>
          </a:extLst>
        </xdr:cNvPr>
        <xdr:cNvSpPr txBox="1"/>
      </xdr:nvSpPr>
      <xdr:spPr>
        <a:xfrm>
          <a:off x="2076448" y="3450476"/>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X1097</a:t>
          </a:r>
          <a:endParaRPr kumimoji="1" lang="ja-JP" altLang="en-US" sz="1100">
            <a:solidFill>
              <a:srgbClr val="0070C0"/>
            </a:solidFill>
            <a:latin typeface="+mn-lt"/>
            <a:ea typeface="+mn-ea"/>
            <a:cs typeface="+mn-cs"/>
          </a:endParaRPr>
        </a:p>
      </xdr:txBody>
    </xdr:sp>
    <xdr:clientData/>
  </xdr:twoCellAnchor>
  <xdr:twoCellAnchor>
    <xdr:from>
      <xdr:col>4</xdr:col>
      <xdr:colOff>558523</xdr:colOff>
      <xdr:row>1</xdr:row>
      <xdr:rowOff>19051</xdr:rowOff>
    </xdr:from>
    <xdr:to>
      <xdr:col>6</xdr:col>
      <xdr:colOff>154523</xdr:colOff>
      <xdr:row>2</xdr:row>
      <xdr:rowOff>24522</xdr:rowOff>
    </xdr:to>
    <xdr:sp macro="" textlink="">
      <xdr:nvSpPr>
        <xdr:cNvPr id="23" name="テキスト ボックス 22">
          <a:extLst>
            <a:ext uri="{FF2B5EF4-FFF2-40B4-BE49-F238E27FC236}">
              <a16:creationId xmlns:a16="http://schemas.microsoft.com/office/drawing/2014/main" id="{00000000-0008-0000-0D00-000017000000}"/>
            </a:ext>
          </a:extLst>
        </xdr:cNvPr>
        <xdr:cNvSpPr txBox="1"/>
      </xdr:nvSpPr>
      <xdr:spPr>
        <a:xfrm>
          <a:off x="2463523" y="370169"/>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X1023</a:t>
          </a:r>
          <a:endParaRPr kumimoji="1" lang="ja-JP" altLang="en-US" sz="1100">
            <a:solidFill>
              <a:srgbClr val="0070C0"/>
            </a:solidFill>
            <a:latin typeface="+mn-lt"/>
            <a:ea typeface="+mn-ea"/>
            <a:cs typeface="+mn-cs"/>
          </a:endParaRPr>
        </a:p>
      </xdr:txBody>
    </xdr:sp>
    <xdr:clientData/>
  </xdr:twoCellAnchor>
  <xdr:twoCellAnchor>
    <xdr:from>
      <xdr:col>13</xdr:col>
      <xdr:colOff>184521</xdr:colOff>
      <xdr:row>2</xdr:row>
      <xdr:rowOff>22224</xdr:rowOff>
    </xdr:from>
    <xdr:to>
      <xdr:col>14</xdr:col>
      <xdr:colOff>520109</xdr:colOff>
      <xdr:row>3</xdr:row>
      <xdr:rowOff>94930</xdr:rowOff>
    </xdr:to>
    <xdr:sp macro="" textlink="">
      <xdr:nvSpPr>
        <xdr:cNvPr id="24" name="テキスト ボックス 23">
          <a:extLst>
            <a:ext uri="{FF2B5EF4-FFF2-40B4-BE49-F238E27FC236}">
              <a16:creationId xmlns:a16="http://schemas.microsoft.com/office/drawing/2014/main" id="{00000000-0008-0000-0D00-000018000000}"/>
            </a:ext>
          </a:extLst>
        </xdr:cNvPr>
        <xdr:cNvSpPr txBox="1"/>
      </xdr:nvSpPr>
      <xdr:spPr>
        <a:xfrm>
          <a:off x="6497168" y="619871"/>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X1008</a:t>
          </a:r>
          <a:endParaRPr kumimoji="1" lang="ja-JP" altLang="en-US" sz="1100">
            <a:solidFill>
              <a:srgbClr val="0070C0"/>
            </a:solidFill>
            <a:latin typeface="+mn-lt"/>
            <a:ea typeface="+mn-ea"/>
            <a:cs typeface="+mn-cs"/>
          </a:endParaRPr>
        </a:p>
      </xdr:txBody>
    </xdr:sp>
    <xdr:clientData/>
  </xdr:twoCellAnchor>
  <xdr:twoCellAnchor>
    <xdr:from>
      <xdr:col>11</xdr:col>
      <xdr:colOff>419472</xdr:colOff>
      <xdr:row>1</xdr:row>
      <xdr:rowOff>12700</xdr:rowOff>
    </xdr:from>
    <xdr:to>
      <xdr:col>13</xdr:col>
      <xdr:colOff>239590</xdr:colOff>
      <xdr:row>2</xdr:row>
      <xdr:rowOff>18171</xdr:rowOff>
    </xdr:to>
    <xdr:sp macro="" textlink="">
      <xdr:nvSpPr>
        <xdr:cNvPr id="25" name="テキスト ボックス 24">
          <a:extLst>
            <a:ext uri="{FF2B5EF4-FFF2-40B4-BE49-F238E27FC236}">
              <a16:creationId xmlns:a16="http://schemas.microsoft.com/office/drawing/2014/main" id="{00000000-0008-0000-0D00-000019000000}"/>
            </a:ext>
          </a:extLst>
        </xdr:cNvPr>
        <xdr:cNvSpPr txBox="1"/>
      </xdr:nvSpPr>
      <xdr:spPr>
        <a:xfrm>
          <a:off x="5940237" y="363818"/>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X1007</a:t>
          </a:r>
          <a:endParaRPr kumimoji="1" lang="ja-JP" altLang="en-US" sz="1100">
            <a:solidFill>
              <a:srgbClr val="0070C0"/>
            </a:solidFill>
            <a:latin typeface="+mn-lt"/>
            <a:ea typeface="+mn-ea"/>
            <a:cs typeface="+mn-cs"/>
          </a:endParaRPr>
        </a:p>
      </xdr:txBody>
    </xdr:sp>
    <xdr:clientData/>
  </xdr:twoCellAnchor>
  <xdr:twoCellAnchor>
    <xdr:from>
      <xdr:col>4</xdr:col>
      <xdr:colOff>388454</xdr:colOff>
      <xdr:row>28</xdr:row>
      <xdr:rowOff>188678</xdr:rowOff>
    </xdr:from>
    <xdr:to>
      <xdr:col>6</xdr:col>
      <xdr:colOff>380454</xdr:colOff>
      <xdr:row>30</xdr:row>
      <xdr:rowOff>40628</xdr:rowOff>
    </xdr:to>
    <xdr:sp macro="" textlink="">
      <xdr:nvSpPr>
        <xdr:cNvPr id="26" name="テキスト ボックス 25">
          <a:extLst>
            <a:ext uri="{FF2B5EF4-FFF2-40B4-BE49-F238E27FC236}">
              <a16:creationId xmlns:a16="http://schemas.microsoft.com/office/drawing/2014/main" id="{00000000-0008-0000-0D00-00001A000000}"/>
            </a:ext>
          </a:extLst>
        </xdr:cNvPr>
        <xdr:cNvSpPr txBox="1"/>
      </xdr:nvSpPr>
      <xdr:spPr>
        <a:xfrm>
          <a:off x="2293454" y="5649678"/>
          <a:ext cx="1008000" cy="240421"/>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X1365/X1366</a:t>
          </a:r>
          <a:endParaRPr kumimoji="1" lang="ja-JP" altLang="en-US" sz="1100">
            <a:solidFill>
              <a:srgbClr val="0070C0"/>
            </a:solidFill>
            <a:latin typeface="+mn-lt"/>
            <a:ea typeface="+mn-ea"/>
            <a:cs typeface="+mn-cs"/>
          </a:endParaRPr>
        </a:p>
      </xdr:txBody>
    </xdr:sp>
    <xdr:clientData/>
  </xdr:twoCellAnchor>
  <xdr:twoCellAnchor>
    <xdr:from>
      <xdr:col>14</xdr:col>
      <xdr:colOff>421348</xdr:colOff>
      <xdr:row>29</xdr:row>
      <xdr:rowOff>34621</xdr:rowOff>
    </xdr:from>
    <xdr:to>
      <xdr:col>15</xdr:col>
      <xdr:colOff>898936</xdr:colOff>
      <xdr:row>30</xdr:row>
      <xdr:rowOff>86596</xdr:rowOff>
    </xdr:to>
    <xdr:sp macro="" textlink="">
      <xdr:nvSpPr>
        <xdr:cNvPr id="27" name="テキスト ボックス 26">
          <a:extLst>
            <a:ext uri="{FF2B5EF4-FFF2-40B4-BE49-F238E27FC236}">
              <a16:creationId xmlns:a16="http://schemas.microsoft.com/office/drawing/2014/main" id="{00000000-0008-0000-0D00-00001B000000}"/>
            </a:ext>
          </a:extLst>
        </xdr:cNvPr>
        <xdr:cNvSpPr txBox="1"/>
      </xdr:nvSpPr>
      <xdr:spPr>
        <a:xfrm>
          <a:off x="7010407" y="5689856"/>
          <a:ext cx="1008000" cy="246211"/>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X1397(X1088)</a:t>
          </a:r>
          <a:endParaRPr kumimoji="1" lang="ja-JP" altLang="en-US" sz="1100">
            <a:solidFill>
              <a:srgbClr val="0070C0"/>
            </a:solidFill>
            <a:latin typeface="+mn-lt"/>
            <a:ea typeface="+mn-ea"/>
            <a:cs typeface="+mn-cs"/>
          </a:endParaRPr>
        </a:p>
      </xdr:txBody>
    </xdr:sp>
    <xdr:clientData/>
  </xdr:twoCellAnchor>
  <xdr:twoCellAnchor>
    <xdr:from>
      <xdr:col>14</xdr:col>
      <xdr:colOff>421348</xdr:colOff>
      <xdr:row>31</xdr:row>
      <xdr:rowOff>54500</xdr:rowOff>
    </xdr:from>
    <xdr:to>
      <xdr:col>15</xdr:col>
      <xdr:colOff>898936</xdr:colOff>
      <xdr:row>32</xdr:row>
      <xdr:rowOff>106475</xdr:rowOff>
    </xdr:to>
    <xdr:sp macro="" textlink="">
      <xdr:nvSpPr>
        <xdr:cNvPr id="28" name="テキスト ボックス 27">
          <a:extLst>
            <a:ext uri="{FF2B5EF4-FFF2-40B4-BE49-F238E27FC236}">
              <a16:creationId xmlns:a16="http://schemas.microsoft.com/office/drawing/2014/main" id="{00000000-0008-0000-0D00-00001C000000}"/>
            </a:ext>
          </a:extLst>
        </xdr:cNvPr>
        <xdr:cNvSpPr txBox="1"/>
      </xdr:nvSpPr>
      <xdr:spPr>
        <a:xfrm>
          <a:off x="7010407" y="6098206"/>
          <a:ext cx="1008000" cy="24621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X1398(X1096)</a:t>
          </a:r>
          <a:endParaRPr kumimoji="1" lang="ja-JP" altLang="en-US" sz="1100">
            <a:solidFill>
              <a:srgbClr val="0070C0"/>
            </a:solidFill>
            <a:latin typeface="+mn-lt"/>
            <a:ea typeface="+mn-ea"/>
            <a:cs typeface="+mn-cs"/>
          </a:endParaRPr>
        </a:p>
      </xdr:txBody>
    </xdr:sp>
    <xdr:clientData/>
  </xdr:twoCellAnchor>
  <xdr:twoCellAnchor>
    <xdr:from>
      <xdr:col>15</xdr:col>
      <xdr:colOff>59765</xdr:colOff>
      <xdr:row>39</xdr:row>
      <xdr:rowOff>49693</xdr:rowOff>
    </xdr:from>
    <xdr:to>
      <xdr:col>15</xdr:col>
      <xdr:colOff>671765</xdr:colOff>
      <xdr:row>40</xdr:row>
      <xdr:rowOff>129869</xdr:rowOff>
    </xdr:to>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7179236" y="7647281"/>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X1097</a:t>
          </a:r>
          <a:endParaRPr kumimoji="1" lang="ja-JP" altLang="en-US" sz="1100">
            <a:solidFill>
              <a:srgbClr val="0070C0"/>
            </a:solidFill>
            <a:latin typeface="+mn-lt"/>
            <a:ea typeface="+mn-ea"/>
            <a:cs typeface="+mn-cs"/>
          </a:endParaRPr>
        </a:p>
      </xdr:txBody>
    </xdr:sp>
    <xdr:clientData/>
  </xdr:twoCellAnchor>
  <xdr:oneCellAnchor>
    <xdr:from>
      <xdr:col>6</xdr:col>
      <xdr:colOff>709865</xdr:colOff>
      <xdr:row>17</xdr:row>
      <xdr:rowOff>16564</xdr:rowOff>
    </xdr:from>
    <xdr:ext cx="2136428" cy="304058"/>
    <xdr:sp macro="" textlink="">
      <xdr:nvSpPr>
        <xdr:cNvPr id="32" name="吹き出し: 線 31">
          <a:extLst>
            <a:ext uri="{FF2B5EF4-FFF2-40B4-BE49-F238E27FC236}">
              <a16:creationId xmlns:a16="http://schemas.microsoft.com/office/drawing/2014/main" id="{00000000-0008-0000-0D00-000020000000}"/>
            </a:ext>
          </a:extLst>
        </xdr:cNvPr>
        <xdr:cNvSpPr/>
      </xdr:nvSpPr>
      <xdr:spPr>
        <a:xfrm flipH="1">
          <a:off x="3630865" y="3355917"/>
          <a:ext cx="2136428" cy="304058"/>
        </a:xfrm>
        <a:prstGeom prst="borderCallout1">
          <a:avLst>
            <a:gd name="adj1" fmla="val 52083"/>
            <a:gd name="adj2" fmla="val 100505"/>
            <a:gd name="adj3" fmla="val -11320"/>
            <a:gd name="adj4" fmla="val 112652"/>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00" b="0">
              <a:solidFill>
                <a:schemeClr val="tx1"/>
              </a:solidFill>
              <a:latin typeface="Meiryo UI" panose="020B0604030504040204" pitchFamily="50" charset="-128"/>
              <a:ea typeface="Meiryo UI" panose="020B0604030504040204" pitchFamily="50" charset="-128"/>
            </a:rPr>
            <a:t>★、●は</a:t>
          </a:r>
          <a:r>
            <a:rPr kumimoji="1" lang="en-US" altLang="ja-JP" sz="1000" b="0">
              <a:solidFill>
                <a:schemeClr val="tx1"/>
              </a:solidFill>
              <a:latin typeface="Meiryo UI" panose="020B0604030504040204" pitchFamily="50" charset="-128"/>
              <a:ea typeface="Meiryo UI" panose="020B0604030504040204" pitchFamily="50" charset="-128"/>
            </a:rPr>
            <a:t>X1221/X1376</a:t>
          </a:r>
          <a:r>
            <a:rPr kumimoji="1" lang="ja-JP" altLang="en-US" sz="1000" b="0">
              <a:solidFill>
                <a:schemeClr val="tx1"/>
              </a:solidFill>
              <a:latin typeface="Meiryo UI" panose="020B0604030504040204" pitchFamily="50" charset="-128"/>
              <a:ea typeface="Meiryo UI" panose="020B0604030504040204" pitchFamily="50" charset="-128"/>
            </a:rPr>
            <a:t>を使用</a:t>
          </a:r>
        </a:p>
      </xdr:txBody>
    </xdr:sp>
    <xdr:clientData/>
  </xdr:oneCellAnchor>
  <xdr:twoCellAnchor>
    <xdr:from>
      <xdr:col>3</xdr:col>
      <xdr:colOff>349605</xdr:colOff>
      <xdr:row>4</xdr:row>
      <xdr:rowOff>227480</xdr:rowOff>
    </xdr:from>
    <xdr:to>
      <xdr:col>4</xdr:col>
      <xdr:colOff>117429</xdr:colOff>
      <xdr:row>5</xdr:row>
      <xdr:rowOff>165715</xdr:rowOff>
    </xdr:to>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1410429" y="1183715"/>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X1016</a:t>
          </a:r>
          <a:endParaRPr kumimoji="1" lang="ja-JP" altLang="en-US" sz="1100">
            <a:solidFill>
              <a:srgbClr val="0070C0"/>
            </a:solidFill>
            <a:latin typeface="+mn-lt"/>
            <a:ea typeface="+mn-ea"/>
            <a:cs typeface="+mn-cs"/>
          </a:endParaRPr>
        </a:p>
      </xdr:txBody>
    </xdr:sp>
    <xdr:clientData/>
  </xdr:twoCellAnchor>
  <xdr:twoCellAnchor>
    <xdr:from>
      <xdr:col>3</xdr:col>
      <xdr:colOff>349605</xdr:colOff>
      <xdr:row>5</xdr:row>
      <xdr:rowOff>147355</xdr:rowOff>
    </xdr:from>
    <xdr:to>
      <xdr:col>4</xdr:col>
      <xdr:colOff>117429</xdr:colOff>
      <xdr:row>7</xdr:row>
      <xdr:rowOff>55708</xdr:rowOff>
    </xdr:to>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1410429" y="1417355"/>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X1043</a:t>
          </a:r>
          <a:endParaRPr kumimoji="1" lang="ja-JP" altLang="en-US" sz="1100">
            <a:solidFill>
              <a:srgbClr val="0070C0"/>
            </a:solidFill>
            <a:latin typeface="+mn-lt"/>
            <a:ea typeface="+mn-ea"/>
            <a:cs typeface="+mn-cs"/>
          </a:endParaRPr>
        </a:p>
      </xdr:txBody>
    </xdr:sp>
    <xdr:clientData/>
  </xdr:twoCellAnchor>
  <xdr:twoCellAnchor>
    <xdr:from>
      <xdr:col>3</xdr:col>
      <xdr:colOff>349605</xdr:colOff>
      <xdr:row>7</xdr:row>
      <xdr:rowOff>170327</xdr:rowOff>
    </xdr:from>
    <xdr:to>
      <xdr:col>4</xdr:col>
      <xdr:colOff>117429</xdr:colOff>
      <xdr:row>9</xdr:row>
      <xdr:rowOff>78680</xdr:rowOff>
    </xdr:to>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1410429" y="1783974"/>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X1024</a:t>
          </a:r>
          <a:endParaRPr kumimoji="1" lang="ja-JP" altLang="en-US" sz="1100">
            <a:solidFill>
              <a:srgbClr val="0070C0"/>
            </a:solidFill>
            <a:latin typeface="+mn-lt"/>
            <a:ea typeface="+mn-ea"/>
            <a:cs typeface="+mn-cs"/>
          </a:endParaRPr>
        </a:p>
      </xdr:txBody>
    </xdr:sp>
    <xdr:clientData/>
  </xdr:twoCellAnchor>
  <xdr:twoCellAnchor>
    <xdr:from>
      <xdr:col>3</xdr:col>
      <xdr:colOff>349605</xdr:colOff>
      <xdr:row>9</xdr:row>
      <xdr:rowOff>151651</xdr:rowOff>
    </xdr:from>
    <xdr:to>
      <xdr:col>4</xdr:col>
      <xdr:colOff>117429</xdr:colOff>
      <xdr:row>11</xdr:row>
      <xdr:rowOff>60004</xdr:rowOff>
    </xdr:to>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1410429" y="2108945"/>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X1042</a:t>
          </a:r>
          <a:endParaRPr kumimoji="1" lang="ja-JP" altLang="en-US" sz="1100">
            <a:solidFill>
              <a:srgbClr val="0070C0"/>
            </a:solidFill>
            <a:latin typeface="+mn-lt"/>
            <a:ea typeface="+mn-ea"/>
            <a:cs typeface="+mn-cs"/>
          </a:endParaRPr>
        </a:p>
      </xdr:txBody>
    </xdr:sp>
    <xdr:clientData/>
  </xdr:twoCellAnchor>
  <xdr:twoCellAnchor>
    <xdr:from>
      <xdr:col>4</xdr:col>
      <xdr:colOff>0</xdr:colOff>
      <xdr:row>22</xdr:row>
      <xdr:rowOff>0</xdr:rowOff>
    </xdr:from>
    <xdr:to>
      <xdr:col>5</xdr:col>
      <xdr:colOff>178765</xdr:colOff>
      <xdr:row>23</xdr:row>
      <xdr:rowOff>51975</xdr:rowOff>
    </xdr:to>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1905000" y="4295588"/>
          <a:ext cx="1008000" cy="246211"/>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X1213/X1214</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380998</xdr:colOff>
      <xdr:row>11</xdr:row>
      <xdr:rowOff>76199</xdr:rowOff>
    </xdr:from>
    <xdr:to>
      <xdr:col>12</xdr:col>
      <xdr:colOff>417763</xdr:colOff>
      <xdr:row>12</xdr:row>
      <xdr:rowOff>148905</xdr:rowOff>
    </xdr:to>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a:off x="5752351" y="1996140"/>
          <a:ext cx="612000" cy="252000"/>
        </a:xfrm>
        <a:prstGeom prst="rect">
          <a:avLst/>
        </a:prstGeom>
        <a:solidFill>
          <a:schemeClr val="lt1"/>
        </a:solidFill>
        <a:ln>
          <a:solidFill>
            <a:schemeClr val="bg1">
              <a:lumMod val="85000"/>
            </a:schemeClr>
          </a:solidFill>
        </a:ln>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noProof="0">
              <a:solidFill>
                <a:srgbClr val="0070C0"/>
              </a:solidFill>
              <a:latin typeface="+mn-lt"/>
              <a:ea typeface="+mn-ea"/>
              <a:cs typeface="+mn-cs"/>
            </a:rPr>
            <a:t>X1097</a:t>
          </a:r>
        </a:p>
      </xdr:txBody>
    </xdr:sp>
    <xdr:clientData/>
  </xdr:twoCellAnchor>
  <xdr:twoCellAnchor>
    <xdr:from>
      <xdr:col>5</xdr:col>
      <xdr:colOff>19324</xdr:colOff>
      <xdr:row>14</xdr:row>
      <xdr:rowOff>168415</xdr:rowOff>
    </xdr:from>
    <xdr:to>
      <xdr:col>7</xdr:col>
      <xdr:colOff>33677</xdr:colOff>
      <xdr:row>16</xdr:row>
      <xdr:rowOff>76768</xdr:rowOff>
    </xdr:to>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3396030" y="2618768"/>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X1206</a:t>
          </a:r>
        </a:p>
      </xdr:txBody>
    </xdr:sp>
    <xdr:clientData/>
  </xdr:twoCellAnchor>
  <xdr:twoCellAnchor>
    <xdr:from>
      <xdr:col>2</xdr:col>
      <xdr:colOff>586684</xdr:colOff>
      <xdr:row>15</xdr:row>
      <xdr:rowOff>39894</xdr:rowOff>
    </xdr:from>
    <xdr:to>
      <xdr:col>2</xdr:col>
      <xdr:colOff>1594684</xdr:colOff>
      <xdr:row>16</xdr:row>
      <xdr:rowOff>120070</xdr:rowOff>
    </xdr:to>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1393508" y="2662070"/>
          <a:ext cx="1008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X1213/X1214</a:t>
          </a:r>
        </a:p>
      </xdr:txBody>
    </xdr:sp>
    <xdr:clientData/>
  </xdr:twoCellAnchor>
  <xdr:twoCellAnchor>
    <xdr:from>
      <xdr:col>7</xdr:col>
      <xdr:colOff>188567</xdr:colOff>
      <xdr:row>14</xdr:row>
      <xdr:rowOff>168415</xdr:rowOff>
    </xdr:from>
    <xdr:to>
      <xdr:col>9</xdr:col>
      <xdr:colOff>150626</xdr:colOff>
      <xdr:row>16</xdr:row>
      <xdr:rowOff>76768</xdr:rowOff>
    </xdr:to>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4162920" y="2618768"/>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X1207</a:t>
          </a:r>
        </a:p>
      </xdr:txBody>
    </xdr:sp>
    <xdr:clientData/>
  </xdr:twoCellAnchor>
  <xdr:twoCellAnchor>
    <xdr:from>
      <xdr:col>9</xdr:col>
      <xdr:colOff>196649</xdr:colOff>
      <xdr:row>14</xdr:row>
      <xdr:rowOff>140821</xdr:rowOff>
    </xdr:from>
    <xdr:to>
      <xdr:col>11</xdr:col>
      <xdr:colOff>61590</xdr:colOff>
      <xdr:row>16</xdr:row>
      <xdr:rowOff>49174</xdr:rowOff>
    </xdr:to>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a:off x="4977825" y="2591174"/>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X1208</a:t>
          </a:r>
        </a:p>
      </xdr:txBody>
    </xdr:sp>
    <xdr:clientData/>
  </xdr:twoCellAnchor>
  <xdr:twoCellAnchor>
    <xdr:from>
      <xdr:col>3</xdr:col>
      <xdr:colOff>19049</xdr:colOff>
      <xdr:row>18</xdr:row>
      <xdr:rowOff>274</xdr:rowOff>
    </xdr:from>
    <xdr:to>
      <xdr:col>4</xdr:col>
      <xdr:colOff>235108</xdr:colOff>
      <xdr:row>19</xdr:row>
      <xdr:rowOff>80450</xdr:rowOff>
    </xdr:to>
    <xdr:sp macro="" textlink="">
      <xdr:nvSpPr>
        <xdr:cNvPr id="13" name="テキスト ボックス 12">
          <a:extLst>
            <a:ext uri="{FF2B5EF4-FFF2-40B4-BE49-F238E27FC236}">
              <a16:creationId xmlns:a16="http://schemas.microsoft.com/office/drawing/2014/main" id="{00000000-0008-0000-0E00-00000D000000}"/>
            </a:ext>
          </a:extLst>
        </xdr:cNvPr>
        <xdr:cNvSpPr txBox="1"/>
      </xdr:nvSpPr>
      <xdr:spPr>
        <a:xfrm>
          <a:off x="2760755" y="3137921"/>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X1216</a:t>
          </a:r>
        </a:p>
      </xdr:txBody>
    </xdr:sp>
    <xdr:clientData/>
  </xdr:twoCellAnchor>
  <xdr:twoCellAnchor>
    <xdr:from>
      <xdr:col>12</xdr:col>
      <xdr:colOff>5786</xdr:colOff>
      <xdr:row>15</xdr:row>
      <xdr:rowOff>15874</xdr:rowOff>
    </xdr:from>
    <xdr:to>
      <xdr:col>14</xdr:col>
      <xdr:colOff>57492</xdr:colOff>
      <xdr:row>16</xdr:row>
      <xdr:rowOff>96050</xdr:rowOff>
    </xdr:to>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5952374" y="2638050"/>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X1375</a:t>
          </a:r>
        </a:p>
      </xdr:txBody>
    </xdr:sp>
    <xdr:clientData/>
  </xdr:twoCellAnchor>
  <xdr:twoCellAnchor>
    <xdr:from>
      <xdr:col>14</xdr:col>
      <xdr:colOff>18219</xdr:colOff>
      <xdr:row>15</xdr:row>
      <xdr:rowOff>15874</xdr:rowOff>
    </xdr:from>
    <xdr:to>
      <xdr:col>15</xdr:col>
      <xdr:colOff>47513</xdr:colOff>
      <xdr:row>16</xdr:row>
      <xdr:rowOff>96050</xdr:rowOff>
    </xdr:to>
    <xdr:sp macro="" textlink="">
      <xdr:nvSpPr>
        <xdr:cNvPr id="15" name="テキスト ボックス 14">
          <a:extLst>
            <a:ext uri="{FF2B5EF4-FFF2-40B4-BE49-F238E27FC236}">
              <a16:creationId xmlns:a16="http://schemas.microsoft.com/office/drawing/2014/main" id="{00000000-0008-0000-0E00-00000F000000}"/>
            </a:ext>
          </a:extLst>
        </xdr:cNvPr>
        <xdr:cNvSpPr txBox="1"/>
      </xdr:nvSpPr>
      <xdr:spPr>
        <a:xfrm>
          <a:off x="6525101" y="2638050"/>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X1223</a:t>
          </a:r>
        </a:p>
      </xdr:txBody>
    </xdr:sp>
    <xdr:clientData/>
  </xdr:twoCellAnchor>
  <xdr:twoCellAnchor>
    <xdr:from>
      <xdr:col>18</xdr:col>
      <xdr:colOff>387350</xdr:colOff>
      <xdr:row>15</xdr:row>
      <xdr:rowOff>15874</xdr:rowOff>
    </xdr:from>
    <xdr:to>
      <xdr:col>19</xdr:col>
      <xdr:colOff>431585</xdr:colOff>
      <xdr:row>16</xdr:row>
      <xdr:rowOff>96050</xdr:rowOff>
    </xdr:to>
    <xdr:sp macro="" textlink="">
      <xdr:nvSpPr>
        <xdr:cNvPr id="16" name="テキスト ボックス 15">
          <a:extLst>
            <a:ext uri="{FF2B5EF4-FFF2-40B4-BE49-F238E27FC236}">
              <a16:creationId xmlns:a16="http://schemas.microsoft.com/office/drawing/2014/main" id="{00000000-0008-0000-0E00-000010000000}"/>
            </a:ext>
          </a:extLst>
        </xdr:cNvPr>
        <xdr:cNvSpPr txBox="1"/>
      </xdr:nvSpPr>
      <xdr:spPr>
        <a:xfrm>
          <a:off x="9202644" y="2638050"/>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X1251</a:t>
          </a:r>
        </a:p>
      </xdr:txBody>
    </xdr:sp>
    <xdr:clientData/>
  </xdr:twoCellAnchor>
  <xdr:twoCellAnchor>
    <xdr:from>
      <xdr:col>1</xdr:col>
      <xdr:colOff>15874</xdr:colOff>
      <xdr:row>15</xdr:row>
      <xdr:rowOff>39894</xdr:rowOff>
    </xdr:from>
    <xdr:to>
      <xdr:col>1</xdr:col>
      <xdr:colOff>627874</xdr:colOff>
      <xdr:row>16</xdr:row>
      <xdr:rowOff>120070</xdr:rowOff>
    </xdr:to>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150345" y="2662070"/>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X1204</a:t>
          </a:r>
        </a:p>
      </xdr:txBody>
    </xdr:sp>
    <xdr:clientData/>
  </xdr:twoCellAnchor>
  <xdr:twoCellAnchor>
    <xdr:from>
      <xdr:col>3</xdr:col>
      <xdr:colOff>15875</xdr:colOff>
      <xdr:row>14</xdr:row>
      <xdr:rowOff>158199</xdr:rowOff>
    </xdr:from>
    <xdr:to>
      <xdr:col>4</xdr:col>
      <xdr:colOff>231934</xdr:colOff>
      <xdr:row>16</xdr:row>
      <xdr:rowOff>66552</xdr:rowOff>
    </xdr:to>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2757581" y="2608552"/>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X1436</a:t>
          </a:r>
        </a:p>
      </xdr:txBody>
    </xdr:sp>
    <xdr:clientData/>
  </xdr:twoCellAnchor>
  <xdr:twoCellAnchor>
    <xdr:from>
      <xdr:col>11</xdr:col>
      <xdr:colOff>6350</xdr:colOff>
      <xdr:row>15</xdr:row>
      <xdr:rowOff>15874</xdr:rowOff>
    </xdr:from>
    <xdr:to>
      <xdr:col>12</xdr:col>
      <xdr:colOff>43115</xdr:colOff>
      <xdr:row>16</xdr:row>
      <xdr:rowOff>96050</xdr:rowOff>
    </xdr:to>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5377703" y="2638050"/>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X1439</a:t>
          </a:r>
        </a:p>
      </xdr:txBody>
    </xdr:sp>
    <xdr:clientData/>
  </xdr:twoCellAnchor>
  <xdr:twoCellAnchor>
    <xdr:from>
      <xdr:col>17</xdr:col>
      <xdr:colOff>501649</xdr:colOff>
      <xdr:row>1</xdr:row>
      <xdr:rowOff>39901</xdr:rowOff>
    </xdr:from>
    <xdr:to>
      <xdr:col>18</xdr:col>
      <xdr:colOff>538414</xdr:colOff>
      <xdr:row>2</xdr:row>
      <xdr:rowOff>112607</xdr:rowOff>
    </xdr:to>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8741708" y="211725"/>
          <a:ext cx="612000" cy="252000"/>
        </a:xfrm>
        <a:prstGeom prst="rect">
          <a:avLst/>
        </a:prstGeom>
        <a:solidFill>
          <a:schemeClr val="lt1"/>
        </a:solidFill>
        <a:ln>
          <a:solidFill>
            <a:schemeClr val="bg1">
              <a:lumMod val="85000"/>
            </a:schemeClr>
          </a:solidFill>
        </a:ln>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noProof="0">
              <a:solidFill>
                <a:srgbClr val="0070C0"/>
              </a:solidFill>
              <a:latin typeface="+mn-lt"/>
              <a:ea typeface="+mn-ea"/>
              <a:cs typeface="+mn-cs"/>
            </a:rPr>
            <a:t>X1013</a:t>
          </a:r>
        </a:p>
      </xdr:txBody>
    </xdr:sp>
    <xdr:clientData/>
  </xdr:twoCellAnchor>
  <xdr:twoCellAnchor>
    <xdr:from>
      <xdr:col>7</xdr:col>
      <xdr:colOff>332685</xdr:colOff>
      <xdr:row>12</xdr:row>
      <xdr:rowOff>131141</xdr:rowOff>
    </xdr:from>
    <xdr:to>
      <xdr:col>9</xdr:col>
      <xdr:colOff>294744</xdr:colOff>
      <xdr:row>14</xdr:row>
      <xdr:rowOff>32023</xdr:rowOff>
    </xdr:to>
    <xdr:sp macro="" textlink="">
      <xdr:nvSpPr>
        <xdr:cNvPr id="22" name="テキスト ボックス 21">
          <a:extLst>
            <a:ext uri="{FF2B5EF4-FFF2-40B4-BE49-F238E27FC236}">
              <a16:creationId xmlns:a16="http://schemas.microsoft.com/office/drawing/2014/main" id="{00000000-0008-0000-0E00-000016000000}"/>
            </a:ext>
          </a:extLst>
        </xdr:cNvPr>
        <xdr:cNvSpPr txBox="1"/>
      </xdr:nvSpPr>
      <xdr:spPr>
        <a:xfrm>
          <a:off x="4307038" y="2230376"/>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X1437</a:t>
          </a:r>
        </a:p>
      </xdr:txBody>
    </xdr:sp>
    <xdr:clientData/>
  </xdr:twoCellAnchor>
  <xdr:twoCellAnchor>
    <xdr:from>
      <xdr:col>15</xdr:col>
      <xdr:colOff>0</xdr:colOff>
      <xdr:row>31</xdr:row>
      <xdr:rowOff>149094</xdr:rowOff>
    </xdr:from>
    <xdr:to>
      <xdr:col>16</xdr:col>
      <xdr:colOff>36764</xdr:colOff>
      <xdr:row>33</xdr:row>
      <xdr:rowOff>57447</xdr:rowOff>
    </xdr:to>
    <xdr:sp macro="" textlink="">
      <xdr:nvSpPr>
        <xdr:cNvPr id="23" name="テキスト ボックス 22">
          <a:extLst>
            <a:ext uri="{FF2B5EF4-FFF2-40B4-BE49-F238E27FC236}">
              <a16:creationId xmlns:a16="http://schemas.microsoft.com/office/drawing/2014/main" id="{00000000-0008-0000-0E00-000017000000}"/>
            </a:ext>
          </a:extLst>
        </xdr:cNvPr>
        <xdr:cNvSpPr txBox="1"/>
      </xdr:nvSpPr>
      <xdr:spPr>
        <a:xfrm>
          <a:off x="7089588" y="5520447"/>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X1088</a:t>
          </a:r>
        </a:p>
      </xdr:txBody>
    </xdr:sp>
    <xdr:clientData/>
  </xdr:twoCellAnchor>
  <xdr:twoCellAnchor>
    <xdr:from>
      <xdr:col>15</xdr:col>
      <xdr:colOff>19879</xdr:colOff>
      <xdr:row>34</xdr:row>
      <xdr:rowOff>61289</xdr:rowOff>
    </xdr:from>
    <xdr:to>
      <xdr:col>16</xdr:col>
      <xdr:colOff>56643</xdr:colOff>
      <xdr:row>35</xdr:row>
      <xdr:rowOff>141466</xdr:rowOff>
    </xdr:to>
    <xdr:sp macro="" textlink="">
      <xdr:nvSpPr>
        <xdr:cNvPr id="24" name="テキスト ボックス 23">
          <a:extLst>
            <a:ext uri="{FF2B5EF4-FFF2-40B4-BE49-F238E27FC236}">
              <a16:creationId xmlns:a16="http://schemas.microsoft.com/office/drawing/2014/main" id="{00000000-0008-0000-0E00-000018000000}"/>
            </a:ext>
          </a:extLst>
        </xdr:cNvPr>
        <xdr:cNvSpPr txBox="1"/>
      </xdr:nvSpPr>
      <xdr:spPr>
        <a:xfrm>
          <a:off x="7109467" y="5948113"/>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X1096</a:t>
          </a:r>
        </a:p>
      </xdr:txBody>
    </xdr:sp>
    <xdr:clientData/>
  </xdr:twoCellAnchor>
  <xdr:twoCellAnchor>
    <xdr:from>
      <xdr:col>15</xdr:col>
      <xdr:colOff>14909</xdr:colOff>
      <xdr:row>35</xdr:row>
      <xdr:rowOff>114298</xdr:rowOff>
    </xdr:from>
    <xdr:to>
      <xdr:col>16</xdr:col>
      <xdr:colOff>51673</xdr:colOff>
      <xdr:row>37</xdr:row>
      <xdr:rowOff>22651</xdr:rowOff>
    </xdr:to>
    <xdr:sp macro="" textlink="">
      <xdr:nvSpPr>
        <xdr:cNvPr id="25" name="テキスト ボックス 24">
          <a:extLst>
            <a:ext uri="{FF2B5EF4-FFF2-40B4-BE49-F238E27FC236}">
              <a16:creationId xmlns:a16="http://schemas.microsoft.com/office/drawing/2014/main" id="{00000000-0008-0000-0E00-000019000000}"/>
            </a:ext>
          </a:extLst>
        </xdr:cNvPr>
        <xdr:cNvSpPr txBox="1"/>
      </xdr:nvSpPr>
      <xdr:spPr>
        <a:xfrm>
          <a:off x="7104497" y="6172945"/>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X1097</a:t>
          </a:r>
        </a:p>
      </xdr:txBody>
    </xdr:sp>
    <xdr:clientData/>
  </xdr:twoCellAnchor>
  <xdr:twoCellAnchor>
    <xdr:from>
      <xdr:col>19</xdr:col>
      <xdr:colOff>7179</xdr:colOff>
      <xdr:row>5</xdr:row>
      <xdr:rowOff>170345</xdr:rowOff>
    </xdr:from>
    <xdr:to>
      <xdr:col>19</xdr:col>
      <xdr:colOff>619179</xdr:colOff>
      <xdr:row>7</xdr:row>
      <xdr:rowOff>78698</xdr:rowOff>
    </xdr:to>
    <xdr:sp macro="" textlink="">
      <xdr:nvSpPr>
        <xdr:cNvPr id="27" name="テキスト ボックス 26">
          <a:extLst>
            <a:ext uri="{FF2B5EF4-FFF2-40B4-BE49-F238E27FC236}">
              <a16:creationId xmlns:a16="http://schemas.microsoft.com/office/drawing/2014/main" id="{00000000-0008-0000-0E00-00001B000000}"/>
            </a:ext>
          </a:extLst>
        </xdr:cNvPr>
        <xdr:cNvSpPr txBox="1"/>
      </xdr:nvSpPr>
      <xdr:spPr>
        <a:xfrm>
          <a:off x="9547120" y="1044404"/>
          <a:ext cx="612000" cy="252000"/>
        </a:xfrm>
        <a:prstGeom prst="rect">
          <a:avLst/>
        </a:prstGeom>
        <a:solidFill>
          <a:schemeClr val="lt1"/>
        </a:solidFill>
        <a:ln>
          <a:solidFill>
            <a:schemeClr val="bg1">
              <a:lumMod val="85000"/>
            </a:schemeClr>
          </a:solidFill>
        </a:ln>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noProof="0">
              <a:solidFill>
                <a:srgbClr val="0070C0"/>
              </a:solidFill>
              <a:latin typeface="+mn-lt"/>
              <a:ea typeface="+mn-ea"/>
              <a:cs typeface="+mn-cs"/>
            </a:rPr>
            <a:t>X1038</a:t>
          </a:r>
        </a:p>
      </xdr:txBody>
    </xdr:sp>
    <xdr:clientData/>
  </xdr:twoCellAnchor>
  <xdr:twoCellAnchor>
    <xdr:from>
      <xdr:col>14</xdr:col>
      <xdr:colOff>383209</xdr:colOff>
      <xdr:row>10</xdr:row>
      <xdr:rowOff>8003</xdr:rowOff>
    </xdr:from>
    <xdr:to>
      <xdr:col>15</xdr:col>
      <xdr:colOff>412503</xdr:colOff>
      <xdr:row>11</xdr:row>
      <xdr:rowOff>80709</xdr:rowOff>
    </xdr:to>
    <xdr:sp macro="" textlink="">
      <xdr:nvSpPr>
        <xdr:cNvPr id="28" name="テキスト ボックス 27">
          <a:extLst>
            <a:ext uri="{FF2B5EF4-FFF2-40B4-BE49-F238E27FC236}">
              <a16:creationId xmlns:a16="http://schemas.microsoft.com/office/drawing/2014/main" id="{00000000-0008-0000-0E00-00001C000000}"/>
            </a:ext>
          </a:extLst>
        </xdr:cNvPr>
        <xdr:cNvSpPr txBox="1"/>
      </xdr:nvSpPr>
      <xdr:spPr>
        <a:xfrm>
          <a:off x="6890091" y="1748650"/>
          <a:ext cx="612000" cy="252000"/>
        </a:xfrm>
        <a:prstGeom prst="rect">
          <a:avLst/>
        </a:prstGeom>
        <a:solidFill>
          <a:schemeClr val="lt1"/>
        </a:solidFill>
        <a:ln>
          <a:solidFill>
            <a:schemeClr val="bg1">
              <a:lumMod val="85000"/>
            </a:schemeClr>
          </a:solidFill>
        </a:ln>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noProof="0">
              <a:solidFill>
                <a:srgbClr val="0070C0"/>
              </a:solidFill>
              <a:latin typeface="+mn-lt"/>
              <a:ea typeface="+mn-ea"/>
              <a:cs typeface="+mn-cs"/>
            </a:rPr>
            <a:t>X1039</a:t>
          </a:r>
        </a:p>
      </xdr:txBody>
    </xdr:sp>
    <xdr:clientData/>
  </xdr:twoCellAnchor>
  <xdr:twoCellAnchor>
    <xdr:from>
      <xdr:col>14</xdr:col>
      <xdr:colOff>173935</xdr:colOff>
      <xdr:row>6</xdr:row>
      <xdr:rowOff>0</xdr:rowOff>
    </xdr:from>
    <xdr:to>
      <xdr:col>15</xdr:col>
      <xdr:colOff>203229</xdr:colOff>
      <xdr:row>7</xdr:row>
      <xdr:rowOff>80176</xdr:rowOff>
    </xdr:to>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680817" y="1045882"/>
          <a:ext cx="612000" cy="252000"/>
        </a:xfrm>
        <a:prstGeom prst="rect">
          <a:avLst/>
        </a:prstGeom>
        <a:solidFill>
          <a:schemeClr val="lt1"/>
        </a:solidFill>
        <a:ln>
          <a:solidFill>
            <a:schemeClr val="bg1">
              <a:lumMod val="85000"/>
            </a:schemeClr>
          </a:solidFill>
        </a:ln>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noProof="0">
              <a:solidFill>
                <a:srgbClr val="0070C0"/>
              </a:solidFill>
              <a:latin typeface="+mn-lt"/>
              <a:ea typeface="+mn-ea"/>
              <a:cs typeface="+mn-cs"/>
            </a:rPr>
            <a:t>X1035</a:t>
          </a:r>
        </a:p>
      </xdr:txBody>
    </xdr:sp>
    <xdr:clientData/>
  </xdr:twoCellAnchor>
  <xdr:twoCellAnchor>
    <xdr:from>
      <xdr:col>16</xdr:col>
      <xdr:colOff>210379</xdr:colOff>
      <xdr:row>6</xdr:row>
      <xdr:rowOff>3313</xdr:rowOff>
    </xdr:from>
    <xdr:to>
      <xdr:col>17</xdr:col>
      <xdr:colOff>247144</xdr:colOff>
      <xdr:row>7</xdr:row>
      <xdr:rowOff>83489</xdr:rowOff>
    </xdr:to>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7875203" y="1049195"/>
          <a:ext cx="612000" cy="252000"/>
        </a:xfrm>
        <a:prstGeom prst="rect">
          <a:avLst/>
        </a:prstGeom>
        <a:solidFill>
          <a:schemeClr val="lt1"/>
        </a:solidFill>
        <a:ln>
          <a:solidFill>
            <a:schemeClr val="bg1">
              <a:lumMod val="85000"/>
            </a:schemeClr>
          </a:solidFill>
        </a:ln>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noProof="0">
              <a:solidFill>
                <a:srgbClr val="0070C0"/>
              </a:solidFill>
              <a:latin typeface="+mn-lt"/>
              <a:ea typeface="+mn-ea"/>
              <a:cs typeface="+mn-cs"/>
            </a:rPr>
            <a:t>X1036</a:t>
          </a:r>
        </a:p>
      </xdr:txBody>
    </xdr:sp>
    <xdr:clientData/>
  </xdr:twoCellAnchor>
  <xdr:twoCellAnchor>
    <xdr:from>
      <xdr:col>18</xdr:col>
      <xdr:colOff>4825</xdr:colOff>
      <xdr:row>5</xdr:row>
      <xdr:rowOff>163995</xdr:rowOff>
    </xdr:from>
    <xdr:to>
      <xdr:col>19</xdr:col>
      <xdr:colOff>49060</xdr:colOff>
      <xdr:row>7</xdr:row>
      <xdr:rowOff>72348</xdr:rowOff>
    </xdr:to>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8820119" y="1038054"/>
          <a:ext cx="612000" cy="252000"/>
        </a:xfrm>
        <a:prstGeom prst="rect">
          <a:avLst/>
        </a:prstGeom>
        <a:solidFill>
          <a:schemeClr val="lt1"/>
        </a:solidFill>
        <a:ln>
          <a:solidFill>
            <a:schemeClr val="bg1">
              <a:lumMod val="85000"/>
            </a:schemeClr>
          </a:solidFill>
        </a:ln>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noProof="0">
              <a:solidFill>
                <a:srgbClr val="0070C0"/>
              </a:solidFill>
              <a:latin typeface="+mn-lt"/>
              <a:ea typeface="+mn-ea"/>
              <a:cs typeface="+mn-cs"/>
            </a:rPr>
            <a:t>X1037</a:t>
          </a:r>
        </a:p>
      </xdr:txBody>
    </xdr:sp>
    <xdr:clientData/>
  </xdr:twoCellAnchor>
  <xdr:twoCellAnchor>
    <xdr:from>
      <xdr:col>2</xdr:col>
      <xdr:colOff>140805</xdr:colOff>
      <xdr:row>3</xdr:row>
      <xdr:rowOff>8282</xdr:rowOff>
    </xdr:from>
    <xdr:to>
      <xdr:col>2</xdr:col>
      <xdr:colOff>752805</xdr:colOff>
      <xdr:row>4</xdr:row>
      <xdr:rowOff>88459</xdr:rowOff>
    </xdr:to>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947629" y="538694"/>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X1016</a:t>
          </a:r>
          <a:endParaRPr kumimoji="1" lang="ja-JP" altLang="en-US" sz="1100">
            <a:solidFill>
              <a:srgbClr val="0070C0"/>
            </a:solidFill>
            <a:latin typeface="+mn-lt"/>
            <a:ea typeface="+mn-ea"/>
            <a:cs typeface="+mn-cs"/>
          </a:endParaRPr>
        </a:p>
      </xdr:txBody>
    </xdr:sp>
    <xdr:clientData/>
  </xdr:twoCellAnchor>
  <xdr:twoCellAnchor>
    <xdr:from>
      <xdr:col>2</xdr:col>
      <xdr:colOff>707822</xdr:colOff>
      <xdr:row>4</xdr:row>
      <xdr:rowOff>875</xdr:rowOff>
    </xdr:from>
    <xdr:to>
      <xdr:col>2</xdr:col>
      <xdr:colOff>1319822</xdr:colOff>
      <xdr:row>5</xdr:row>
      <xdr:rowOff>81051</xdr:rowOff>
    </xdr:to>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1514646" y="703110"/>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X1043</a:t>
          </a:r>
          <a:endParaRPr kumimoji="1" lang="ja-JP" altLang="en-US" sz="1100">
            <a:solidFill>
              <a:srgbClr val="0070C0"/>
            </a:solidFill>
            <a:latin typeface="+mn-lt"/>
            <a:ea typeface="+mn-ea"/>
            <a:cs typeface="+mn-cs"/>
          </a:endParaRPr>
        </a:p>
      </xdr:txBody>
    </xdr:sp>
    <xdr:clientData/>
  </xdr:twoCellAnchor>
  <xdr:twoCellAnchor>
    <xdr:from>
      <xdr:col>2</xdr:col>
      <xdr:colOff>1015154</xdr:colOff>
      <xdr:row>6</xdr:row>
      <xdr:rowOff>170816</xdr:rowOff>
    </xdr:from>
    <xdr:to>
      <xdr:col>2</xdr:col>
      <xdr:colOff>1627154</xdr:colOff>
      <xdr:row>8</xdr:row>
      <xdr:rowOff>79169</xdr:rowOff>
    </xdr:to>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1821978" y="1216698"/>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X1024</a:t>
          </a:r>
          <a:endParaRPr kumimoji="1" lang="ja-JP" altLang="en-US" sz="1100">
            <a:solidFill>
              <a:srgbClr val="0070C0"/>
            </a:solidFill>
            <a:latin typeface="+mn-lt"/>
            <a:ea typeface="+mn-ea"/>
            <a:cs typeface="+mn-cs"/>
          </a:endParaRPr>
        </a:p>
      </xdr:txBody>
    </xdr:sp>
    <xdr:clientData/>
  </xdr:twoCellAnchor>
  <xdr:twoCellAnchor>
    <xdr:from>
      <xdr:col>2</xdr:col>
      <xdr:colOff>1021878</xdr:colOff>
      <xdr:row>8</xdr:row>
      <xdr:rowOff>113711</xdr:rowOff>
    </xdr:from>
    <xdr:to>
      <xdr:col>2</xdr:col>
      <xdr:colOff>1633878</xdr:colOff>
      <xdr:row>10</xdr:row>
      <xdr:rowOff>14593</xdr:rowOff>
    </xdr:to>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1828702" y="1503240"/>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X1042</a:t>
          </a:r>
          <a:endParaRPr kumimoji="1" lang="ja-JP" altLang="en-US" sz="1100">
            <a:solidFill>
              <a:srgbClr val="0070C0"/>
            </a:solidFill>
            <a:latin typeface="+mn-lt"/>
            <a:ea typeface="+mn-ea"/>
            <a:cs typeface="+mn-cs"/>
          </a:endParaRPr>
        </a:p>
      </xdr:txBody>
    </xdr:sp>
    <xdr:clientData/>
  </xdr:twoCellAnchor>
  <xdr:twoCellAnchor>
    <xdr:from>
      <xdr:col>2</xdr:col>
      <xdr:colOff>1033474</xdr:colOff>
      <xdr:row>9</xdr:row>
      <xdr:rowOff>175006</xdr:rowOff>
    </xdr:from>
    <xdr:to>
      <xdr:col>2</xdr:col>
      <xdr:colOff>1645474</xdr:colOff>
      <xdr:row>11</xdr:row>
      <xdr:rowOff>68418</xdr:rowOff>
    </xdr:to>
    <xdr:sp macro="" textlink="">
      <xdr:nvSpPr>
        <xdr:cNvPr id="36" name="テキスト ボックス 35">
          <a:extLst>
            <a:ext uri="{FF2B5EF4-FFF2-40B4-BE49-F238E27FC236}">
              <a16:creationId xmlns:a16="http://schemas.microsoft.com/office/drawing/2014/main" id="{00000000-0008-0000-0E00-000024000000}"/>
            </a:ext>
          </a:extLst>
        </xdr:cNvPr>
        <xdr:cNvSpPr txBox="1"/>
      </xdr:nvSpPr>
      <xdr:spPr>
        <a:xfrm>
          <a:off x="1840298" y="1736359"/>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X1006 </a:t>
          </a:r>
        </a:p>
      </xdr:txBody>
    </xdr:sp>
    <xdr:clientData/>
  </xdr:twoCellAnchor>
  <xdr:twoCellAnchor>
    <xdr:from>
      <xdr:col>3</xdr:col>
      <xdr:colOff>84287</xdr:colOff>
      <xdr:row>10</xdr:row>
      <xdr:rowOff>156231</xdr:rowOff>
    </xdr:from>
    <xdr:to>
      <xdr:col>4</xdr:col>
      <xdr:colOff>143464</xdr:colOff>
      <xdr:row>12</xdr:row>
      <xdr:rowOff>49643</xdr:rowOff>
    </xdr:to>
    <xdr:sp macro="" textlink="">
      <xdr:nvSpPr>
        <xdr:cNvPr id="37" name="テキスト ボックス 36">
          <a:extLst>
            <a:ext uri="{FF2B5EF4-FFF2-40B4-BE49-F238E27FC236}">
              <a16:creationId xmlns:a16="http://schemas.microsoft.com/office/drawing/2014/main" id="{00000000-0008-0000-0E00-000025000000}"/>
            </a:ext>
          </a:extLst>
        </xdr:cNvPr>
        <xdr:cNvSpPr txBox="1"/>
      </xdr:nvSpPr>
      <xdr:spPr>
        <a:xfrm>
          <a:off x="2825993" y="1896878"/>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X1041 </a:t>
          </a:r>
        </a:p>
      </xdr:txBody>
    </xdr:sp>
    <xdr:clientData/>
  </xdr:twoCellAnchor>
  <xdr:twoCellAnchor>
    <xdr:from>
      <xdr:col>2</xdr:col>
      <xdr:colOff>198782</xdr:colOff>
      <xdr:row>38</xdr:row>
      <xdr:rowOff>124240</xdr:rowOff>
    </xdr:from>
    <xdr:to>
      <xdr:col>2</xdr:col>
      <xdr:colOff>810782</xdr:colOff>
      <xdr:row>40</xdr:row>
      <xdr:rowOff>32593</xdr:rowOff>
    </xdr:to>
    <xdr:sp macro="" textlink="">
      <xdr:nvSpPr>
        <xdr:cNvPr id="38" name="テキスト ボックス 37">
          <a:extLst>
            <a:ext uri="{FF2B5EF4-FFF2-40B4-BE49-F238E27FC236}">
              <a16:creationId xmlns:a16="http://schemas.microsoft.com/office/drawing/2014/main" id="{00000000-0008-0000-0E00-000026000000}"/>
            </a:ext>
          </a:extLst>
        </xdr:cNvPr>
        <xdr:cNvSpPr txBox="1"/>
      </xdr:nvSpPr>
      <xdr:spPr>
        <a:xfrm>
          <a:off x="1005606" y="6698358"/>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X1019</a:t>
          </a:r>
          <a:endParaRPr kumimoji="1" lang="ja-JP" altLang="en-US" sz="1100">
            <a:solidFill>
              <a:srgbClr val="0070C0"/>
            </a:solidFill>
            <a:latin typeface="+mn-lt"/>
            <a:ea typeface="+mn-ea"/>
            <a:cs typeface="+mn-cs"/>
          </a:endParaRPr>
        </a:p>
      </xdr:txBody>
    </xdr:sp>
    <xdr:clientData/>
  </xdr:twoCellAnchor>
  <xdr:twoCellAnchor>
    <xdr:from>
      <xdr:col>2</xdr:col>
      <xdr:colOff>331304</xdr:colOff>
      <xdr:row>40</xdr:row>
      <xdr:rowOff>2760</xdr:rowOff>
    </xdr:from>
    <xdr:to>
      <xdr:col>2</xdr:col>
      <xdr:colOff>943304</xdr:colOff>
      <xdr:row>41</xdr:row>
      <xdr:rowOff>82937</xdr:rowOff>
    </xdr:to>
    <xdr:sp macro="" textlink="">
      <xdr:nvSpPr>
        <xdr:cNvPr id="39" name="テキスト ボックス 38">
          <a:extLst>
            <a:ext uri="{FF2B5EF4-FFF2-40B4-BE49-F238E27FC236}">
              <a16:creationId xmlns:a16="http://schemas.microsoft.com/office/drawing/2014/main" id="{00000000-0008-0000-0E00-000027000000}"/>
            </a:ext>
          </a:extLst>
        </xdr:cNvPr>
        <xdr:cNvSpPr txBox="1"/>
      </xdr:nvSpPr>
      <xdr:spPr>
        <a:xfrm>
          <a:off x="1138128" y="6920525"/>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X1020</a:t>
          </a:r>
          <a:endParaRPr kumimoji="1" lang="ja-JP" altLang="en-US" sz="1100">
            <a:solidFill>
              <a:srgbClr val="0070C0"/>
            </a:solidFill>
            <a:latin typeface="+mn-lt"/>
            <a:ea typeface="+mn-ea"/>
            <a:cs typeface="+mn-cs"/>
          </a:endParaRPr>
        </a:p>
      </xdr:txBody>
    </xdr:sp>
    <xdr:clientData/>
  </xdr:twoCellAnchor>
  <xdr:twoCellAnchor>
    <xdr:from>
      <xdr:col>1</xdr:col>
      <xdr:colOff>654327</xdr:colOff>
      <xdr:row>41</xdr:row>
      <xdr:rowOff>165653</xdr:rowOff>
    </xdr:from>
    <xdr:to>
      <xdr:col>2</xdr:col>
      <xdr:colOff>593974</xdr:colOff>
      <xdr:row>43</xdr:row>
      <xdr:rowOff>74006</xdr:rowOff>
    </xdr:to>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88798" y="7255241"/>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X1017</a:t>
          </a:r>
          <a:endParaRPr kumimoji="1" lang="ja-JP" altLang="en-US" sz="1100">
            <a:solidFill>
              <a:srgbClr val="0070C0"/>
            </a:solidFill>
            <a:latin typeface="+mn-lt"/>
            <a:ea typeface="+mn-ea"/>
            <a:cs typeface="+mn-cs"/>
          </a:endParaRPr>
        </a:p>
      </xdr:txBody>
    </xdr:sp>
    <xdr:clientData/>
  </xdr:twoCellAnchor>
  <xdr:twoCellAnchor>
    <xdr:from>
      <xdr:col>1</xdr:col>
      <xdr:colOff>672272</xdr:colOff>
      <xdr:row>43</xdr:row>
      <xdr:rowOff>132523</xdr:rowOff>
    </xdr:from>
    <xdr:to>
      <xdr:col>2</xdr:col>
      <xdr:colOff>611919</xdr:colOff>
      <xdr:row>45</xdr:row>
      <xdr:rowOff>40876</xdr:rowOff>
    </xdr:to>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806743" y="7565758"/>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X1021</a:t>
          </a:r>
          <a:endParaRPr kumimoji="1" lang="ja-JP" altLang="en-US" sz="1100">
            <a:solidFill>
              <a:srgbClr val="0070C0"/>
            </a:solidFill>
            <a:latin typeface="+mn-lt"/>
            <a:ea typeface="+mn-ea"/>
            <a:cs typeface="+mn-cs"/>
          </a:endParaRPr>
        </a:p>
      </xdr:txBody>
    </xdr:sp>
    <xdr:clientData/>
  </xdr:twoCellAnchor>
  <xdr:twoCellAnchor>
    <xdr:from>
      <xdr:col>2</xdr:col>
      <xdr:colOff>1143000</xdr:colOff>
      <xdr:row>43</xdr:row>
      <xdr:rowOff>132522</xdr:rowOff>
    </xdr:from>
    <xdr:to>
      <xdr:col>2</xdr:col>
      <xdr:colOff>1755000</xdr:colOff>
      <xdr:row>45</xdr:row>
      <xdr:rowOff>40875</xdr:rowOff>
    </xdr:to>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1949824" y="7565757"/>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X1022</a:t>
          </a:r>
          <a:endParaRPr kumimoji="1" lang="ja-JP" altLang="en-US" sz="1100">
            <a:solidFill>
              <a:srgbClr val="0070C0"/>
            </a:solidFill>
            <a:latin typeface="+mn-lt"/>
            <a:ea typeface="+mn-ea"/>
            <a:cs typeface="+mn-cs"/>
          </a:endParaRPr>
        </a:p>
      </xdr:txBody>
    </xdr:sp>
    <xdr:clientData/>
  </xdr:twoCellAnchor>
  <xdr:twoCellAnchor>
    <xdr:from>
      <xdr:col>16</xdr:col>
      <xdr:colOff>265043</xdr:colOff>
      <xdr:row>42</xdr:row>
      <xdr:rowOff>157370</xdr:rowOff>
    </xdr:from>
    <xdr:to>
      <xdr:col>17</xdr:col>
      <xdr:colOff>301808</xdr:colOff>
      <xdr:row>44</xdr:row>
      <xdr:rowOff>65723</xdr:rowOff>
    </xdr:to>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7929867" y="7418782"/>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X1097</a:t>
          </a:r>
          <a:endParaRPr kumimoji="1" lang="ja-JP" altLang="en-US" sz="1100">
            <a:solidFill>
              <a:srgbClr val="0070C0"/>
            </a:solidFill>
            <a:latin typeface="+mn-lt"/>
            <a:ea typeface="+mn-ea"/>
            <a:cs typeface="+mn-cs"/>
          </a:endParaRPr>
        </a:p>
      </xdr:txBody>
    </xdr:sp>
    <xdr:clientData/>
  </xdr:twoCellAnchor>
  <xdr:oneCellAnchor>
    <xdr:from>
      <xdr:col>16</xdr:col>
      <xdr:colOff>16558</xdr:colOff>
      <xdr:row>18</xdr:row>
      <xdr:rowOff>107673</xdr:rowOff>
    </xdr:from>
    <xdr:ext cx="2090145" cy="515782"/>
    <xdr:sp macro="" textlink="">
      <xdr:nvSpPr>
        <xdr:cNvPr id="44" name="吹き出し: 線 31">
          <a:extLst>
            <a:ext uri="{FF2B5EF4-FFF2-40B4-BE49-F238E27FC236}">
              <a16:creationId xmlns:a16="http://schemas.microsoft.com/office/drawing/2014/main" id="{00000000-0008-0000-0E00-00002C000000}"/>
            </a:ext>
          </a:extLst>
        </xdr:cNvPr>
        <xdr:cNvSpPr/>
      </xdr:nvSpPr>
      <xdr:spPr>
        <a:xfrm flipH="1">
          <a:off x="7838264" y="3245320"/>
          <a:ext cx="2090145" cy="515782"/>
        </a:xfrm>
        <a:prstGeom prst="borderCallout1">
          <a:avLst>
            <a:gd name="adj1" fmla="val 52083"/>
            <a:gd name="adj2" fmla="val 100505"/>
            <a:gd name="adj3" fmla="val -11320"/>
            <a:gd name="adj4" fmla="val 112652"/>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00" b="0">
              <a:solidFill>
                <a:schemeClr val="tx1"/>
              </a:solidFill>
              <a:latin typeface="Meiryo UI" panose="020B0604030504040204" pitchFamily="50" charset="-128"/>
              <a:ea typeface="Meiryo UI" panose="020B0604030504040204" pitchFamily="50" charset="-128"/>
            </a:rPr>
            <a:t>セーフティサービス料等は、対象商品の明細行とはと別の明細行を設定</a:t>
          </a:r>
        </a:p>
      </xdr:txBody>
    </xdr:sp>
    <xdr:clientData/>
  </xdr:oneCellAnchor>
  <xdr:oneCellAnchor>
    <xdr:from>
      <xdr:col>5</xdr:col>
      <xdr:colOff>74543</xdr:colOff>
      <xdr:row>30</xdr:row>
      <xdr:rowOff>91107</xdr:rowOff>
    </xdr:from>
    <xdr:ext cx="1262692" cy="540148"/>
    <xdr:sp macro="" textlink="">
      <xdr:nvSpPr>
        <xdr:cNvPr id="45" name="吹き出し: 線 31">
          <a:extLst>
            <a:ext uri="{FF2B5EF4-FFF2-40B4-BE49-F238E27FC236}">
              <a16:creationId xmlns:a16="http://schemas.microsoft.com/office/drawing/2014/main" id="{00000000-0008-0000-0E00-00002D000000}"/>
            </a:ext>
          </a:extLst>
        </xdr:cNvPr>
        <xdr:cNvSpPr/>
      </xdr:nvSpPr>
      <xdr:spPr>
        <a:xfrm flipH="1">
          <a:off x="3608131" y="5290636"/>
          <a:ext cx="1262692" cy="540148"/>
        </a:xfrm>
        <a:prstGeom prst="borderCallout1">
          <a:avLst>
            <a:gd name="adj1" fmla="val -3399"/>
            <a:gd name="adj2" fmla="val 100127"/>
            <a:gd name="adj3" fmla="val -346600"/>
            <a:gd name="adj4" fmla="val 117316"/>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b="0">
              <a:solidFill>
                <a:schemeClr val="tx1"/>
              </a:solidFill>
              <a:latin typeface="Meiryo UI" panose="020B0604030504040204" pitchFamily="50" charset="-128"/>
              <a:ea typeface="Meiryo UI" panose="020B0604030504040204" pitchFamily="50" charset="-128"/>
            </a:rPr>
            <a:t>基本管理料等は、</a:t>
          </a:r>
          <a:r>
            <a:rPr kumimoji="1" lang="en-US" altLang="ja-JP" sz="1000" b="0">
              <a:solidFill>
                <a:schemeClr val="tx1"/>
              </a:solidFill>
              <a:latin typeface="Meiryo UI" panose="020B0604030504040204" pitchFamily="50" charset="-128"/>
              <a:ea typeface="Meiryo UI" panose="020B0604030504040204" pitchFamily="50" charset="-128"/>
            </a:rPr>
            <a:t>X1218</a:t>
          </a:r>
          <a:r>
            <a:rPr kumimoji="1" lang="ja-JP" altLang="ja-JP" sz="1100" b="0">
              <a:solidFill>
                <a:schemeClr val="tx1"/>
              </a:solidFill>
              <a:effectLst/>
              <a:latin typeface="+mn-lt"/>
              <a:ea typeface="+mn-ea"/>
              <a:cs typeface="+mn-cs"/>
            </a:rPr>
            <a:t>を使用</a:t>
          </a:r>
          <a:endParaRPr lang="ja-JP" altLang="ja-JP" sz="1000">
            <a:solidFill>
              <a:schemeClr val="tx1"/>
            </a:solidFill>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6</xdr:col>
      <xdr:colOff>76200</xdr:colOff>
      <xdr:row>6</xdr:row>
      <xdr:rowOff>149224</xdr:rowOff>
    </xdr:from>
    <xdr:to>
      <xdr:col>7</xdr:col>
      <xdr:colOff>112964</xdr:colOff>
      <xdr:row>8</xdr:row>
      <xdr:rowOff>12754</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497729" y="1314636"/>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X1216</a:t>
          </a:r>
        </a:p>
      </xdr:txBody>
    </xdr:sp>
    <xdr:clientData/>
  </xdr:twoCellAnchor>
  <xdr:twoCellAnchor>
    <xdr:from>
      <xdr:col>11</xdr:col>
      <xdr:colOff>53975</xdr:colOff>
      <xdr:row>6</xdr:row>
      <xdr:rowOff>130174</xdr:rowOff>
    </xdr:from>
    <xdr:to>
      <xdr:col>12</xdr:col>
      <xdr:colOff>90740</xdr:colOff>
      <xdr:row>7</xdr:row>
      <xdr:rowOff>187939</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6008034" y="1295586"/>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X1207</a:t>
          </a:r>
        </a:p>
      </xdr:txBody>
    </xdr:sp>
    <xdr:clientData/>
  </xdr:twoCellAnchor>
  <xdr:twoCellAnchor>
    <xdr:from>
      <xdr:col>9</xdr:col>
      <xdr:colOff>88899</xdr:colOff>
      <xdr:row>6</xdr:row>
      <xdr:rowOff>136524</xdr:rowOff>
    </xdr:from>
    <xdr:to>
      <xdr:col>10</xdr:col>
      <xdr:colOff>125663</xdr:colOff>
      <xdr:row>8</xdr:row>
      <xdr:rowOff>54</xdr:rowOff>
    </xdr:to>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5236134" y="1301936"/>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X1206</a:t>
          </a:r>
        </a:p>
      </xdr:txBody>
    </xdr:sp>
    <xdr:clientData/>
  </xdr:twoCellAnchor>
  <xdr:twoCellAnchor>
    <xdr:from>
      <xdr:col>8</xdr:col>
      <xdr:colOff>63500</xdr:colOff>
      <xdr:row>4</xdr:row>
      <xdr:rowOff>190501</xdr:rowOff>
    </xdr:from>
    <xdr:to>
      <xdr:col>9</xdr:col>
      <xdr:colOff>100265</xdr:colOff>
      <xdr:row>6</xdr:row>
      <xdr:rowOff>54030</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4635500" y="967442"/>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X1205</a:t>
          </a:r>
        </a:p>
      </xdr:txBody>
    </xdr:sp>
    <xdr:clientData/>
  </xdr:twoCellAnchor>
  <xdr:twoCellAnchor>
    <xdr:from>
      <xdr:col>12</xdr:col>
      <xdr:colOff>47625</xdr:colOff>
      <xdr:row>4</xdr:row>
      <xdr:rowOff>190501</xdr:rowOff>
    </xdr:from>
    <xdr:to>
      <xdr:col>13</xdr:col>
      <xdr:colOff>84390</xdr:colOff>
      <xdr:row>6</xdr:row>
      <xdr:rowOff>54030</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6576919" y="967442"/>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X1208</a:t>
          </a:r>
          <a:endParaRPr kumimoji="1" lang="ja-JP" altLang="en-US" sz="1100">
            <a:solidFill>
              <a:srgbClr val="0070C0"/>
            </a:solidFill>
            <a:latin typeface="+mn-lt"/>
            <a:ea typeface="+mn-ea"/>
            <a:cs typeface="+mn-cs"/>
          </a:endParaRPr>
        </a:p>
      </xdr:txBody>
    </xdr:sp>
    <xdr:clientData/>
  </xdr:twoCellAnchor>
  <xdr:twoCellAnchor>
    <xdr:from>
      <xdr:col>14</xdr:col>
      <xdr:colOff>158750</xdr:colOff>
      <xdr:row>4</xdr:row>
      <xdr:rowOff>190501</xdr:rowOff>
    </xdr:from>
    <xdr:to>
      <xdr:col>15</xdr:col>
      <xdr:colOff>195515</xdr:colOff>
      <xdr:row>6</xdr:row>
      <xdr:rowOff>54030</xdr:rowOff>
    </xdr:to>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7838515" y="967442"/>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X1375</a:t>
          </a:r>
          <a:endParaRPr kumimoji="1" lang="ja-JP" altLang="en-US" sz="1100">
            <a:solidFill>
              <a:srgbClr val="0070C0"/>
            </a:solidFill>
            <a:latin typeface="+mn-lt"/>
            <a:ea typeface="+mn-ea"/>
            <a:cs typeface="+mn-cs"/>
          </a:endParaRPr>
        </a:p>
      </xdr:txBody>
    </xdr:sp>
    <xdr:clientData/>
  </xdr:twoCellAnchor>
  <xdr:twoCellAnchor>
    <xdr:from>
      <xdr:col>16</xdr:col>
      <xdr:colOff>104775</xdr:colOff>
      <xdr:row>4</xdr:row>
      <xdr:rowOff>190501</xdr:rowOff>
    </xdr:from>
    <xdr:to>
      <xdr:col>16</xdr:col>
      <xdr:colOff>716775</xdr:colOff>
      <xdr:row>6</xdr:row>
      <xdr:rowOff>54030</xdr:rowOff>
    </xdr:to>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8613775" y="967442"/>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X1223</a:t>
          </a:r>
          <a:endParaRPr kumimoji="1" lang="ja-JP" altLang="en-US" sz="1100">
            <a:solidFill>
              <a:srgbClr val="0070C0"/>
            </a:solidFill>
            <a:latin typeface="+mn-lt"/>
            <a:ea typeface="+mn-ea"/>
            <a:cs typeface="+mn-cs"/>
          </a:endParaRPr>
        </a:p>
      </xdr:txBody>
    </xdr:sp>
    <xdr:clientData/>
  </xdr:twoCellAnchor>
  <xdr:twoCellAnchor>
    <xdr:from>
      <xdr:col>16</xdr:col>
      <xdr:colOff>146050</xdr:colOff>
      <xdr:row>43</xdr:row>
      <xdr:rowOff>50800</xdr:rowOff>
    </xdr:from>
    <xdr:to>
      <xdr:col>17</xdr:col>
      <xdr:colOff>18462</xdr:colOff>
      <xdr:row>43</xdr:row>
      <xdr:rowOff>302800</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8655050" y="8402918"/>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X1088</a:t>
          </a:r>
          <a:endParaRPr kumimoji="1" lang="ja-JP" altLang="en-US" sz="1100">
            <a:solidFill>
              <a:srgbClr val="0070C0"/>
            </a:solidFill>
            <a:latin typeface="+mn-lt"/>
            <a:ea typeface="+mn-ea"/>
            <a:cs typeface="+mn-cs"/>
          </a:endParaRPr>
        </a:p>
      </xdr:txBody>
    </xdr:sp>
    <xdr:clientData/>
  </xdr:twoCellAnchor>
  <xdr:twoCellAnchor>
    <xdr:from>
      <xdr:col>13</xdr:col>
      <xdr:colOff>80869</xdr:colOff>
      <xdr:row>4</xdr:row>
      <xdr:rowOff>190501</xdr:rowOff>
    </xdr:from>
    <xdr:to>
      <xdr:col>14</xdr:col>
      <xdr:colOff>117633</xdr:colOff>
      <xdr:row>6</xdr:row>
      <xdr:rowOff>54030</xdr:rowOff>
    </xdr:to>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7185398" y="967442"/>
          <a:ext cx="612000" cy="252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1100">
              <a:solidFill>
                <a:srgbClr val="0070C0"/>
              </a:solidFill>
              <a:latin typeface="+mn-lt"/>
              <a:ea typeface="+mn-ea"/>
              <a:cs typeface="+mn-cs"/>
            </a:rPr>
            <a:t>X1209</a:t>
          </a:r>
          <a:endParaRPr kumimoji="1" lang="ja-JP" altLang="en-US" sz="1100">
            <a:solidFill>
              <a:srgbClr val="0070C0"/>
            </a:solidFill>
            <a:latin typeface="+mn-lt"/>
            <a:ea typeface="+mn-ea"/>
            <a:cs typeface="+mn-cs"/>
          </a:endParaRPr>
        </a:p>
      </xdr:txBody>
    </xdr:sp>
    <xdr:clientData/>
  </xdr:twoCellAnchor>
  <xdr:twoCellAnchor>
    <xdr:from>
      <xdr:col>2</xdr:col>
      <xdr:colOff>127374</xdr:colOff>
      <xdr:row>1</xdr:row>
      <xdr:rowOff>193674</xdr:rowOff>
    </xdr:from>
    <xdr:to>
      <xdr:col>2</xdr:col>
      <xdr:colOff>739374</xdr:colOff>
      <xdr:row>3</xdr:row>
      <xdr:rowOff>57203</xdr:rowOff>
    </xdr:to>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919256" y="387909"/>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X1006</a:t>
          </a:r>
        </a:p>
      </xdr:txBody>
    </xdr:sp>
    <xdr:clientData/>
  </xdr:twoCellAnchor>
  <xdr:twoCellAnchor>
    <xdr:from>
      <xdr:col>2</xdr:col>
      <xdr:colOff>2615</xdr:colOff>
      <xdr:row>3</xdr:row>
      <xdr:rowOff>190500</xdr:rowOff>
    </xdr:from>
    <xdr:to>
      <xdr:col>2</xdr:col>
      <xdr:colOff>614615</xdr:colOff>
      <xdr:row>5</xdr:row>
      <xdr:rowOff>54030</xdr:rowOff>
    </xdr:to>
    <xdr:sp macro="" textlink="">
      <xdr:nvSpPr>
        <xdr:cNvPr id="14" name="テキスト ボックス 13">
          <a:extLst>
            <a:ext uri="{FF2B5EF4-FFF2-40B4-BE49-F238E27FC236}">
              <a16:creationId xmlns:a16="http://schemas.microsoft.com/office/drawing/2014/main" id="{00000000-0008-0000-0F00-00000E000000}"/>
            </a:ext>
          </a:extLst>
        </xdr:cNvPr>
        <xdr:cNvSpPr txBox="1"/>
      </xdr:nvSpPr>
      <xdr:spPr>
        <a:xfrm>
          <a:off x="794497" y="773206"/>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X1009</a:t>
          </a:r>
        </a:p>
      </xdr:txBody>
    </xdr:sp>
    <xdr:clientData/>
  </xdr:twoCellAnchor>
  <xdr:twoCellAnchor>
    <xdr:from>
      <xdr:col>3</xdr:col>
      <xdr:colOff>347009</xdr:colOff>
      <xdr:row>1</xdr:row>
      <xdr:rowOff>194048</xdr:rowOff>
    </xdr:from>
    <xdr:to>
      <xdr:col>4</xdr:col>
      <xdr:colOff>383774</xdr:colOff>
      <xdr:row>3</xdr:row>
      <xdr:rowOff>57577</xdr:rowOff>
    </xdr:to>
    <xdr:sp macro="" textlink="">
      <xdr:nvSpPr>
        <xdr:cNvPr id="15" name="テキスト ボックス 14">
          <a:extLst>
            <a:ext uri="{FF2B5EF4-FFF2-40B4-BE49-F238E27FC236}">
              <a16:creationId xmlns:a16="http://schemas.microsoft.com/office/drawing/2014/main" id="{00000000-0008-0000-0F00-00000F000000}"/>
            </a:ext>
          </a:extLst>
        </xdr:cNvPr>
        <xdr:cNvSpPr txBox="1"/>
      </xdr:nvSpPr>
      <xdr:spPr>
        <a:xfrm>
          <a:off x="2042833" y="388283"/>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X1042</a:t>
          </a:r>
        </a:p>
      </xdr:txBody>
    </xdr:sp>
    <xdr:clientData/>
  </xdr:twoCellAnchor>
  <xdr:twoCellAnchor>
    <xdr:from>
      <xdr:col>6</xdr:col>
      <xdr:colOff>0</xdr:colOff>
      <xdr:row>29</xdr:row>
      <xdr:rowOff>161925</xdr:rowOff>
    </xdr:from>
    <xdr:to>
      <xdr:col>7</xdr:col>
      <xdr:colOff>36764</xdr:colOff>
      <xdr:row>31</xdr:row>
      <xdr:rowOff>25455</xdr:rowOff>
    </xdr:to>
    <xdr:sp macro="" textlink="">
      <xdr:nvSpPr>
        <xdr:cNvPr id="16" name="テキスト ボックス 15">
          <a:extLst>
            <a:ext uri="{FF2B5EF4-FFF2-40B4-BE49-F238E27FC236}">
              <a16:creationId xmlns:a16="http://schemas.microsoft.com/office/drawing/2014/main" id="{00000000-0008-0000-0F00-000010000000}"/>
            </a:ext>
          </a:extLst>
        </xdr:cNvPr>
        <xdr:cNvSpPr txBox="1"/>
      </xdr:nvSpPr>
      <xdr:spPr>
        <a:xfrm>
          <a:off x="3421529" y="5794749"/>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X1218</a:t>
          </a:r>
        </a:p>
      </xdr:txBody>
    </xdr:sp>
    <xdr:clientData/>
  </xdr:twoCellAnchor>
  <xdr:twoCellAnchor>
    <xdr:from>
      <xdr:col>7</xdr:col>
      <xdr:colOff>5415</xdr:colOff>
      <xdr:row>29</xdr:row>
      <xdr:rowOff>165660</xdr:rowOff>
    </xdr:from>
    <xdr:to>
      <xdr:col>8</xdr:col>
      <xdr:colOff>42180</xdr:colOff>
      <xdr:row>31</xdr:row>
      <xdr:rowOff>29190</xdr:rowOff>
    </xdr:to>
    <xdr:sp macro="" textlink="">
      <xdr:nvSpPr>
        <xdr:cNvPr id="17" name="テキスト ボックス 16">
          <a:extLst>
            <a:ext uri="{FF2B5EF4-FFF2-40B4-BE49-F238E27FC236}">
              <a16:creationId xmlns:a16="http://schemas.microsoft.com/office/drawing/2014/main" id="{00000000-0008-0000-0F00-000011000000}"/>
            </a:ext>
          </a:extLst>
        </xdr:cNvPr>
        <xdr:cNvSpPr txBox="1"/>
      </xdr:nvSpPr>
      <xdr:spPr>
        <a:xfrm>
          <a:off x="4002180" y="5798484"/>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X1439</a:t>
          </a:r>
        </a:p>
      </xdr:txBody>
    </xdr:sp>
    <xdr:clientData/>
  </xdr:twoCellAnchor>
  <xdr:twoCellAnchor>
    <xdr:from>
      <xdr:col>7</xdr:col>
      <xdr:colOff>89087</xdr:colOff>
      <xdr:row>4</xdr:row>
      <xdr:rowOff>190501</xdr:rowOff>
    </xdr:from>
    <xdr:to>
      <xdr:col>8</xdr:col>
      <xdr:colOff>125852</xdr:colOff>
      <xdr:row>6</xdr:row>
      <xdr:rowOff>54030</xdr:rowOff>
    </xdr:to>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4085852" y="967442"/>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X1437</a:t>
          </a:r>
        </a:p>
      </xdr:txBody>
    </xdr:sp>
    <xdr:clientData/>
  </xdr:twoCellAnchor>
  <xdr:twoCellAnchor>
    <xdr:from>
      <xdr:col>2</xdr:col>
      <xdr:colOff>618004</xdr:colOff>
      <xdr:row>4</xdr:row>
      <xdr:rowOff>189380</xdr:rowOff>
    </xdr:from>
    <xdr:to>
      <xdr:col>4</xdr:col>
      <xdr:colOff>88279</xdr:colOff>
      <xdr:row>6</xdr:row>
      <xdr:rowOff>52909</xdr:rowOff>
    </xdr:to>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1409886" y="966321"/>
          <a:ext cx="949452"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X1213/X1214</a:t>
          </a:r>
        </a:p>
      </xdr:txBody>
    </xdr:sp>
    <xdr:clientData/>
  </xdr:twoCellAnchor>
  <xdr:twoCellAnchor>
    <xdr:from>
      <xdr:col>5</xdr:col>
      <xdr:colOff>107496</xdr:colOff>
      <xdr:row>3</xdr:row>
      <xdr:rowOff>176335</xdr:rowOff>
    </xdr:from>
    <xdr:to>
      <xdr:col>6</xdr:col>
      <xdr:colOff>144261</xdr:colOff>
      <xdr:row>5</xdr:row>
      <xdr:rowOff>39865</xdr:rowOff>
    </xdr:to>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2953790" y="759041"/>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X1438</a:t>
          </a:r>
        </a:p>
      </xdr:txBody>
    </xdr:sp>
    <xdr:clientData/>
  </xdr:twoCellAnchor>
  <xdr:twoCellAnchor>
    <xdr:from>
      <xdr:col>11</xdr:col>
      <xdr:colOff>38100</xdr:colOff>
      <xdr:row>2</xdr:row>
      <xdr:rowOff>-1</xdr:rowOff>
    </xdr:from>
    <xdr:to>
      <xdr:col>12</xdr:col>
      <xdr:colOff>74865</xdr:colOff>
      <xdr:row>3</xdr:row>
      <xdr:rowOff>57764</xdr:rowOff>
    </xdr:to>
    <xdr:sp macro="" textlink="">
      <xdr:nvSpPr>
        <xdr:cNvPr id="21" name="テキスト ボックス 20">
          <a:extLst>
            <a:ext uri="{FF2B5EF4-FFF2-40B4-BE49-F238E27FC236}">
              <a16:creationId xmlns:a16="http://schemas.microsoft.com/office/drawing/2014/main" id="{00000000-0008-0000-0F00-000015000000}"/>
            </a:ext>
          </a:extLst>
        </xdr:cNvPr>
        <xdr:cNvSpPr txBox="1"/>
      </xdr:nvSpPr>
      <xdr:spPr>
        <a:xfrm>
          <a:off x="5992159" y="388470"/>
          <a:ext cx="612000" cy="252000"/>
        </a:xfrm>
        <a:prstGeom prst="rect">
          <a:avLst/>
        </a:prstGeom>
        <a:solidFill>
          <a:schemeClr val="lt1"/>
        </a:solidFill>
        <a:ln>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70C0"/>
              </a:solidFill>
              <a:latin typeface="+mn-lt"/>
              <a:ea typeface="+mn-ea"/>
              <a:cs typeface="+mn-cs"/>
            </a:rPr>
            <a:t>X1024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G194"/>
  <sheetViews>
    <sheetView showGridLines="0" view="pageBreakPreview" zoomScaleNormal="100" zoomScaleSheetLayoutView="100" workbookViewId="0">
      <pane ySplit="5" topLeftCell="A6" activePane="bottomLeft" state="frozen"/>
      <selection activeCell="P45" sqref="A1:XFD1048576"/>
      <selection pane="bottomLeft" activeCell="P45" sqref="A1:XFD1048576"/>
    </sheetView>
  </sheetViews>
  <sheetFormatPr defaultRowHeight="13"/>
  <cols>
    <col min="1" max="1" width="1.6328125" style="1" customWidth="1"/>
    <col min="2" max="2" width="4.6328125" style="3" customWidth="1"/>
    <col min="3" max="3" width="20" style="3" customWidth="1"/>
    <col min="4" max="4" width="2.36328125" style="4" customWidth="1"/>
    <col min="5" max="5" width="3.6328125" style="1" customWidth="1"/>
    <col min="6" max="6" width="2.36328125" style="1" customWidth="1"/>
    <col min="7" max="7" width="6.6328125" style="5" customWidth="1"/>
    <col min="8" max="8" width="2.36328125" style="1" customWidth="1"/>
    <col min="9" max="9" width="3.08984375" style="1" customWidth="1"/>
    <col min="10" max="10" width="1" style="4" customWidth="1"/>
    <col min="11" max="11" width="7.36328125" style="4" customWidth="1"/>
    <col min="12" max="12" width="1" style="4" customWidth="1"/>
    <col min="13" max="14" width="3.6328125" style="4" customWidth="1"/>
    <col min="15" max="15" width="1.26953125" style="1" customWidth="1"/>
    <col min="16" max="16" width="3.6328125" style="4" customWidth="1"/>
    <col min="17" max="17" width="3.6328125" style="1" customWidth="1"/>
    <col min="18" max="18" width="0.90625" style="1" customWidth="1"/>
    <col min="19" max="20" width="2.36328125" style="1" hidden="1" customWidth="1"/>
    <col min="21" max="21" width="0.90625" style="1" hidden="1" customWidth="1"/>
    <col min="22" max="24" width="2.36328125" style="4" hidden="1" customWidth="1"/>
    <col min="25" max="25" width="0.90625" style="1" hidden="1" customWidth="1"/>
    <col min="26" max="27" width="3.6328125" style="4" customWidth="1"/>
    <col min="28" max="28" width="0.90625" style="4" customWidth="1"/>
    <col min="29" max="30" width="3.6328125" style="4" customWidth="1"/>
    <col min="31" max="31" width="3.6328125" style="1" customWidth="1"/>
    <col min="32" max="32" width="15" style="6" bestFit="1" customWidth="1"/>
    <col min="33" max="246" width="9" style="1"/>
    <col min="247" max="247" width="1.6328125" style="1" customWidth="1"/>
    <col min="248" max="248" width="4.6328125" style="1" customWidth="1"/>
    <col min="249" max="249" width="20" style="1" customWidth="1"/>
    <col min="250" max="250" width="2.36328125" style="1" customWidth="1"/>
    <col min="251" max="251" width="3.08984375" style="1" customWidth="1"/>
    <col min="252" max="252" width="2.36328125" style="1" customWidth="1"/>
    <col min="253" max="253" width="6.26953125" style="1" customWidth="1"/>
    <col min="254" max="254" width="2.36328125" style="1" customWidth="1"/>
    <col min="255" max="255" width="3.08984375" style="1" customWidth="1"/>
    <col min="256" max="256" width="0.90625" style="1" customWidth="1"/>
    <col min="257" max="263" width="0" style="1" hidden="1" customWidth="1"/>
    <col min="264" max="265" width="2.36328125" style="1" customWidth="1"/>
    <col min="266" max="266" width="0.90625" style="1" customWidth="1"/>
    <col min="267" max="268" width="2.453125" style="1" customWidth="1"/>
    <col min="269" max="269" width="1" style="1" customWidth="1"/>
    <col min="270" max="274" width="0" style="1" hidden="1" customWidth="1"/>
    <col min="275" max="275" width="4" style="1" customWidth="1"/>
    <col min="276" max="276" width="4.453125" style="1" bestFit="1" customWidth="1"/>
    <col min="277" max="277" width="4" style="1" customWidth="1"/>
    <col min="278" max="278" width="4.453125" style="1" bestFit="1" customWidth="1"/>
    <col min="279" max="279" width="0" style="1" hidden="1" customWidth="1"/>
    <col min="280" max="280" width="3.36328125" style="1" customWidth="1"/>
    <col min="281" max="281" width="9.08984375" style="1" customWidth="1"/>
    <col min="282" max="282" width="1.26953125" style="1" customWidth="1"/>
    <col min="283" max="502" width="9" style="1"/>
    <col min="503" max="503" width="1.6328125" style="1" customWidth="1"/>
    <col min="504" max="504" width="4.6328125" style="1" customWidth="1"/>
    <col min="505" max="505" width="20" style="1" customWidth="1"/>
    <col min="506" max="506" width="2.36328125" style="1" customWidth="1"/>
    <col min="507" max="507" width="3.08984375" style="1" customWidth="1"/>
    <col min="508" max="508" width="2.36328125" style="1" customWidth="1"/>
    <col min="509" max="509" width="6.26953125" style="1" customWidth="1"/>
    <col min="510" max="510" width="2.36328125" style="1" customWidth="1"/>
    <col min="511" max="511" width="3.08984375" style="1" customWidth="1"/>
    <col min="512" max="512" width="0.90625" style="1" customWidth="1"/>
    <col min="513" max="519" width="0" style="1" hidden="1" customWidth="1"/>
    <col min="520" max="521" width="2.36328125" style="1" customWidth="1"/>
    <col min="522" max="522" width="0.90625" style="1" customWidth="1"/>
    <col min="523" max="524" width="2.453125" style="1" customWidth="1"/>
    <col min="525" max="525" width="1" style="1" customWidth="1"/>
    <col min="526" max="530" width="0" style="1" hidden="1" customWidth="1"/>
    <col min="531" max="531" width="4" style="1" customWidth="1"/>
    <col min="532" max="532" width="4.453125" style="1" bestFit="1" customWidth="1"/>
    <col min="533" max="533" width="4" style="1" customWidth="1"/>
    <col min="534" max="534" width="4.453125" style="1" bestFit="1" customWidth="1"/>
    <col min="535" max="535" width="0" style="1" hidden="1" customWidth="1"/>
    <col min="536" max="536" width="3.36328125" style="1" customWidth="1"/>
    <col min="537" max="537" width="9.08984375" style="1" customWidth="1"/>
    <col min="538" max="538" width="1.26953125" style="1" customWidth="1"/>
    <col min="539" max="758" width="9" style="1"/>
    <col min="759" max="759" width="1.6328125" style="1" customWidth="1"/>
    <col min="760" max="760" width="4.6328125" style="1" customWidth="1"/>
    <col min="761" max="761" width="20" style="1" customWidth="1"/>
    <col min="762" max="762" width="2.36328125" style="1" customWidth="1"/>
    <col min="763" max="763" width="3.08984375" style="1" customWidth="1"/>
    <col min="764" max="764" width="2.36328125" style="1" customWidth="1"/>
    <col min="765" max="765" width="6.26953125" style="1" customWidth="1"/>
    <col min="766" max="766" width="2.36328125" style="1" customWidth="1"/>
    <col min="767" max="767" width="3.08984375" style="1" customWidth="1"/>
    <col min="768" max="768" width="0.90625" style="1" customWidth="1"/>
    <col min="769" max="775" width="0" style="1" hidden="1" customWidth="1"/>
    <col min="776" max="777" width="2.36328125" style="1" customWidth="1"/>
    <col min="778" max="778" width="0.90625" style="1" customWidth="1"/>
    <col min="779" max="780" width="2.453125" style="1" customWidth="1"/>
    <col min="781" max="781" width="1" style="1" customWidth="1"/>
    <col min="782" max="786" width="0" style="1" hidden="1" customWidth="1"/>
    <col min="787" max="787" width="4" style="1" customWidth="1"/>
    <col min="788" max="788" width="4.453125" style="1" bestFit="1" customWidth="1"/>
    <col min="789" max="789" width="4" style="1" customWidth="1"/>
    <col min="790" max="790" width="4.453125" style="1" bestFit="1" customWidth="1"/>
    <col min="791" max="791" width="0" style="1" hidden="1" customWidth="1"/>
    <col min="792" max="792" width="3.36328125" style="1" customWidth="1"/>
    <col min="793" max="793" width="9.08984375" style="1" customWidth="1"/>
    <col min="794" max="794" width="1.26953125" style="1" customWidth="1"/>
    <col min="795" max="1014" width="9" style="1"/>
    <col min="1015" max="1015" width="1.6328125" style="1" customWidth="1"/>
    <col min="1016" max="1016" width="4.6328125" style="1" customWidth="1"/>
    <col min="1017" max="1017" width="20" style="1" customWidth="1"/>
    <col min="1018" max="1018" width="2.36328125" style="1" customWidth="1"/>
    <col min="1019" max="1019" width="3.08984375" style="1" customWidth="1"/>
    <col min="1020" max="1020" width="2.36328125" style="1" customWidth="1"/>
    <col min="1021" max="1021" width="6.26953125" style="1" customWidth="1"/>
    <col min="1022" max="1022" width="2.36328125" style="1" customWidth="1"/>
    <col min="1023" max="1023" width="3.08984375" style="1" customWidth="1"/>
    <col min="1024" max="1024" width="0.90625" style="1" customWidth="1"/>
    <col min="1025" max="1031" width="0" style="1" hidden="1" customWidth="1"/>
    <col min="1032" max="1033" width="2.36328125" style="1" customWidth="1"/>
    <col min="1034" max="1034" width="0.90625" style="1" customWidth="1"/>
    <col min="1035" max="1036" width="2.453125" style="1" customWidth="1"/>
    <col min="1037" max="1037" width="1" style="1" customWidth="1"/>
    <col min="1038" max="1042" width="0" style="1" hidden="1" customWidth="1"/>
    <col min="1043" max="1043" width="4" style="1" customWidth="1"/>
    <col min="1044" max="1044" width="4.453125" style="1" bestFit="1" customWidth="1"/>
    <col min="1045" max="1045" width="4" style="1" customWidth="1"/>
    <col min="1046" max="1046" width="4.453125" style="1" bestFit="1" customWidth="1"/>
    <col min="1047" max="1047" width="0" style="1" hidden="1" customWidth="1"/>
    <col min="1048" max="1048" width="3.36328125" style="1" customWidth="1"/>
    <col min="1049" max="1049" width="9.08984375" style="1" customWidth="1"/>
    <col min="1050" max="1050" width="1.26953125" style="1" customWidth="1"/>
    <col min="1051" max="1270" width="9" style="1"/>
    <col min="1271" max="1271" width="1.6328125" style="1" customWidth="1"/>
    <col min="1272" max="1272" width="4.6328125" style="1" customWidth="1"/>
    <col min="1273" max="1273" width="20" style="1" customWidth="1"/>
    <col min="1274" max="1274" width="2.36328125" style="1" customWidth="1"/>
    <col min="1275" max="1275" width="3.08984375" style="1" customWidth="1"/>
    <col min="1276" max="1276" width="2.36328125" style="1" customWidth="1"/>
    <col min="1277" max="1277" width="6.26953125" style="1" customWidth="1"/>
    <col min="1278" max="1278" width="2.36328125" style="1" customWidth="1"/>
    <col min="1279" max="1279" width="3.08984375" style="1" customWidth="1"/>
    <col min="1280" max="1280" width="0.90625" style="1" customWidth="1"/>
    <col min="1281" max="1287" width="0" style="1" hidden="1" customWidth="1"/>
    <col min="1288" max="1289" width="2.36328125" style="1" customWidth="1"/>
    <col min="1290" max="1290" width="0.90625" style="1" customWidth="1"/>
    <col min="1291" max="1292" width="2.453125" style="1" customWidth="1"/>
    <col min="1293" max="1293" width="1" style="1" customWidth="1"/>
    <col min="1294" max="1298" width="0" style="1" hidden="1" customWidth="1"/>
    <col min="1299" max="1299" width="4" style="1" customWidth="1"/>
    <col min="1300" max="1300" width="4.453125" style="1" bestFit="1" customWidth="1"/>
    <col min="1301" max="1301" width="4" style="1" customWidth="1"/>
    <col min="1302" max="1302" width="4.453125" style="1" bestFit="1" customWidth="1"/>
    <col min="1303" max="1303" width="0" style="1" hidden="1" customWidth="1"/>
    <col min="1304" max="1304" width="3.36328125" style="1" customWidth="1"/>
    <col min="1305" max="1305" width="9.08984375" style="1" customWidth="1"/>
    <col min="1306" max="1306" width="1.26953125" style="1" customWidth="1"/>
    <col min="1307" max="1526" width="9" style="1"/>
    <col min="1527" max="1527" width="1.6328125" style="1" customWidth="1"/>
    <col min="1528" max="1528" width="4.6328125" style="1" customWidth="1"/>
    <col min="1529" max="1529" width="20" style="1" customWidth="1"/>
    <col min="1530" max="1530" width="2.36328125" style="1" customWidth="1"/>
    <col min="1531" max="1531" width="3.08984375" style="1" customWidth="1"/>
    <col min="1532" max="1532" width="2.36328125" style="1" customWidth="1"/>
    <col min="1533" max="1533" width="6.26953125" style="1" customWidth="1"/>
    <col min="1534" max="1534" width="2.36328125" style="1" customWidth="1"/>
    <col min="1535" max="1535" width="3.08984375" style="1" customWidth="1"/>
    <col min="1536" max="1536" width="0.90625" style="1" customWidth="1"/>
    <col min="1537" max="1543" width="0" style="1" hidden="1" customWidth="1"/>
    <col min="1544" max="1545" width="2.36328125" style="1" customWidth="1"/>
    <col min="1546" max="1546" width="0.90625" style="1" customWidth="1"/>
    <col min="1547" max="1548" width="2.453125" style="1" customWidth="1"/>
    <col min="1549" max="1549" width="1" style="1" customWidth="1"/>
    <col min="1550" max="1554" width="0" style="1" hidden="1" customWidth="1"/>
    <col min="1555" max="1555" width="4" style="1" customWidth="1"/>
    <col min="1556" max="1556" width="4.453125" style="1" bestFit="1" customWidth="1"/>
    <col min="1557" max="1557" width="4" style="1" customWidth="1"/>
    <col min="1558" max="1558" width="4.453125" style="1" bestFit="1" customWidth="1"/>
    <col min="1559" max="1559" width="0" style="1" hidden="1" customWidth="1"/>
    <col min="1560" max="1560" width="3.36328125" style="1" customWidth="1"/>
    <col min="1561" max="1561" width="9.08984375" style="1" customWidth="1"/>
    <col min="1562" max="1562" width="1.26953125" style="1" customWidth="1"/>
    <col min="1563" max="1782" width="9" style="1"/>
    <col min="1783" max="1783" width="1.6328125" style="1" customWidth="1"/>
    <col min="1784" max="1784" width="4.6328125" style="1" customWidth="1"/>
    <col min="1785" max="1785" width="20" style="1" customWidth="1"/>
    <col min="1786" max="1786" width="2.36328125" style="1" customWidth="1"/>
    <col min="1787" max="1787" width="3.08984375" style="1" customWidth="1"/>
    <col min="1788" max="1788" width="2.36328125" style="1" customWidth="1"/>
    <col min="1789" max="1789" width="6.26953125" style="1" customWidth="1"/>
    <col min="1790" max="1790" width="2.36328125" style="1" customWidth="1"/>
    <col min="1791" max="1791" width="3.08984375" style="1" customWidth="1"/>
    <col min="1792" max="1792" width="0.90625" style="1" customWidth="1"/>
    <col min="1793" max="1799" width="0" style="1" hidden="1" customWidth="1"/>
    <col min="1800" max="1801" width="2.36328125" style="1" customWidth="1"/>
    <col min="1802" max="1802" width="0.90625" style="1" customWidth="1"/>
    <col min="1803" max="1804" width="2.453125" style="1" customWidth="1"/>
    <col min="1805" max="1805" width="1" style="1" customWidth="1"/>
    <col min="1806" max="1810" width="0" style="1" hidden="1" customWidth="1"/>
    <col min="1811" max="1811" width="4" style="1" customWidth="1"/>
    <col min="1812" max="1812" width="4.453125" style="1" bestFit="1" customWidth="1"/>
    <col min="1813" max="1813" width="4" style="1" customWidth="1"/>
    <col min="1814" max="1814" width="4.453125" style="1" bestFit="1" customWidth="1"/>
    <col min="1815" max="1815" width="0" style="1" hidden="1" customWidth="1"/>
    <col min="1816" max="1816" width="3.36328125" style="1" customWidth="1"/>
    <col min="1817" max="1817" width="9.08984375" style="1" customWidth="1"/>
    <col min="1818" max="1818" width="1.26953125" style="1" customWidth="1"/>
    <col min="1819" max="2038" width="9" style="1"/>
    <col min="2039" max="2039" width="1.6328125" style="1" customWidth="1"/>
    <col min="2040" max="2040" width="4.6328125" style="1" customWidth="1"/>
    <col min="2041" max="2041" width="20" style="1" customWidth="1"/>
    <col min="2042" max="2042" width="2.36328125" style="1" customWidth="1"/>
    <col min="2043" max="2043" width="3.08984375" style="1" customWidth="1"/>
    <col min="2044" max="2044" width="2.36328125" style="1" customWidth="1"/>
    <col min="2045" max="2045" width="6.26953125" style="1" customWidth="1"/>
    <col min="2046" max="2046" width="2.36328125" style="1" customWidth="1"/>
    <col min="2047" max="2047" width="3.08984375" style="1" customWidth="1"/>
    <col min="2048" max="2048" width="0.90625" style="1" customWidth="1"/>
    <col min="2049" max="2055" width="0" style="1" hidden="1" customWidth="1"/>
    <col min="2056" max="2057" width="2.36328125" style="1" customWidth="1"/>
    <col min="2058" max="2058" width="0.90625" style="1" customWidth="1"/>
    <col min="2059" max="2060" width="2.453125" style="1" customWidth="1"/>
    <col min="2061" max="2061" width="1" style="1" customWidth="1"/>
    <col min="2062" max="2066" width="0" style="1" hidden="1" customWidth="1"/>
    <col min="2067" max="2067" width="4" style="1" customWidth="1"/>
    <col min="2068" max="2068" width="4.453125" style="1" bestFit="1" customWidth="1"/>
    <col min="2069" max="2069" width="4" style="1" customWidth="1"/>
    <col min="2070" max="2070" width="4.453125" style="1" bestFit="1" customWidth="1"/>
    <col min="2071" max="2071" width="0" style="1" hidden="1" customWidth="1"/>
    <col min="2072" max="2072" width="3.36328125" style="1" customWidth="1"/>
    <col min="2073" max="2073" width="9.08984375" style="1" customWidth="1"/>
    <col min="2074" max="2074" width="1.26953125" style="1" customWidth="1"/>
    <col min="2075" max="2294" width="9" style="1"/>
    <col min="2295" max="2295" width="1.6328125" style="1" customWidth="1"/>
    <col min="2296" max="2296" width="4.6328125" style="1" customWidth="1"/>
    <col min="2297" max="2297" width="20" style="1" customWidth="1"/>
    <col min="2298" max="2298" width="2.36328125" style="1" customWidth="1"/>
    <col min="2299" max="2299" width="3.08984375" style="1" customWidth="1"/>
    <col min="2300" max="2300" width="2.36328125" style="1" customWidth="1"/>
    <col min="2301" max="2301" width="6.26953125" style="1" customWidth="1"/>
    <col min="2302" max="2302" width="2.36328125" style="1" customWidth="1"/>
    <col min="2303" max="2303" width="3.08984375" style="1" customWidth="1"/>
    <col min="2304" max="2304" width="0.90625" style="1" customWidth="1"/>
    <col min="2305" max="2311" width="0" style="1" hidden="1" customWidth="1"/>
    <col min="2312" max="2313" width="2.36328125" style="1" customWidth="1"/>
    <col min="2314" max="2314" width="0.90625" style="1" customWidth="1"/>
    <col min="2315" max="2316" width="2.453125" style="1" customWidth="1"/>
    <col min="2317" max="2317" width="1" style="1" customWidth="1"/>
    <col min="2318" max="2322" width="0" style="1" hidden="1" customWidth="1"/>
    <col min="2323" max="2323" width="4" style="1" customWidth="1"/>
    <col min="2324" max="2324" width="4.453125" style="1" bestFit="1" customWidth="1"/>
    <col min="2325" max="2325" width="4" style="1" customWidth="1"/>
    <col min="2326" max="2326" width="4.453125" style="1" bestFit="1" customWidth="1"/>
    <col min="2327" max="2327" width="0" style="1" hidden="1" customWidth="1"/>
    <col min="2328" max="2328" width="3.36328125" style="1" customWidth="1"/>
    <col min="2329" max="2329" width="9.08984375" style="1" customWidth="1"/>
    <col min="2330" max="2330" width="1.26953125" style="1" customWidth="1"/>
    <col min="2331" max="2550" width="9" style="1"/>
    <col min="2551" max="2551" width="1.6328125" style="1" customWidth="1"/>
    <col min="2552" max="2552" width="4.6328125" style="1" customWidth="1"/>
    <col min="2553" max="2553" width="20" style="1" customWidth="1"/>
    <col min="2554" max="2554" width="2.36328125" style="1" customWidth="1"/>
    <col min="2555" max="2555" width="3.08984375" style="1" customWidth="1"/>
    <col min="2556" max="2556" width="2.36328125" style="1" customWidth="1"/>
    <col min="2557" max="2557" width="6.26953125" style="1" customWidth="1"/>
    <col min="2558" max="2558" width="2.36328125" style="1" customWidth="1"/>
    <col min="2559" max="2559" width="3.08984375" style="1" customWidth="1"/>
    <col min="2560" max="2560" width="0.90625" style="1" customWidth="1"/>
    <col min="2561" max="2567" width="0" style="1" hidden="1" customWidth="1"/>
    <col min="2568" max="2569" width="2.36328125" style="1" customWidth="1"/>
    <col min="2570" max="2570" width="0.90625" style="1" customWidth="1"/>
    <col min="2571" max="2572" width="2.453125" style="1" customWidth="1"/>
    <col min="2573" max="2573" width="1" style="1" customWidth="1"/>
    <col min="2574" max="2578" width="0" style="1" hidden="1" customWidth="1"/>
    <col min="2579" max="2579" width="4" style="1" customWidth="1"/>
    <col min="2580" max="2580" width="4.453125" style="1" bestFit="1" customWidth="1"/>
    <col min="2581" max="2581" width="4" style="1" customWidth="1"/>
    <col min="2582" max="2582" width="4.453125" style="1" bestFit="1" customWidth="1"/>
    <col min="2583" max="2583" width="0" style="1" hidden="1" customWidth="1"/>
    <col min="2584" max="2584" width="3.36328125" style="1" customWidth="1"/>
    <col min="2585" max="2585" width="9.08984375" style="1" customWidth="1"/>
    <col min="2586" max="2586" width="1.26953125" style="1" customWidth="1"/>
    <col min="2587" max="2806" width="9" style="1"/>
    <col min="2807" max="2807" width="1.6328125" style="1" customWidth="1"/>
    <col min="2808" max="2808" width="4.6328125" style="1" customWidth="1"/>
    <col min="2809" max="2809" width="20" style="1" customWidth="1"/>
    <col min="2810" max="2810" width="2.36328125" style="1" customWidth="1"/>
    <col min="2811" max="2811" width="3.08984375" style="1" customWidth="1"/>
    <col min="2812" max="2812" width="2.36328125" style="1" customWidth="1"/>
    <col min="2813" max="2813" width="6.26953125" style="1" customWidth="1"/>
    <col min="2814" max="2814" width="2.36328125" style="1" customWidth="1"/>
    <col min="2815" max="2815" width="3.08984375" style="1" customWidth="1"/>
    <col min="2816" max="2816" width="0.90625" style="1" customWidth="1"/>
    <col min="2817" max="2823" width="0" style="1" hidden="1" customWidth="1"/>
    <col min="2824" max="2825" width="2.36328125" style="1" customWidth="1"/>
    <col min="2826" max="2826" width="0.90625" style="1" customWidth="1"/>
    <col min="2827" max="2828" width="2.453125" style="1" customWidth="1"/>
    <col min="2829" max="2829" width="1" style="1" customWidth="1"/>
    <col min="2830" max="2834" width="0" style="1" hidden="1" customWidth="1"/>
    <col min="2835" max="2835" width="4" style="1" customWidth="1"/>
    <col min="2836" max="2836" width="4.453125" style="1" bestFit="1" customWidth="1"/>
    <col min="2837" max="2837" width="4" style="1" customWidth="1"/>
    <col min="2838" max="2838" width="4.453125" style="1" bestFit="1" customWidth="1"/>
    <col min="2839" max="2839" width="0" style="1" hidden="1" customWidth="1"/>
    <col min="2840" max="2840" width="3.36328125" style="1" customWidth="1"/>
    <col min="2841" max="2841" width="9.08984375" style="1" customWidth="1"/>
    <col min="2842" max="2842" width="1.26953125" style="1" customWidth="1"/>
    <col min="2843" max="3062" width="9" style="1"/>
    <col min="3063" max="3063" width="1.6328125" style="1" customWidth="1"/>
    <col min="3064" max="3064" width="4.6328125" style="1" customWidth="1"/>
    <col min="3065" max="3065" width="20" style="1" customWidth="1"/>
    <col min="3066" max="3066" width="2.36328125" style="1" customWidth="1"/>
    <col min="3067" max="3067" width="3.08984375" style="1" customWidth="1"/>
    <col min="3068" max="3068" width="2.36328125" style="1" customWidth="1"/>
    <col min="3069" max="3069" width="6.26953125" style="1" customWidth="1"/>
    <col min="3070" max="3070" width="2.36328125" style="1" customWidth="1"/>
    <col min="3071" max="3071" width="3.08984375" style="1" customWidth="1"/>
    <col min="3072" max="3072" width="0.90625" style="1" customWidth="1"/>
    <col min="3073" max="3079" width="0" style="1" hidden="1" customWidth="1"/>
    <col min="3080" max="3081" width="2.36328125" style="1" customWidth="1"/>
    <col min="3082" max="3082" width="0.90625" style="1" customWidth="1"/>
    <col min="3083" max="3084" width="2.453125" style="1" customWidth="1"/>
    <col min="3085" max="3085" width="1" style="1" customWidth="1"/>
    <col min="3086" max="3090" width="0" style="1" hidden="1" customWidth="1"/>
    <col min="3091" max="3091" width="4" style="1" customWidth="1"/>
    <col min="3092" max="3092" width="4.453125" style="1" bestFit="1" customWidth="1"/>
    <col min="3093" max="3093" width="4" style="1" customWidth="1"/>
    <col min="3094" max="3094" width="4.453125" style="1" bestFit="1" customWidth="1"/>
    <col min="3095" max="3095" width="0" style="1" hidden="1" customWidth="1"/>
    <col min="3096" max="3096" width="3.36328125" style="1" customWidth="1"/>
    <col min="3097" max="3097" width="9.08984375" style="1" customWidth="1"/>
    <col min="3098" max="3098" width="1.26953125" style="1" customWidth="1"/>
    <col min="3099" max="3318" width="9" style="1"/>
    <col min="3319" max="3319" width="1.6328125" style="1" customWidth="1"/>
    <col min="3320" max="3320" width="4.6328125" style="1" customWidth="1"/>
    <col min="3321" max="3321" width="20" style="1" customWidth="1"/>
    <col min="3322" max="3322" width="2.36328125" style="1" customWidth="1"/>
    <col min="3323" max="3323" width="3.08984375" style="1" customWidth="1"/>
    <col min="3324" max="3324" width="2.36328125" style="1" customWidth="1"/>
    <col min="3325" max="3325" width="6.26953125" style="1" customWidth="1"/>
    <col min="3326" max="3326" width="2.36328125" style="1" customWidth="1"/>
    <col min="3327" max="3327" width="3.08984375" style="1" customWidth="1"/>
    <col min="3328" max="3328" width="0.90625" style="1" customWidth="1"/>
    <col min="3329" max="3335" width="0" style="1" hidden="1" customWidth="1"/>
    <col min="3336" max="3337" width="2.36328125" style="1" customWidth="1"/>
    <col min="3338" max="3338" width="0.90625" style="1" customWidth="1"/>
    <col min="3339" max="3340" width="2.453125" style="1" customWidth="1"/>
    <col min="3341" max="3341" width="1" style="1" customWidth="1"/>
    <col min="3342" max="3346" width="0" style="1" hidden="1" customWidth="1"/>
    <col min="3347" max="3347" width="4" style="1" customWidth="1"/>
    <col min="3348" max="3348" width="4.453125" style="1" bestFit="1" customWidth="1"/>
    <col min="3349" max="3349" width="4" style="1" customWidth="1"/>
    <col min="3350" max="3350" width="4.453125" style="1" bestFit="1" customWidth="1"/>
    <col min="3351" max="3351" width="0" style="1" hidden="1" customWidth="1"/>
    <col min="3352" max="3352" width="3.36328125" style="1" customWidth="1"/>
    <col min="3353" max="3353" width="9.08984375" style="1" customWidth="1"/>
    <col min="3354" max="3354" width="1.26953125" style="1" customWidth="1"/>
    <col min="3355" max="3574" width="9" style="1"/>
    <col min="3575" max="3575" width="1.6328125" style="1" customWidth="1"/>
    <col min="3576" max="3576" width="4.6328125" style="1" customWidth="1"/>
    <col min="3577" max="3577" width="20" style="1" customWidth="1"/>
    <col min="3578" max="3578" width="2.36328125" style="1" customWidth="1"/>
    <col min="3579" max="3579" width="3.08984375" style="1" customWidth="1"/>
    <col min="3580" max="3580" width="2.36328125" style="1" customWidth="1"/>
    <col min="3581" max="3581" width="6.26953125" style="1" customWidth="1"/>
    <col min="3582" max="3582" width="2.36328125" style="1" customWidth="1"/>
    <col min="3583" max="3583" width="3.08984375" style="1" customWidth="1"/>
    <col min="3584" max="3584" width="0.90625" style="1" customWidth="1"/>
    <col min="3585" max="3591" width="0" style="1" hidden="1" customWidth="1"/>
    <col min="3592" max="3593" width="2.36328125" style="1" customWidth="1"/>
    <col min="3594" max="3594" width="0.90625" style="1" customWidth="1"/>
    <col min="3595" max="3596" width="2.453125" style="1" customWidth="1"/>
    <col min="3597" max="3597" width="1" style="1" customWidth="1"/>
    <col min="3598" max="3602" width="0" style="1" hidden="1" customWidth="1"/>
    <col min="3603" max="3603" width="4" style="1" customWidth="1"/>
    <col min="3604" max="3604" width="4.453125" style="1" bestFit="1" customWidth="1"/>
    <col min="3605" max="3605" width="4" style="1" customWidth="1"/>
    <col min="3606" max="3606" width="4.453125" style="1" bestFit="1" customWidth="1"/>
    <col min="3607" max="3607" width="0" style="1" hidden="1" customWidth="1"/>
    <col min="3608" max="3608" width="3.36328125" style="1" customWidth="1"/>
    <col min="3609" max="3609" width="9.08984375" style="1" customWidth="1"/>
    <col min="3610" max="3610" width="1.26953125" style="1" customWidth="1"/>
    <col min="3611" max="3830" width="9" style="1"/>
    <col min="3831" max="3831" width="1.6328125" style="1" customWidth="1"/>
    <col min="3832" max="3832" width="4.6328125" style="1" customWidth="1"/>
    <col min="3833" max="3833" width="20" style="1" customWidth="1"/>
    <col min="3834" max="3834" width="2.36328125" style="1" customWidth="1"/>
    <col min="3835" max="3835" width="3.08984375" style="1" customWidth="1"/>
    <col min="3836" max="3836" width="2.36328125" style="1" customWidth="1"/>
    <col min="3837" max="3837" width="6.26953125" style="1" customWidth="1"/>
    <col min="3838" max="3838" width="2.36328125" style="1" customWidth="1"/>
    <col min="3839" max="3839" width="3.08984375" style="1" customWidth="1"/>
    <col min="3840" max="3840" width="0.90625" style="1" customWidth="1"/>
    <col min="3841" max="3847" width="0" style="1" hidden="1" customWidth="1"/>
    <col min="3848" max="3849" width="2.36328125" style="1" customWidth="1"/>
    <col min="3850" max="3850" width="0.90625" style="1" customWidth="1"/>
    <col min="3851" max="3852" width="2.453125" style="1" customWidth="1"/>
    <col min="3853" max="3853" width="1" style="1" customWidth="1"/>
    <col min="3854" max="3858" width="0" style="1" hidden="1" customWidth="1"/>
    <col min="3859" max="3859" width="4" style="1" customWidth="1"/>
    <col min="3860" max="3860" width="4.453125" style="1" bestFit="1" customWidth="1"/>
    <col min="3861" max="3861" width="4" style="1" customWidth="1"/>
    <col min="3862" max="3862" width="4.453125" style="1" bestFit="1" customWidth="1"/>
    <col min="3863" max="3863" width="0" style="1" hidden="1" customWidth="1"/>
    <col min="3864" max="3864" width="3.36328125" style="1" customWidth="1"/>
    <col min="3865" max="3865" width="9.08984375" style="1" customWidth="1"/>
    <col min="3866" max="3866" width="1.26953125" style="1" customWidth="1"/>
    <col min="3867" max="4086" width="9" style="1"/>
    <col min="4087" max="4087" width="1.6328125" style="1" customWidth="1"/>
    <col min="4088" max="4088" width="4.6328125" style="1" customWidth="1"/>
    <col min="4089" max="4089" width="20" style="1" customWidth="1"/>
    <col min="4090" max="4090" width="2.36328125" style="1" customWidth="1"/>
    <col min="4091" max="4091" width="3.08984375" style="1" customWidth="1"/>
    <col min="4092" max="4092" width="2.36328125" style="1" customWidth="1"/>
    <col min="4093" max="4093" width="6.26953125" style="1" customWidth="1"/>
    <col min="4094" max="4094" width="2.36328125" style="1" customWidth="1"/>
    <col min="4095" max="4095" width="3.08984375" style="1" customWidth="1"/>
    <col min="4096" max="4096" width="0.90625" style="1" customWidth="1"/>
    <col min="4097" max="4103" width="0" style="1" hidden="1" customWidth="1"/>
    <col min="4104" max="4105" width="2.36328125" style="1" customWidth="1"/>
    <col min="4106" max="4106" width="0.90625" style="1" customWidth="1"/>
    <col min="4107" max="4108" width="2.453125" style="1" customWidth="1"/>
    <col min="4109" max="4109" width="1" style="1" customWidth="1"/>
    <col min="4110" max="4114" width="0" style="1" hidden="1" customWidth="1"/>
    <col min="4115" max="4115" width="4" style="1" customWidth="1"/>
    <col min="4116" max="4116" width="4.453125" style="1" bestFit="1" customWidth="1"/>
    <col min="4117" max="4117" width="4" style="1" customWidth="1"/>
    <col min="4118" max="4118" width="4.453125" style="1" bestFit="1" customWidth="1"/>
    <col min="4119" max="4119" width="0" style="1" hidden="1" customWidth="1"/>
    <col min="4120" max="4120" width="3.36328125" style="1" customWidth="1"/>
    <col min="4121" max="4121" width="9.08984375" style="1" customWidth="1"/>
    <col min="4122" max="4122" width="1.26953125" style="1" customWidth="1"/>
    <col min="4123" max="4342" width="9" style="1"/>
    <col min="4343" max="4343" width="1.6328125" style="1" customWidth="1"/>
    <col min="4344" max="4344" width="4.6328125" style="1" customWidth="1"/>
    <col min="4345" max="4345" width="20" style="1" customWidth="1"/>
    <col min="4346" max="4346" width="2.36328125" style="1" customWidth="1"/>
    <col min="4347" max="4347" width="3.08984375" style="1" customWidth="1"/>
    <col min="4348" max="4348" width="2.36328125" style="1" customWidth="1"/>
    <col min="4349" max="4349" width="6.26953125" style="1" customWidth="1"/>
    <col min="4350" max="4350" width="2.36328125" style="1" customWidth="1"/>
    <col min="4351" max="4351" width="3.08984375" style="1" customWidth="1"/>
    <col min="4352" max="4352" width="0.90625" style="1" customWidth="1"/>
    <col min="4353" max="4359" width="0" style="1" hidden="1" customWidth="1"/>
    <col min="4360" max="4361" width="2.36328125" style="1" customWidth="1"/>
    <col min="4362" max="4362" width="0.90625" style="1" customWidth="1"/>
    <col min="4363" max="4364" width="2.453125" style="1" customWidth="1"/>
    <col min="4365" max="4365" width="1" style="1" customWidth="1"/>
    <col min="4366" max="4370" width="0" style="1" hidden="1" customWidth="1"/>
    <col min="4371" max="4371" width="4" style="1" customWidth="1"/>
    <col min="4372" max="4372" width="4.453125" style="1" bestFit="1" customWidth="1"/>
    <col min="4373" max="4373" width="4" style="1" customWidth="1"/>
    <col min="4374" max="4374" width="4.453125" style="1" bestFit="1" customWidth="1"/>
    <col min="4375" max="4375" width="0" style="1" hidden="1" customWidth="1"/>
    <col min="4376" max="4376" width="3.36328125" style="1" customWidth="1"/>
    <col min="4377" max="4377" width="9.08984375" style="1" customWidth="1"/>
    <col min="4378" max="4378" width="1.26953125" style="1" customWidth="1"/>
    <col min="4379" max="4598" width="9" style="1"/>
    <col min="4599" max="4599" width="1.6328125" style="1" customWidth="1"/>
    <col min="4600" max="4600" width="4.6328125" style="1" customWidth="1"/>
    <col min="4601" max="4601" width="20" style="1" customWidth="1"/>
    <col min="4602" max="4602" width="2.36328125" style="1" customWidth="1"/>
    <col min="4603" max="4603" width="3.08984375" style="1" customWidth="1"/>
    <col min="4604" max="4604" width="2.36328125" style="1" customWidth="1"/>
    <col min="4605" max="4605" width="6.26953125" style="1" customWidth="1"/>
    <col min="4606" max="4606" width="2.36328125" style="1" customWidth="1"/>
    <col min="4607" max="4607" width="3.08984375" style="1" customWidth="1"/>
    <col min="4608" max="4608" width="0.90625" style="1" customWidth="1"/>
    <col min="4609" max="4615" width="0" style="1" hidden="1" customWidth="1"/>
    <col min="4616" max="4617" width="2.36328125" style="1" customWidth="1"/>
    <col min="4618" max="4618" width="0.90625" style="1" customWidth="1"/>
    <col min="4619" max="4620" width="2.453125" style="1" customWidth="1"/>
    <col min="4621" max="4621" width="1" style="1" customWidth="1"/>
    <col min="4622" max="4626" width="0" style="1" hidden="1" customWidth="1"/>
    <col min="4627" max="4627" width="4" style="1" customWidth="1"/>
    <col min="4628" max="4628" width="4.453125" style="1" bestFit="1" customWidth="1"/>
    <col min="4629" max="4629" width="4" style="1" customWidth="1"/>
    <col min="4630" max="4630" width="4.453125" style="1" bestFit="1" customWidth="1"/>
    <col min="4631" max="4631" width="0" style="1" hidden="1" customWidth="1"/>
    <col min="4632" max="4632" width="3.36328125" style="1" customWidth="1"/>
    <col min="4633" max="4633" width="9.08984375" style="1" customWidth="1"/>
    <col min="4634" max="4634" width="1.26953125" style="1" customWidth="1"/>
    <col min="4635" max="4854" width="9" style="1"/>
    <col min="4855" max="4855" width="1.6328125" style="1" customWidth="1"/>
    <col min="4856" max="4856" width="4.6328125" style="1" customWidth="1"/>
    <col min="4857" max="4857" width="20" style="1" customWidth="1"/>
    <col min="4858" max="4858" width="2.36328125" style="1" customWidth="1"/>
    <col min="4859" max="4859" width="3.08984375" style="1" customWidth="1"/>
    <col min="4860" max="4860" width="2.36328125" style="1" customWidth="1"/>
    <col min="4861" max="4861" width="6.26953125" style="1" customWidth="1"/>
    <col min="4862" max="4862" width="2.36328125" style="1" customWidth="1"/>
    <col min="4863" max="4863" width="3.08984375" style="1" customWidth="1"/>
    <col min="4864" max="4864" width="0.90625" style="1" customWidth="1"/>
    <col min="4865" max="4871" width="0" style="1" hidden="1" customWidth="1"/>
    <col min="4872" max="4873" width="2.36328125" style="1" customWidth="1"/>
    <col min="4874" max="4874" width="0.90625" style="1" customWidth="1"/>
    <col min="4875" max="4876" width="2.453125" style="1" customWidth="1"/>
    <col min="4877" max="4877" width="1" style="1" customWidth="1"/>
    <col min="4878" max="4882" width="0" style="1" hidden="1" customWidth="1"/>
    <col min="4883" max="4883" width="4" style="1" customWidth="1"/>
    <col min="4884" max="4884" width="4.453125" style="1" bestFit="1" customWidth="1"/>
    <col min="4885" max="4885" width="4" style="1" customWidth="1"/>
    <col min="4886" max="4886" width="4.453125" style="1" bestFit="1" customWidth="1"/>
    <col min="4887" max="4887" width="0" style="1" hidden="1" customWidth="1"/>
    <col min="4888" max="4888" width="3.36328125" style="1" customWidth="1"/>
    <col min="4889" max="4889" width="9.08984375" style="1" customWidth="1"/>
    <col min="4890" max="4890" width="1.26953125" style="1" customWidth="1"/>
    <col min="4891" max="5110" width="9" style="1"/>
    <col min="5111" max="5111" width="1.6328125" style="1" customWidth="1"/>
    <col min="5112" max="5112" width="4.6328125" style="1" customWidth="1"/>
    <col min="5113" max="5113" width="20" style="1" customWidth="1"/>
    <col min="5114" max="5114" width="2.36328125" style="1" customWidth="1"/>
    <col min="5115" max="5115" width="3.08984375" style="1" customWidth="1"/>
    <col min="5116" max="5116" width="2.36328125" style="1" customWidth="1"/>
    <col min="5117" max="5117" width="6.26953125" style="1" customWidth="1"/>
    <col min="5118" max="5118" width="2.36328125" style="1" customWidth="1"/>
    <col min="5119" max="5119" width="3.08984375" style="1" customWidth="1"/>
    <col min="5120" max="5120" width="0.90625" style="1" customWidth="1"/>
    <col min="5121" max="5127" width="0" style="1" hidden="1" customWidth="1"/>
    <col min="5128" max="5129" width="2.36328125" style="1" customWidth="1"/>
    <col min="5130" max="5130" width="0.90625" style="1" customWidth="1"/>
    <col min="5131" max="5132" width="2.453125" style="1" customWidth="1"/>
    <col min="5133" max="5133" width="1" style="1" customWidth="1"/>
    <col min="5134" max="5138" width="0" style="1" hidden="1" customWidth="1"/>
    <col min="5139" max="5139" width="4" style="1" customWidth="1"/>
    <col min="5140" max="5140" width="4.453125" style="1" bestFit="1" customWidth="1"/>
    <col min="5141" max="5141" width="4" style="1" customWidth="1"/>
    <col min="5142" max="5142" width="4.453125" style="1" bestFit="1" customWidth="1"/>
    <col min="5143" max="5143" width="0" style="1" hidden="1" customWidth="1"/>
    <col min="5144" max="5144" width="3.36328125" style="1" customWidth="1"/>
    <col min="5145" max="5145" width="9.08984375" style="1" customWidth="1"/>
    <col min="5146" max="5146" width="1.26953125" style="1" customWidth="1"/>
    <col min="5147" max="5366" width="9" style="1"/>
    <col min="5367" max="5367" width="1.6328125" style="1" customWidth="1"/>
    <col min="5368" max="5368" width="4.6328125" style="1" customWidth="1"/>
    <col min="5369" max="5369" width="20" style="1" customWidth="1"/>
    <col min="5370" max="5370" width="2.36328125" style="1" customWidth="1"/>
    <col min="5371" max="5371" width="3.08984375" style="1" customWidth="1"/>
    <col min="5372" max="5372" width="2.36328125" style="1" customWidth="1"/>
    <col min="5373" max="5373" width="6.26953125" style="1" customWidth="1"/>
    <col min="5374" max="5374" width="2.36328125" style="1" customWidth="1"/>
    <col min="5375" max="5375" width="3.08984375" style="1" customWidth="1"/>
    <col min="5376" max="5376" width="0.90625" style="1" customWidth="1"/>
    <col min="5377" max="5383" width="0" style="1" hidden="1" customWidth="1"/>
    <col min="5384" max="5385" width="2.36328125" style="1" customWidth="1"/>
    <col min="5386" max="5386" width="0.90625" style="1" customWidth="1"/>
    <col min="5387" max="5388" width="2.453125" style="1" customWidth="1"/>
    <col min="5389" max="5389" width="1" style="1" customWidth="1"/>
    <col min="5390" max="5394" width="0" style="1" hidden="1" customWidth="1"/>
    <col min="5395" max="5395" width="4" style="1" customWidth="1"/>
    <col min="5396" max="5396" width="4.453125" style="1" bestFit="1" customWidth="1"/>
    <col min="5397" max="5397" width="4" style="1" customWidth="1"/>
    <col min="5398" max="5398" width="4.453125" style="1" bestFit="1" customWidth="1"/>
    <col min="5399" max="5399" width="0" style="1" hidden="1" customWidth="1"/>
    <col min="5400" max="5400" width="3.36328125" style="1" customWidth="1"/>
    <col min="5401" max="5401" width="9.08984375" style="1" customWidth="1"/>
    <col min="5402" max="5402" width="1.26953125" style="1" customWidth="1"/>
    <col min="5403" max="5622" width="9" style="1"/>
    <col min="5623" max="5623" width="1.6328125" style="1" customWidth="1"/>
    <col min="5624" max="5624" width="4.6328125" style="1" customWidth="1"/>
    <col min="5625" max="5625" width="20" style="1" customWidth="1"/>
    <col min="5626" max="5626" width="2.36328125" style="1" customWidth="1"/>
    <col min="5627" max="5627" width="3.08984375" style="1" customWidth="1"/>
    <col min="5628" max="5628" width="2.36328125" style="1" customWidth="1"/>
    <col min="5629" max="5629" width="6.26953125" style="1" customWidth="1"/>
    <col min="5630" max="5630" width="2.36328125" style="1" customWidth="1"/>
    <col min="5631" max="5631" width="3.08984375" style="1" customWidth="1"/>
    <col min="5632" max="5632" width="0.90625" style="1" customWidth="1"/>
    <col min="5633" max="5639" width="0" style="1" hidden="1" customWidth="1"/>
    <col min="5640" max="5641" width="2.36328125" style="1" customWidth="1"/>
    <col min="5642" max="5642" width="0.90625" style="1" customWidth="1"/>
    <col min="5643" max="5644" width="2.453125" style="1" customWidth="1"/>
    <col min="5645" max="5645" width="1" style="1" customWidth="1"/>
    <col min="5646" max="5650" width="0" style="1" hidden="1" customWidth="1"/>
    <col min="5651" max="5651" width="4" style="1" customWidth="1"/>
    <col min="5652" max="5652" width="4.453125" style="1" bestFit="1" customWidth="1"/>
    <col min="5653" max="5653" width="4" style="1" customWidth="1"/>
    <col min="5654" max="5654" width="4.453125" style="1" bestFit="1" customWidth="1"/>
    <col min="5655" max="5655" width="0" style="1" hidden="1" customWidth="1"/>
    <col min="5656" max="5656" width="3.36328125" style="1" customWidth="1"/>
    <col min="5657" max="5657" width="9.08984375" style="1" customWidth="1"/>
    <col min="5658" max="5658" width="1.26953125" style="1" customWidth="1"/>
    <col min="5659" max="5878" width="9" style="1"/>
    <col min="5879" max="5879" width="1.6328125" style="1" customWidth="1"/>
    <col min="5880" max="5880" width="4.6328125" style="1" customWidth="1"/>
    <col min="5881" max="5881" width="20" style="1" customWidth="1"/>
    <col min="5882" max="5882" width="2.36328125" style="1" customWidth="1"/>
    <col min="5883" max="5883" width="3.08984375" style="1" customWidth="1"/>
    <col min="5884" max="5884" width="2.36328125" style="1" customWidth="1"/>
    <col min="5885" max="5885" width="6.26953125" style="1" customWidth="1"/>
    <col min="5886" max="5886" width="2.36328125" style="1" customWidth="1"/>
    <col min="5887" max="5887" width="3.08984375" style="1" customWidth="1"/>
    <col min="5888" max="5888" width="0.90625" style="1" customWidth="1"/>
    <col min="5889" max="5895" width="0" style="1" hidden="1" customWidth="1"/>
    <col min="5896" max="5897" width="2.36328125" style="1" customWidth="1"/>
    <col min="5898" max="5898" width="0.90625" style="1" customWidth="1"/>
    <col min="5899" max="5900" width="2.453125" style="1" customWidth="1"/>
    <col min="5901" max="5901" width="1" style="1" customWidth="1"/>
    <col min="5902" max="5906" width="0" style="1" hidden="1" customWidth="1"/>
    <col min="5907" max="5907" width="4" style="1" customWidth="1"/>
    <col min="5908" max="5908" width="4.453125" style="1" bestFit="1" customWidth="1"/>
    <col min="5909" max="5909" width="4" style="1" customWidth="1"/>
    <col min="5910" max="5910" width="4.453125" style="1" bestFit="1" customWidth="1"/>
    <col min="5911" max="5911" width="0" style="1" hidden="1" customWidth="1"/>
    <col min="5912" max="5912" width="3.36328125" style="1" customWidth="1"/>
    <col min="5913" max="5913" width="9.08984375" style="1" customWidth="1"/>
    <col min="5914" max="5914" width="1.26953125" style="1" customWidth="1"/>
    <col min="5915" max="6134" width="9" style="1"/>
    <col min="6135" max="6135" width="1.6328125" style="1" customWidth="1"/>
    <col min="6136" max="6136" width="4.6328125" style="1" customWidth="1"/>
    <col min="6137" max="6137" width="20" style="1" customWidth="1"/>
    <col min="6138" max="6138" width="2.36328125" style="1" customWidth="1"/>
    <col min="6139" max="6139" width="3.08984375" style="1" customWidth="1"/>
    <col min="6140" max="6140" width="2.36328125" style="1" customWidth="1"/>
    <col min="6141" max="6141" width="6.26953125" style="1" customWidth="1"/>
    <col min="6142" max="6142" width="2.36328125" style="1" customWidth="1"/>
    <col min="6143" max="6143" width="3.08984375" style="1" customWidth="1"/>
    <col min="6144" max="6144" width="0.90625" style="1" customWidth="1"/>
    <col min="6145" max="6151" width="0" style="1" hidden="1" customWidth="1"/>
    <col min="6152" max="6153" width="2.36328125" style="1" customWidth="1"/>
    <col min="6154" max="6154" width="0.90625" style="1" customWidth="1"/>
    <col min="6155" max="6156" width="2.453125" style="1" customWidth="1"/>
    <col min="6157" max="6157" width="1" style="1" customWidth="1"/>
    <col min="6158" max="6162" width="0" style="1" hidden="1" customWidth="1"/>
    <col min="6163" max="6163" width="4" style="1" customWidth="1"/>
    <col min="6164" max="6164" width="4.453125" style="1" bestFit="1" customWidth="1"/>
    <col min="6165" max="6165" width="4" style="1" customWidth="1"/>
    <col min="6166" max="6166" width="4.453125" style="1" bestFit="1" customWidth="1"/>
    <col min="6167" max="6167" width="0" style="1" hidden="1" customWidth="1"/>
    <col min="6168" max="6168" width="3.36328125" style="1" customWidth="1"/>
    <col min="6169" max="6169" width="9.08984375" style="1" customWidth="1"/>
    <col min="6170" max="6170" width="1.26953125" style="1" customWidth="1"/>
    <col min="6171" max="6390" width="9" style="1"/>
    <col min="6391" max="6391" width="1.6328125" style="1" customWidth="1"/>
    <col min="6392" max="6392" width="4.6328125" style="1" customWidth="1"/>
    <col min="6393" max="6393" width="20" style="1" customWidth="1"/>
    <col min="6394" max="6394" width="2.36328125" style="1" customWidth="1"/>
    <col min="6395" max="6395" width="3.08984375" style="1" customWidth="1"/>
    <col min="6396" max="6396" width="2.36328125" style="1" customWidth="1"/>
    <col min="6397" max="6397" width="6.26953125" style="1" customWidth="1"/>
    <col min="6398" max="6398" width="2.36328125" style="1" customWidth="1"/>
    <col min="6399" max="6399" width="3.08984375" style="1" customWidth="1"/>
    <col min="6400" max="6400" width="0.90625" style="1" customWidth="1"/>
    <col min="6401" max="6407" width="0" style="1" hidden="1" customWidth="1"/>
    <col min="6408" max="6409" width="2.36328125" style="1" customWidth="1"/>
    <col min="6410" max="6410" width="0.90625" style="1" customWidth="1"/>
    <col min="6411" max="6412" width="2.453125" style="1" customWidth="1"/>
    <col min="6413" max="6413" width="1" style="1" customWidth="1"/>
    <col min="6414" max="6418" width="0" style="1" hidden="1" customWidth="1"/>
    <col min="6419" max="6419" width="4" style="1" customWidth="1"/>
    <col min="6420" max="6420" width="4.453125" style="1" bestFit="1" customWidth="1"/>
    <col min="6421" max="6421" width="4" style="1" customWidth="1"/>
    <col min="6422" max="6422" width="4.453125" style="1" bestFit="1" customWidth="1"/>
    <col min="6423" max="6423" width="0" style="1" hidden="1" customWidth="1"/>
    <col min="6424" max="6424" width="3.36328125" style="1" customWidth="1"/>
    <col min="6425" max="6425" width="9.08984375" style="1" customWidth="1"/>
    <col min="6426" max="6426" width="1.26953125" style="1" customWidth="1"/>
    <col min="6427" max="6646" width="9" style="1"/>
    <col min="6647" max="6647" width="1.6328125" style="1" customWidth="1"/>
    <col min="6648" max="6648" width="4.6328125" style="1" customWidth="1"/>
    <col min="6649" max="6649" width="20" style="1" customWidth="1"/>
    <col min="6650" max="6650" width="2.36328125" style="1" customWidth="1"/>
    <col min="6651" max="6651" width="3.08984375" style="1" customWidth="1"/>
    <col min="6652" max="6652" width="2.36328125" style="1" customWidth="1"/>
    <col min="6653" max="6653" width="6.26953125" style="1" customWidth="1"/>
    <col min="6654" max="6654" width="2.36328125" style="1" customWidth="1"/>
    <col min="6655" max="6655" width="3.08984375" style="1" customWidth="1"/>
    <col min="6656" max="6656" width="0.90625" style="1" customWidth="1"/>
    <col min="6657" max="6663" width="0" style="1" hidden="1" customWidth="1"/>
    <col min="6664" max="6665" width="2.36328125" style="1" customWidth="1"/>
    <col min="6666" max="6666" width="0.90625" style="1" customWidth="1"/>
    <col min="6667" max="6668" width="2.453125" style="1" customWidth="1"/>
    <col min="6669" max="6669" width="1" style="1" customWidth="1"/>
    <col min="6670" max="6674" width="0" style="1" hidden="1" customWidth="1"/>
    <col min="6675" max="6675" width="4" style="1" customWidth="1"/>
    <col min="6676" max="6676" width="4.453125" style="1" bestFit="1" customWidth="1"/>
    <col min="6677" max="6677" width="4" style="1" customWidth="1"/>
    <col min="6678" max="6678" width="4.453125" style="1" bestFit="1" customWidth="1"/>
    <col min="6679" max="6679" width="0" style="1" hidden="1" customWidth="1"/>
    <col min="6680" max="6680" width="3.36328125" style="1" customWidth="1"/>
    <col min="6681" max="6681" width="9.08984375" style="1" customWidth="1"/>
    <col min="6682" max="6682" width="1.26953125" style="1" customWidth="1"/>
    <col min="6683" max="6902" width="9" style="1"/>
    <col min="6903" max="6903" width="1.6328125" style="1" customWidth="1"/>
    <col min="6904" max="6904" width="4.6328125" style="1" customWidth="1"/>
    <col min="6905" max="6905" width="20" style="1" customWidth="1"/>
    <col min="6906" max="6906" width="2.36328125" style="1" customWidth="1"/>
    <col min="6907" max="6907" width="3.08984375" style="1" customWidth="1"/>
    <col min="6908" max="6908" width="2.36328125" style="1" customWidth="1"/>
    <col min="6909" max="6909" width="6.26953125" style="1" customWidth="1"/>
    <col min="6910" max="6910" width="2.36328125" style="1" customWidth="1"/>
    <col min="6911" max="6911" width="3.08984375" style="1" customWidth="1"/>
    <col min="6912" max="6912" width="0.90625" style="1" customWidth="1"/>
    <col min="6913" max="6919" width="0" style="1" hidden="1" customWidth="1"/>
    <col min="6920" max="6921" width="2.36328125" style="1" customWidth="1"/>
    <col min="6922" max="6922" width="0.90625" style="1" customWidth="1"/>
    <col min="6923" max="6924" width="2.453125" style="1" customWidth="1"/>
    <col min="6925" max="6925" width="1" style="1" customWidth="1"/>
    <col min="6926" max="6930" width="0" style="1" hidden="1" customWidth="1"/>
    <col min="6931" max="6931" width="4" style="1" customWidth="1"/>
    <col min="6932" max="6932" width="4.453125" style="1" bestFit="1" customWidth="1"/>
    <col min="6933" max="6933" width="4" style="1" customWidth="1"/>
    <col min="6934" max="6934" width="4.453125" style="1" bestFit="1" customWidth="1"/>
    <col min="6935" max="6935" width="0" style="1" hidden="1" customWidth="1"/>
    <col min="6936" max="6936" width="3.36328125" style="1" customWidth="1"/>
    <col min="6937" max="6937" width="9.08984375" style="1" customWidth="1"/>
    <col min="6938" max="6938" width="1.26953125" style="1" customWidth="1"/>
    <col min="6939" max="7158" width="9" style="1"/>
    <col min="7159" max="7159" width="1.6328125" style="1" customWidth="1"/>
    <col min="7160" max="7160" width="4.6328125" style="1" customWidth="1"/>
    <col min="7161" max="7161" width="20" style="1" customWidth="1"/>
    <col min="7162" max="7162" width="2.36328125" style="1" customWidth="1"/>
    <col min="7163" max="7163" width="3.08984375" style="1" customWidth="1"/>
    <col min="7164" max="7164" width="2.36328125" style="1" customWidth="1"/>
    <col min="7165" max="7165" width="6.26953125" style="1" customWidth="1"/>
    <col min="7166" max="7166" width="2.36328125" style="1" customWidth="1"/>
    <col min="7167" max="7167" width="3.08984375" style="1" customWidth="1"/>
    <col min="7168" max="7168" width="0.90625" style="1" customWidth="1"/>
    <col min="7169" max="7175" width="0" style="1" hidden="1" customWidth="1"/>
    <col min="7176" max="7177" width="2.36328125" style="1" customWidth="1"/>
    <col min="7178" max="7178" width="0.90625" style="1" customWidth="1"/>
    <col min="7179" max="7180" width="2.453125" style="1" customWidth="1"/>
    <col min="7181" max="7181" width="1" style="1" customWidth="1"/>
    <col min="7182" max="7186" width="0" style="1" hidden="1" customWidth="1"/>
    <col min="7187" max="7187" width="4" style="1" customWidth="1"/>
    <col min="7188" max="7188" width="4.453125" style="1" bestFit="1" customWidth="1"/>
    <col min="7189" max="7189" width="4" style="1" customWidth="1"/>
    <col min="7190" max="7190" width="4.453125" style="1" bestFit="1" customWidth="1"/>
    <col min="7191" max="7191" width="0" style="1" hidden="1" customWidth="1"/>
    <col min="7192" max="7192" width="3.36328125" style="1" customWidth="1"/>
    <col min="7193" max="7193" width="9.08984375" style="1" customWidth="1"/>
    <col min="7194" max="7194" width="1.26953125" style="1" customWidth="1"/>
    <col min="7195" max="7414" width="9" style="1"/>
    <col min="7415" max="7415" width="1.6328125" style="1" customWidth="1"/>
    <col min="7416" max="7416" width="4.6328125" style="1" customWidth="1"/>
    <col min="7417" max="7417" width="20" style="1" customWidth="1"/>
    <col min="7418" max="7418" width="2.36328125" style="1" customWidth="1"/>
    <col min="7419" max="7419" width="3.08984375" style="1" customWidth="1"/>
    <col min="7420" max="7420" width="2.36328125" style="1" customWidth="1"/>
    <col min="7421" max="7421" width="6.26953125" style="1" customWidth="1"/>
    <col min="7422" max="7422" width="2.36328125" style="1" customWidth="1"/>
    <col min="7423" max="7423" width="3.08984375" style="1" customWidth="1"/>
    <col min="7424" max="7424" width="0.90625" style="1" customWidth="1"/>
    <col min="7425" max="7431" width="0" style="1" hidden="1" customWidth="1"/>
    <col min="7432" max="7433" width="2.36328125" style="1" customWidth="1"/>
    <col min="7434" max="7434" width="0.90625" style="1" customWidth="1"/>
    <col min="7435" max="7436" width="2.453125" style="1" customWidth="1"/>
    <col min="7437" max="7437" width="1" style="1" customWidth="1"/>
    <col min="7438" max="7442" width="0" style="1" hidden="1" customWidth="1"/>
    <col min="7443" max="7443" width="4" style="1" customWidth="1"/>
    <col min="7444" max="7444" width="4.453125" style="1" bestFit="1" customWidth="1"/>
    <col min="7445" max="7445" width="4" style="1" customWidth="1"/>
    <col min="7446" max="7446" width="4.453125" style="1" bestFit="1" customWidth="1"/>
    <col min="7447" max="7447" width="0" style="1" hidden="1" customWidth="1"/>
    <col min="7448" max="7448" width="3.36328125" style="1" customWidth="1"/>
    <col min="7449" max="7449" width="9.08984375" style="1" customWidth="1"/>
    <col min="7450" max="7450" width="1.26953125" style="1" customWidth="1"/>
    <col min="7451" max="7670" width="9" style="1"/>
    <col min="7671" max="7671" width="1.6328125" style="1" customWidth="1"/>
    <col min="7672" max="7672" width="4.6328125" style="1" customWidth="1"/>
    <col min="7673" max="7673" width="20" style="1" customWidth="1"/>
    <col min="7674" max="7674" width="2.36328125" style="1" customWidth="1"/>
    <col min="7675" max="7675" width="3.08984375" style="1" customWidth="1"/>
    <col min="7676" max="7676" width="2.36328125" style="1" customWidth="1"/>
    <col min="7677" max="7677" width="6.26953125" style="1" customWidth="1"/>
    <col min="7678" max="7678" width="2.36328125" style="1" customWidth="1"/>
    <col min="7679" max="7679" width="3.08984375" style="1" customWidth="1"/>
    <col min="7680" max="7680" width="0.90625" style="1" customWidth="1"/>
    <col min="7681" max="7687" width="0" style="1" hidden="1" customWidth="1"/>
    <col min="7688" max="7689" width="2.36328125" style="1" customWidth="1"/>
    <col min="7690" max="7690" width="0.90625" style="1" customWidth="1"/>
    <col min="7691" max="7692" width="2.453125" style="1" customWidth="1"/>
    <col min="7693" max="7693" width="1" style="1" customWidth="1"/>
    <col min="7694" max="7698" width="0" style="1" hidden="1" customWidth="1"/>
    <col min="7699" max="7699" width="4" style="1" customWidth="1"/>
    <col min="7700" max="7700" width="4.453125" style="1" bestFit="1" customWidth="1"/>
    <col min="7701" max="7701" width="4" style="1" customWidth="1"/>
    <col min="7702" max="7702" width="4.453125" style="1" bestFit="1" customWidth="1"/>
    <col min="7703" max="7703" width="0" style="1" hidden="1" customWidth="1"/>
    <col min="7704" max="7704" width="3.36328125" style="1" customWidth="1"/>
    <col min="7705" max="7705" width="9.08984375" style="1" customWidth="1"/>
    <col min="7706" max="7706" width="1.26953125" style="1" customWidth="1"/>
    <col min="7707" max="7926" width="9" style="1"/>
    <col min="7927" max="7927" width="1.6328125" style="1" customWidth="1"/>
    <col min="7928" max="7928" width="4.6328125" style="1" customWidth="1"/>
    <col min="7929" max="7929" width="20" style="1" customWidth="1"/>
    <col min="7930" max="7930" width="2.36328125" style="1" customWidth="1"/>
    <col min="7931" max="7931" width="3.08984375" style="1" customWidth="1"/>
    <col min="7932" max="7932" width="2.36328125" style="1" customWidth="1"/>
    <col min="7933" max="7933" width="6.26953125" style="1" customWidth="1"/>
    <col min="7934" max="7934" width="2.36328125" style="1" customWidth="1"/>
    <col min="7935" max="7935" width="3.08984375" style="1" customWidth="1"/>
    <col min="7936" max="7936" width="0.90625" style="1" customWidth="1"/>
    <col min="7937" max="7943" width="0" style="1" hidden="1" customWidth="1"/>
    <col min="7944" max="7945" width="2.36328125" style="1" customWidth="1"/>
    <col min="7946" max="7946" width="0.90625" style="1" customWidth="1"/>
    <col min="7947" max="7948" width="2.453125" style="1" customWidth="1"/>
    <col min="7949" max="7949" width="1" style="1" customWidth="1"/>
    <col min="7950" max="7954" width="0" style="1" hidden="1" customWidth="1"/>
    <col min="7955" max="7955" width="4" style="1" customWidth="1"/>
    <col min="7956" max="7956" width="4.453125" style="1" bestFit="1" customWidth="1"/>
    <col min="7957" max="7957" width="4" style="1" customWidth="1"/>
    <col min="7958" max="7958" width="4.453125" style="1" bestFit="1" customWidth="1"/>
    <col min="7959" max="7959" width="0" style="1" hidden="1" customWidth="1"/>
    <col min="7960" max="7960" width="3.36328125" style="1" customWidth="1"/>
    <col min="7961" max="7961" width="9.08984375" style="1" customWidth="1"/>
    <col min="7962" max="7962" width="1.26953125" style="1" customWidth="1"/>
    <col min="7963" max="8182" width="9" style="1"/>
    <col min="8183" max="8183" width="1.6328125" style="1" customWidth="1"/>
    <col min="8184" max="8184" width="4.6328125" style="1" customWidth="1"/>
    <col min="8185" max="8185" width="20" style="1" customWidth="1"/>
    <col min="8186" max="8186" width="2.36328125" style="1" customWidth="1"/>
    <col min="8187" max="8187" width="3.08984375" style="1" customWidth="1"/>
    <col min="8188" max="8188" width="2.36328125" style="1" customWidth="1"/>
    <col min="8189" max="8189" width="6.26953125" style="1" customWidth="1"/>
    <col min="8190" max="8190" width="2.36328125" style="1" customWidth="1"/>
    <col min="8191" max="8191" width="3.08984375" style="1" customWidth="1"/>
    <col min="8192" max="8192" width="0.90625" style="1" customWidth="1"/>
    <col min="8193" max="8199" width="0" style="1" hidden="1" customWidth="1"/>
    <col min="8200" max="8201" width="2.36328125" style="1" customWidth="1"/>
    <col min="8202" max="8202" width="0.90625" style="1" customWidth="1"/>
    <col min="8203" max="8204" width="2.453125" style="1" customWidth="1"/>
    <col min="8205" max="8205" width="1" style="1" customWidth="1"/>
    <col min="8206" max="8210" width="0" style="1" hidden="1" customWidth="1"/>
    <col min="8211" max="8211" width="4" style="1" customWidth="1"/>
    <col min="8212" max="8212" width="4.453125" style="1" bestFit="1" customWidth="1"/>
    <col min="8213" max="8213" width="4" style="1" customWidth="1"/>
    <col min="8214" max="8214" width="4.453125" style="1" bestFit="1" customWidth="1"/>
    <col min="8215" max="8215" width="0" style="1" hidden="1" customWidth="1"/>
    <col min="8216" max="8216" width="3.36328125" style="1" customWidth="1"/>
    <col min="8217" max="8217" width="9.08984375" style="1" customWidth="1"/>
    <col min="8218" max="8218" width="1.26953125" style="1" customWidth="1"/>
    <col min="8219" max="8438" width="9" style="1"/>
    <col min="8439" max="8439" width="1.6328125" style="1" customWidth="1"/>
    <col min="8440" max="8440" width="4.6328125" style="1" customWidth="1"/>
    <col min="8441" max="8441" width="20" style="1" customWidth="1"/>
    <col min="8442" max="8442" width="2.36328125" style="1" customWidth="1"/>
    <col min="8443" max="8443" width="3.08984375" style="1" customWidth="1"/>
    <col min="8444" max="8444" width="2.36328125" style="1" customWidth="1"/>
    <col min="8445" max="8445" width="6.26953125" style="1" customWidth="1"/>
    <col min="8446" max="8446" width="2.36328125" style="1" customWidth="1"/>
    <col min="8447" max="8447" width="3.08984375" style="1" customWidth="1"/>
    <col min="8448" max="8448" width="0.90625" style="1" customWidth="1"/>
    <col min="8449" max="8455" width="0" style="1" hidden="1" customWidth="1"/>
    <col min="8456" max="8457" width="2.36328125" style="1" customWidth="1"/>
    <col min="8458" max="8458" width="0.90625" style="1" customWidth="1"/>
    <col min="8459" max="8460" width="2.453125" style="1" customWidth="1"/>
    <col min="8461" max="8461" width="1" style="1" customWidth="1"/>
    <col min="8462" max="8466" width="0" style="1" hidden="1" customWidth="1"/>
    <col min="8467" max="8467" width="4" style="1" customWidth="1"/>
    <col min="8468" max="8468" width="4.453125" style="1" bestFit="1" customWidth="1"/>
    <col min="8469" max="8469" width="4" style="1" customWidth="1"/>
    <col min="8470" max="8470" width="4.453125" style="1" bestFit="1" customWidth="1"/>
    <col min="8471" max="8471" width="0" style="1" hidden="1" customWidth="1"/>
    <col min="8472" max="8472" width="3.36328125" style="1" customWidth="1"/>
    <col min="8473" max="8473" width="9.08984375" style="1" customWidth="1"/>
    <col min="8474" max="8474" width="1.26953125" style="1" customWidth="1"/>
    <col min="8475" max="8694" width="9" style="1"/>
    <col min="8695" max="8695" width="1.6328125" style="1" customWidth="1"/>
    <col min="8696" max="8696" width="4.6328125" style="1" customWidth="1"/>
    <col min="8697" max="8697" width="20" style="1" customWidth="1"/>
    <col min="8698" max="8698" width="2.36328125" style="1" customWidth="1"/>
    <col min="8699" max="8699" width="3.08984375" style="1" customWidth="1"/>
    <col min="8700" max="8700" width="2.36328125" style="1" customWidth="1"/>
    <col min="8701" max="8701" width="6.26953125" style="1" customWidth="1"/>
    <col min="8702" max="8702" width="2.36328125" style="1" customWidth="1"/>
    <col min="8703" max="8703" width="3.08984375" style="1" customWidth="1"/>
    <col min="8704" max="8704" width="0.90625" style="1" customWidth="1"/>
    <col min="8705" max="8711" width="0" style="1" hidden="1" customWidth="1"/>
    <col min="8712" max="8713" width="2.36328125" style="1" customWidth="1"/>
    <col min="8714" max="8714" width="0.90625" style="1" customWidth="1"/>
    <col min="8715" max="8716" width="2.453125" style="1" customWidth="1"/>
    <col min="8717" max="8717" width="1" style="1" customWidth="1"/>
    <col min="8718" max="8722" width="0" style="1" hidden="1" customWidth="1"/>
    <col min="8723" max="8723" width="4" style="1" customWidth="1"/>
    <col min="8724" max="8724" width="4.453125" style="1" bestFit="1" customWidth="1"/>
    <col min="8725" max="8725" width="4" style="1" customWidth="1"/>
    <col min="8726" max="8726" width="4.453125" style="1" bestFit="1" customWidth="1"/>
    <col min="8727" max="8727" width="0" style="1" hidden="1" customWidth="1"/>
    <col min="8728" max="8728" width="3.36328125" style="1" customWidth="1"/>
    <col min="8729" max="8729" width="9.08984375" style="1" customWidth="1"/>
    <col min="8730" max="8730" width="1.26953125" style="1" customWidth="1"/>
    <col min="8731" max="8950" width="9" style="1"/>
    <col min="8951" max="8951" width="1.6328125" style="1" customWidth="1"/>
    <col min="8952" max="8952" width="4.6328125" style="1" customWidth="1"/>
    <col min="8953" max="8953" width="20" style="1" customWidth="1"/>
    <col min="8954" max="8954" width="2.36328125" style="1" customWidth="1"/>
    <col min="8955" max="8955" width="3.08984375" style="1" customWidth="1"/>
    <col min="8956" max="8956" width="2.36328125" style="1" customWidth="1"/>
    <col min="8957" max="8957" width="6.26953125" style="1" customWidth="1"/>
    <col min="8958" max="8958" width="2.36328125" style="1" customWidth="1"/>
    <col min="8959" max="8959" width="3.08984375" style="1" customWidth="1"/>
    <col min="8960" max="8960" width="0.90625" style="1" customWidth="1"/>
    <col min="8961" max="8967" width="0" style="1" hidden="1" customWidth="1"/>
    <col min="8968" max="8969" width="2.36328125" style="1" customWidth="1"/>
    <col min="8970" max="8970" width="0.90625" style="1" customWidth="1"/>
    <col min="8971" max="8972" width="2.453125" style="1" customWidth="1"/>
    <col min="8973" max="8973" width="1" style="1" customWidth="1"/>
    <col min="8974" max="8978" width="0" style="1" hidden="1" customWidth="1"/>
    <col min="8979" max="8979" width="4" style="1" customWidth="1"/>
    <col min="8980" max="8980" width="4.453125" style="1" bestFit="1" customWidth="1"/>
    <col min="8981" max="8981" width="4" style="1" customWidth="1"/>
    <col min="8982" max="8982" width="4.453125" style="1" bestFit="1" customWidth="1"/>
    <col min="8983" max="8983" width="0" style="1" hidden="1" customWidth="1"/>
    <col min="8984" max="8984" width="3.36328125" style="1" customWidth="1"/>
    <col min="8985" max="8985" width="9.08984375" style="1" customWidth="1"/>
    <col min="8986" max="8986" width="1.26953125" style="1" customWidth="1"/>
    <col min="8987" max="9206" width="9" style="1"/>
    <col min="9207" max="9207" width="1.6328125" style="1" customWidth="1"/>
    <col min="9208" max="9208" width="4.6328125" style="1" customWidth="1"/>
    <col min="9209" max="9209" width="20" style="1" customWidth="1"/>
    <col min="9210" max="9210" width="2.36328125" style="1" customWidth="1"/>
    <col min="9211" max="9211" width="3.08984375" style="1" customWidth="1"/>
    <col min="9212" max="9212" width="2.36328125" style="1" customWidth="1"/>
    <col min="9213" max="9213" width="6.26953125" style="1" customWidth="1"/>
    <col min="9214" max="9214" width="2.36328125" style="1" customWidth="1"/>
    <col min="9215" max="9215" width="3.08984375" style="1" customWidth="1"/>
    <col min="9216" max="9216" width="0.90625" style="1" customWidth="1"/>
    <col min="9217" max="9223" width="0" style="1" hidden="1" customWidth="1"/>
    <col min="9224" max="9225" width="2.36328125" style="1" customWidth="1"/>
    <col min="9226" max="9226" width="0.90625" style="1" customWidth="1"/>
    <col min="9227" max="9228" width="2.453125" style="1" customWidth="1"/>
    <col min="9229" max="9229" width="1" style="1" customWidth="1"/>
    <col min="9230" max="9234" width="0" style="1" hidden="1" customWidth="1"/>
    <col min="9235" max="9235" width="4" style="1" customWidth="1"/>
    <col min="9236" max="9236" width="4.453125" style="1" bestFit="1" customWidth="1"/>
    <col min="9237" max="9237" width="4" style="1" customWidth="1"/>
    <col min="9238" max="9238" width="4.453125" style="1" bestFit="1" customWidth="1"/>
    <col min="9239" max="9239" width="0" style="1" hidden="1" customWidth="1"/>
    <col min="9240" max="9240" width="3.36328125" style="1" customWidth="1"/>
    <col min="9241" max="9241" width="9.08984375" style="1" customWidth="1"/>
    <col min="9242" max="9242" width="1.26953125" style="1" customWidth="1"/>
    <col min="9243" max="9462" width="9" style="1"/>
    <col min="9463" max="9463" width="1.6328125" style="1" customWidth="1"/>
    <col min="9464" max="9464" width="4.6328125" style="1" customWidth="1"/>
    <col min="9465" max="9465" width="20" style="1" customWidth="1"/>
    <col min="9466" max="9466" width="2.36328125" style="1" customWidth="1"/>
    <col min="9467" max="9467" width="3.08984375" style="1" customWidth="1"/>
    <col min="9468" max="9468" width="2.36328125" style="1" customWidth="1"/>
    <col min="9469" max="9469" width="6.26953125" style="1" customWidth="1"/>
    <col min="9470" max="9470" width="2.36328125" style="1" customWidth="1"/>
    <col min="9471" max="9471" width="3.08984375" style="1" customWidth="1"/>
    <col min="9472" max="9472" width="0.90625" style="1" customWidth="1"/>
    <col min="9473" max="9479" width="0" style="1" hidden="1" customWidth="1"/>
    <col min="9480" max="9481" width="2.36328125" style="1" customWidth="1"/>
    <col min="9482" max="9482" width="0.90625" style="1" customWidth="1"/>
    <col min="9483" max="9484" width="2.453125" style="1" customWidth="1"/>
    <col min="9485" max="9485" width="1" style="1" customWidth="1"/>
    <col min="9486" max="9490" width="0" style="1" hidden="1" customWidth="1"/>
    <col min="9491" max="9491" width="4" style="1" customWidth="1"/>
    <col min="9492" max="9492" width="4.453125" style="1" bestFit="1" customWidth="1"/>
    <col min="9493" max="9493" width="4" style="1" customWidth="1"/>
    <col min="9494" max="9494" width="4.453125" style="1" bestFit="1" customWidth="1"/>
    <col min="9495" max="9495" width="0" style="1" hidden="1" customWidth="1"/>
    <col min="9496" max="9496" width="3.36328125" style="1" customWidth="1"/>
    <col min="9497" max="9497" width="9.08984375" style="1" customWidth="1"/>
    <col min="9498" max="9498" width="1.26953125" style="1" customWidth="1"/>
    <col min="9499" max="9718" width="9" style="1"/>
    <col min="9719" max="9719" width="1.6328125" style="1" customWidth="1"/>
    <col min="9720" max="9720" width="4.6328125" style="1" customWidth="1"/>
    <col min="9721" max="9721" width="20" style="1" customWidth="1"/>
    <col min="9722" max="9722" width="2.36328125" style="1" customWidth="1"/>
    <col min="9723" max="9723" width="3.08984375" style="1" customWidth="1"/>
    <col min="9724" max="9724" width="2.36328125" style="1" customWidth="1"/>
    <col min="9725" max="9725" width="6.26953125" style="1" customWidth="1"/>
    <col min="9726" max="9726" width="2.36328125" style="1" customWidth="1"/>
    <col min="9727" max="9727" width="3.08984375" style="1" customWidth="1"/>
    <col min="9728" max="9728" width="0.90625" style="1" customWidth="1"/>
    <col min="9729" max="9735" width="0" style="1" hidden="1" customWidth="1"/>
    <col min="9736" max="9737" width="2.36328125" style="1" customWidth="1"/>
    <col min="9738" max="9738" width="0.90625" style="1" customWidth="1"/>
    <col min="9739" max="9740" width="2.453125" style="1" customWidth="1"/>
    <col min="9741" max="9741" width="1" style="1" customWidth="1"/>
    <col min="9742" max="9746" width="0" style="1" hidden="1" customWidth="1"/>
    <col min="9747" max="9747" width="4" style="1" customWidth="1"/>
    <col min="9748" max="9748" width="4.453125" style="1" bestFit="1" customWidth="1"/>
    <col min="9749" max="9749" width="4" style="1" customWidth="1"/>
    <col min="9750" max="9750" width="4.453125" style="1" bestFit="1" customWidth="1"/>
    <col min="9751" max="9751" width="0" style="1" hidden="1" customWidth="1"/>
    <col min="9752" max="9752" width="3.36328125" style="1" customWidth="1"/>
    <col min="9753" max="9753" width="9.08984375" style="1" customWidth="1"/>
    <col min="9754" max="9754" width="1.26953125" style="1" customWidth="1"/>
    <col min="9755" max="9974" width="9" style="1"/>
    <col min="9975" max="9975" width="1.6328125" style="1" customWidth="1"/>
    <col min="9976" max="9976" width="4.6328125" style="1" customWidth="1"/>
    <col min="9977" max="9977" width="20" style="1" customWidth="1"/>
    <col min="9978" max="9978" width="2.36328125" style="1" customWidth="1"/>
    <col min="9979" max="9979" width="3.08984375" style="1" customWidth="1"/>
    <col min="9980" max="9980" width="2.36328125" style="1" customWidth="1"/>
    <col min="9981" max="9981" width="6.26953125" style="1" customWidth="1"/>
    <col min="9982" max="9982" width="2.36328125" style="1" customWidth="1"/>
    <col min="9983" max="9983" width="3.08984375" style="1" customWidth="1"/>
    <col min="9984" max="9984" width="0.90625" style="1" customWidth="1"/>
    <col min="9985" max="9991" width="0" style="1" hidden="1" customWidth="1"/>
    <col min="9992" max="9993" width="2.36328125" style="1" customWidth="1"/>
    <col min="9994" max="9994" width="0.90625" style="1" customWidth="1"/>
    <col min="9995" max="9996" width="2.453125" style="1" customWidth="1"/>
    <col min="9997" max="9997" width="1" style="1" customWidth="1"/>
    <col min="9998" max="10002" width="0" style="1" hidden="1" customWidth="1"/>
    <col min="10003" max="10003" width="4" style="1" customWidth="1"/>
    <col min="10004" max="10004" width="4.453125" style="1" bestFit="1" customWidth="1"/>
    <col min="10005" max="10005" width="4" style="1" customWidth="1"/>
    <col min="10006" max="10006" width="4.453125" style="1" bestFit="1" customWidth="1"/>
    <col min="10007" max="10007" width="0" style="1" hidden="1" customWidth="1"/>
    <col min="10008" max="10008" width="3.36328125" style="1" customWidth="1"/>
    <col min="10009" max="10009" width="9.08984375" style="1" customWidth="1"/>
    <col min="10010" max="10010" width="1.26953125" style="1" customWidth="1"/>
    <col min="10011" max="10230" width="9" style="1"/>
    <col min="10231" max="10231" width="1.6328125" style="1" customWidth="1"/>
    <col min="10232" max="10232" width="4.6328125" style="1" customWidth="1"/>
    <col min="10233" max="10233" width="20" style="1" customWidth="1"/>
    <col min="10234" max="10234" width="2.36328125" style="1" customWidth="1"/>
    <col min="10235" max="10235" width="3.08984375" style="1" customWidth="1"/>
    <col min="10236" max="10236" width="2.36328125" style="1" customWidth="1"/>
    <col min="10237" max="10237" width="6.26953125" style="1" customWidth="1"/>
    <col min="10238" max="10238" width="2.36328125" style="1" customWidth="1"/>
    <col min="10239" max="10239" width="3.08984375" style="1" customWidth="1"/>
    <col min="10240" max="10240" width="0.90625" style="1" customWidth="1"/>
    <col min="10241" max="10247" width="0" style="1" hidden="1" customWidth="1"/>
    <col min="10248" max="10249" width="2.36328125" style="1" customWidth="1"/>
    <col min="10250" max="10250" width="0.90625" style="1" customWidth="1"/>
    <col min="10251" max="10252" width="2.453125" style="1" customWidth="1"/>
    <col min="10253" max="10253" width="1" style="1" customWidth="1"/>
    <col min="10254" max="10258" width="0" style="1" hidden="1" customWidth="1"/>
    <col min="10259" max="10259" width="4" style="1" customWidth="1"/>
    <col min="10260" max="10260" width="4.453125" style="1" bestFit="1" customWidth="1"/>
    <col min="10261" max="10261" width="4" style="1" customWidth="1"/>
    <col min="10262" max="10262" width="4.453125" style="1" bestFit="1" customWidth="1"/>
    <col min="10263" max="10263" width="0" style="1" hidden="1" customWidth="1"/>
    <col min="10264" max="10264" width="3.36328125" style="1" customWidth="1"/>
    <col min="10265" max="10265" width="9.08984375" style="1" customWidth="1"/>
    <col min="10266" max="10266" width="1.26953125" style="1" customWidth="1"/>
    <col min="10267" max="10486" width="9" style="1"/>
    <col min="10487" max="10487" width="1.6328125" style="1" customWidth="1"/>
    <col min="10488" max="10488" width="4.6328125" style="1" customWidth="1"/>
    <col min="10489" max="10489" width="20" style="1" customWidth="1"/>
    <col min="10490" max="10490" width="2.36328125" style="1" customWidth="1"/>
    <col min="10491" max="10491" width="3.08984375" style="1" customWidth="1"/>
    <col min="10492" max="10492" width="2.36328125" style="1" customWidth="1"/>
    <col min="10493" max="10493" width="6.26953125" style="1" customWidth="1"/>
    <col min="10494" max="10494" width="2.36328125" style="1" customWidth="1"/>
    <col min="10495" max="10495" width="3.08984375" style="1" customWidth="1"/>
    <col min="10496" max="10496" width="0.90625" style="1" customWidth="1"/>
    <col min="10497" max="10503" width="0" style="1" hidden="1" customWidth="1"/>
    <col min="10504" max="10505" width="2.36328125" style="1" customWidth="1"/>
    <col min="10506" max="10506" width="0.90625" style="1" customWidth="1"/>
    <col min="10507" max="10508" width="2.453125" style="1" customWidth="1"/>
    <col min="10509" max="10509" width="1" style="1" customWidth="1"/>
    <col min="10510" max="10514" width="0" style="1" hidden="1" customWidth="1"/>
    <col min="10515" max="10515" width="4" style="1" customWidth="1"/>
    <col min="10516" max="10516" width="4.453125" style="1" bestFit="1" customWidth="1"/>
    <col min="10517" max="10517" width="4" style="1" customWidth="1"/>
    <col min="10518" max="10518" width="4.453125" style="1" bestFit="1" customWidth="1"/>
    <col min="10519" max="10519" width="0" style="1" hidden="1" customWidth="1"/>
    <col min="10520" max="10520" width="3.36328125" style="1" customWidth="1"/>
    <col min="10521" max="10521" width="9.08984375" style="1" customWidth="1"/>
    <col min="10522" max="10522" width="1.26953125" style="1" customWidth="1"/>
    <col min="10523" max="10742" width="9" style="1"/>
    <col min="10743" max="10743" width="1.6328125" style="1" customWidth="1"/>
    <col min="10744" max="10744" width="4.6328125" style="1" customWidth="1"/>
    <col min="10745" max="10745" width="20" style="1" customWidth="1"/>
    <col min="10746" max="10746" width="2.36328125" style="1" customWidth="1"/>
    <col min="10747" max="10747" width="3.08984375" style="1" customWidth="1"/>
    <col min="10748" max="10748" width="2.36328125" style="1" customWidth="1"/>
    <col min="10749" max="10749" width="6.26953125" style="1" customWidth="1"/>
    <col min="10750" max="10750" width="2.36328125" style="1" customWidth="1"/>
    <col min="10751" max="10751" width="3.08984375" style="1" customWidth="1"/>
    <col min="10752" max="10752" width="0.90625" style="1" customWidth="1"/>
    <col min="10753" max="10759" width="0" style="1" hidden="1" customWidth="1"/>
    <col min="10760" max="10761" width="2.36328125" style="1" customWidth="1"/>
    <col min="10762" max="10762" width="0.90625" style="1" customWidth="1"/>
    <col min="10763" max="10764" width="2.453125" style="1" customWidth="1"/>
    <col min="10765" max="10765" width="1" style="1" customWidth="1"/>
    <col min="10766" max="10770" width="0" style="1" hidden="1" customWidth="1"/>
    <col min="10771" max="10771" width="4" style="1" customWidth="1"/>
    <col min="10772" max="10772" width="4.453125" style="1" bestFit="1" customWidth="1"/>
    <col min="10773" max="10773" width="4" style="1" customWidth="1"/>
    <col min="10774" max="10774" width="4.453125" style="1" bestFit="1" customWidth="1"/>
    <col min="10775" max="10775" width="0" style="1" hidden="1" customWidth="1"/>
    <col min="10776" max="10776" width="3.36328125" style="1" customWidth="1"/>
    <col min="10777" max="10777" width="9.08984375" style="1" customWidth="1"/>
    <col min="10778" max="10778" width="1.26953125" style="1" customWidth="1"/>
    <col min="10779" max="10998" width="9" style="1"/>
    <col min="10999" max="10999" width="1.6328125" style="1" customWidth="1"/>
    <col min="11000" max="11000" width="4.6328125" style="1" customWidth="1"/>
    <col min="11001" max="11001" width="20" style="1" customWidth="1"/>
    <col min="11002" max="11002" width="2.36328125" style="1" customWidth="1"/>
    <col min="11003" max="11003" width="3.08984375" style="1" customWidth="1"/>
    <col min="11004" max="11004" width="2.36328125" style="1" customWidth="1"/>
    <col min="11005" max="11005" width="6.26953125" style="1" customWidth="1"/>
    <col min="11006" max="11006" width="2.36328125" style="1" customWidth="1"/>
    <col min="11007" max="11007" width="3.08984375" style="1" customWidth="1"/>
    <col min="11008" max="11008" width="0.90625" style="1" customWidth="1"/>
    <col min="11009" max="11015" width="0" style="1" hidden="1" customWidth="1"/>
    <col min="11016" max="11017" width="2.36328125" style="1" customWidth="1"/>
    <col min="11018" max="11018" width="0.90625" style="1" customWidth="1"/>
    <col min="11019" max="11020" width="2.453125" style="1" customWidth="1"/>
    <col min="11021" max="11021" width="1" style="1" customWidth="1"/>
    <col min="11022" max="11026" width="0" style="1" hidden="1" customWidth="1"/>
    <col min="11027" max="11027" width="4" style="1" customWidth="1"/>
    <col min="11028" max="11028" width="4.453125" style="1" bestFit="1" customWidth="1"/>
    <col min="11029" max="11029" width="4" style="1" customWidth="1"/>
    <col min="11030" max="11030" width="4.453125" style="1" bestFit="1" customWidth="1"/>
    <col min="11031" max="11031" width="0" style="1" hidden="1" customWidth="1"/>
    <col min="11032" max="11032" width="3.36328125" style="1" customWidth="1"/>
    <col min="11033" max="11033" width="9.08984375" style="1" customWidth="1"/>
    <col min="11034" max="11034" width="1.26953125" style="1" customWidth="1"/>
    <col min="11035" max="11254" width="9" style="1"/>
    <col min="11255" max="11255" width="1.6328125" style="1" customWidth="1"/>
    <col min="11256" max="11256" width="4.6328125" style="1" customWidth="1"/>
    <col min="11257" max="11257" width="20" style="1" customWidth="1"/>
    <col min="11258" max="11258" width="2.36328125" style="1" customWidth="1"/>
    <col min="11259" max="11259" width="3.08984375" style="1" customWidth="1"/>
    <col min="11260" max="11260" width="2.36328125" style="1" customWidth="1"/>
    <col min="11261" max="11261" width="6.26953125" style="1" customWidth="1"/>
    <col min="11262" max="11262" width="2.36328125" style="1" customWidth="1"/>
    <col min="11263" max="11263" width="3.08984375" style="1" customWidth="1"/>
    <col min="11264" max="11264" width="0.90625" style="1" customWidth="1"/>
    <col min="11265" max="11271" width="0" style="1" hidden="1" customWidth="1"/>
    <col min="11272" max="11273" width="2.36328125" style="1" customWidth="1"/>
    <col min="11274" max="11274" width="0.90625" style="1" customWidth="1"/>
    <col min="11275" max="11276" width="2.453125" style="1" customWidth="1"/>
    <col min="11277" max="11277" width="1" style="1" customWidth="1"/>
    <col min="11278" max="11282" width="0" style="1" hidden="1" customWidth="1"/>
    <col min="11283" max="11283" width="4" style="1" customWidth="1"/>
    <col min="11284" max="11284" width="4.453125" style="1" bestFit="1" customWidth="1"/>
    <col min="11285" max="11285" width="4" style="1" customWidth="1"/>
    <col min="11286" max="11286" width="4.453125" style="1" bestFit="1" customWidth="1"/>
    <col min="11287" max="11287" width="0" style="1" hidden="1" customWidth="1"/>
    <col min="11288" max="11288" width="3.36328125" style="1" customWidth="1"/>
    <col min="11289" max="11289" width="9.08984375" style="1" customWidth="1"/>
    <col min="11290" max="11290" width="1.26953125" style="1" customWidth="1"/>
    <col min="11291" max="11510" width="9" style="1"/>
    <col min="11511" max="11511" width="1.6328125" style="1" customWidth="1"/>
    <col min="11512" max="11512" width="4.6328125" style="1" customWidth="1"/>
    <col min="11513" max="11513" width="20" style="1" customWidth="1"/>
    <col min="11514" max="11514" width="2.36328125" style="1" customWidth="1"/>
    <col min="11515" max="11515" width="3.08984375" style="1" customWidth="1"/>
    <col min="11516" max="11516" width="2.36328125" style="1" customWidth="1"/>
    <col min="11517" max="11517" width="6.26953125" style="1" customWidth="1"/>
    <col min="11518" max="11518" width="2.36328125" style="1" customWidth="1"/>
    <col min="11519" max="11519" width="3.08984375" style="1" customWidth="1"/>
    <col min="11520" max="11520" width="0.90625" style="1" customWidth="1"/>
    <col min="11521" max="11527" width="0" style="1" hidden="1" customWidth="1"/>
    <col min="11528" max="11529" width="2.36328125" style="1" customWidth="1"/>
    <col min="11530" max="11530" width="0.90625" style="1" customWidth="1"/>
    <col min="11531" max="11532" width="2.453125" style="1" customWidth="1"/>
    <col min="11533" max="11533" width="1" style="1" customWidth="1"/>
    <col min="11534" max="11538" width="0" style="1" hidden="1" customWidth="1"/>
    <col min="11539" max="11539" width="4" style="1" customWidth="1"/>
    <col min="11540" max="11540" width="4.453125" style="1" bestFit="1" customWidth="1"/>
    <col min="11541" max="11541" width="4" style="1" customWidth="1"/>
    <col min="11542" max="11542" width="4.453125" style="1" bestFit="1" customWidth="1"/>
    <col min="11543" max="11543" width="0" style="1" hidden="1" customWidth="1"/>
    <col min="11544" max="11544" width="3.36328125" style="1" customWidth="1"/>
    <col min="11545" max="11545" width="9.08984375" style="1" customWidth="1"/>
    <col min="11546" max="11546" width="1.26953125" style="1" customWidth="1"/>
    <col min="11547" max="11766" width="9" style="1"/>
    <col min="11767" max="11767" width="1.6328125" style="1" customWidth="1"/>
    <col min="11768" max="11768" width="4.6328125" style="1" customWidth="1"/>
    <col min="11769" max="11769" width="20" style="1" customWidth="1"/>
    <col min="11770" max="11770" width="2.36328125" style="1" customWidth="1"/>
    <col min="11771" max="11771" width="3.08984375" style="1" customWidth="1"/>
    <col min="11772" max="11772" width="2.36328125" style="1" customWidth="1"/>
    <col min="11773" max="11773" width="6.26953125" style="1" customWidth="1"/>
    <col min="11774" max="11774" width="2.36328125" style="1" customWidth="1"/>
    <col min="11775" max="11775" width="3.08984375" style="1" customWidth="1"/>
    <col min="11776" max="11776" width="0.90625" style="1" customWidth="1"/>
    <col min="11777" max="11783" width="0" style="1" hidden="1" customWidth="1"/>
    <col min="11784" max="11785" width="2.36328125" style="1" customWidth="1"/>
    <col min="11786" max="11786" width="0.90625" style="1" customWidth="1"/>
    <col min="11787" max="11788" width="2.453125" style="1" customWidth="1"/>
    <col min="11789" max="11789" width="1" style="1" customWidth="1"/>
    <col min="11790" max="11794" width="0" style="1" hidden="1" customWidth="1"/>
    <col min="11795" max="11795" width="4" style="1" customWidth="1"/>
    <col min="11796" max="11796" width="4.453125" style="1" bestFit="1" customWidth="1"/>
    <col min="11797" max="11797" width="4" style="1" customWidth="1"/>
    <col min="11798" max="11798" width="4.453125" style="1" bestFit="1" customWidth="1"/>
    <col min="11799" max="11799" width="0" style="1" hidden="1" customWidth="1"/>
    <col min="11800" max="11800" width="3.36328125" style="1" customWidth="1"/>
    <col min="11801" max="11801" width="9.08984375" style="1" customWidth="1"/>
    <col min="11802" max="11802" width="1.26953125" style="1" customWidth="1"/>
    <col min="11803" max="12022" width="9" style="1"/>
    <col min="12023" max="12023" width="1.6328125" style="1" customWidth="1"/>
    <col min="12024" max="12024" width="4.6328125" style="1" customWidth="1"/>
    <col min="12025" max="12025" width="20" style="1" customWidth="1"/>
    <col min="12026" max="12026" width="2.36328125" style="1" customWidth="1"/>
    <col min="12027" max="12027" width="3.08984375" style="1" customWidth="1"/>
    <col min="12028" max="12028" width="2.36328125" style="1" customWidth="1"/>
    <col min="12029" max="12029" width="6.26953125" style="1" customWidth="1"/>
    <col min="12030" max="12030" width="2.36328125" style="1" customWidth="1"/>
    <col min="12031" max="12031" width="3.08984375" style="1" customWidth="1"/>
    <col min="12032" max="12032" width="0.90625" style="1" customWidth="1"/>
    <col min="12033" max="12039" width="0" style="1" hidden="1" customWidth="1"/>
    <col min="12040" max="12041" width="2.36328125" style="1" customWidth="1"/>
    <col min="12042" max="12042" width="0.90625" style="1" customWidth="1"/>
    <col min="12043" max="12044" width="2.453125" style="1" customWidth="1"/>
    <col min="12045" max="12045" width="1" style="1" customWidth="1"/>
    <col min="12046" max="12050" width="0" style="1" hidden="1" customWidth="1"/>
    <col min="12051" max="12051" width="4" style="1" customWidth="1"/>
    <col min="12052" max="12052" width="4.453125" style="1" bestFit="1" customWidth="1"/>
    <col min="12053" max="12053" width="4" style="1" customWidth="1"/>
    <col min="12054" max="12054" width="4.453125" style="1" bestFit="1" customWidth="1"/>
    <col min="12055" max="12055" width="0" style="1" hidden="1" customWidth="1"/>
    <col min="12056" max="12056" width="3.36328125" style="1" customWidth="1"/>
    <col min="12057" max="12057" width="9.08984375" style="1" customWidth="1"/>
    <col min="12058" max="12058" width="1.26953125" style="1" customWidth="1"/>
    <col min="12059" max="12278" width="9" style="1"/>
    <col min="12279" max="12279" width="1.6328125" style="1" customWidth="1"/>
    <col min="12280" max="12280" width="4.6328125" style="1" customWidth="1"/>
    <col min="12281" max="12281" width="20" style="1" customWidth="1"/>
    <col min="12282" max="12282" width="2.36328125" style="1" customWidth="1"/>
    <col min="12283" max="12283" width="3.08984375" style="1" customWidth="1"/>
    <col min="12284" max="12284" width="2.36328125" style="1" customWidth="1"/>
    <col min="12285" max="12285" width="6.26953125" style="1" customWidth="1"/>
    <col min="12286" max="12286" width="2.36328125" style="1" customWidth="1"/>
    <col min="12287" max="12287" width="3.08984375" style="1" customWidth="1"/>
    <col min="12288" max="12288" width="0.90625" style="1" customWidth="1"/>
    <col min="12289" max="12295" width="0" style="1" hidden="1" customWidth="1"/>
    <col min="12296" max="12297" width="2.36328125" style="1" customWidth="1"/>
    <col min="12298" max="12298" width="0.90625" style="1" customWidth="1"/>
    <col min="12299" max="12300" width="2.453125" style="1" customWidth="1"/>
    <col min="12301" max="12301" width="1" style="1" customWidth="1"/>
    <col min="12302" max="12306" width="0" style="1" hidden="1" customWidth="1"/>
    <col min="12307" max="12307" width="4" style="1" customWidth="1"/>
    <col min="12308" max="12308" width="4.453125" style="1" bestFit="1" customWidth="1"/>
    <col min="12309" max="12309" width="4" style="1" customWidth="1"/>
    <col min="12310" max="12310" width="4.453125" style="1" bestFit="1" customWidth="1"/>
    <col min="12311" max="12311" width="0" style="1" hidden="1" customWidth="1"/>
    <col min="12312" max="12312" width="3.36328125" style="1" customWidth="1"/>
    <col min="12313" max="12313" width="9.08984375" style="1" customWidth="1"/>
    <col min="12314" max="12314" width="1.26953125" style="1" customWidth="1"/>
    <col min="12315" max="12534" width="9" style="1"/>
    <col min="12535" max="12535" width="1.6328125" style="1" customWidth="1"/>
    <col min="12536" max="12536" width="4.6328125" style="1" customWidth="1"/>
    <col min="12537" max="12537" width="20" style="1" customWidth="1"/>
    <col min="12538" max="12538" width="2.36328125" style="1" customWidth="1"/>
    <col min="12539" max="12539" width="3.08984375" style="1" customWidth="1"/>
    <col min="12540" max="12540" width="2.36328125" style="1" customWidth="1"/>
    <col min="12541" max="12541" width="6.26953125" style="1" customWidth="1"/>
    <col min="12542" max="12542" width="2.36328125" style="1" customWidth="1"/>
    <col min="12543" max="12543" width="3.08984375" style="1" customWidth="1"/>
    <col min="12544" max="12544" width="0.90625" style="1" customWidth="1"/>
    <col min="12545" max="12551" width="0" style="1" hidden="1" customWidth="1"/>
    <col min="12552" max="12553" width="2.36328125" style="1" customWidth="1"/>
    <col min="12554" max="12554" width="0.90625" style="1" customWidth="1"/>
    <col min="12555" max="12556" width="2.453125" style="1" customWidth="1"/>
    <col min="12557" max="12557" width="1" style="1" customWidth="1"/>
    <col min="12558" max="12562" width="0" style="1" hidden="1" customWidth="1"/>
    <col min="12563" max="12563" width="4" style="1" customWidth="1"/>
    <col min="12564" max="12564" width="4.453125" style="1" bestFit="1" customWidth="1"/>
    <col min="12565" max="12565" width="4" style="1" customWidth="1"/>
    <col min="12566" max="12566" width="4.453125" style="1" bestFit="1" customWidth="1"/>
    <col min="12567" max="12567" width="0" style="1" hidden="1" customWidth="1"/>
    <col min="12568" max="12568" width="3.36328125" style="1" customWidth="1"/>
    <col min="12569" max="12569" width="9.08984375" style="1" customWidth="1"/>
    <col min="12570" max="12570" width="1.26953125" style="1" customWidth="1"/>
    <col min="12571" max="12790" width="9" style="1"/>
    <col min="12791" max="12791" width="1.6328125" style="1" customWidth="1"/>
    <col min="12792" max="12792" width="4.6328125" style="1" customWidth="1"/>
    <col min="12793" max="12793" width="20" style="1" customWidth="1"/>
    <col min="12794" max="12794" width="2.36328125" style="1" customWidth="1"/>
    <col min="12795" max="12795" width="3.08984375" style="1" customWidth="1"/>
    <col min="12796" max="12796" width="2.36328125" style="1" customWidth="1"/>
    <col min="12797" max="12797" width="6.26953125" style="1" customWidth="1"/>
    <col min="12798" max="12798" width="2.36328125" style="1" customWidth="1"/>
    <col min="12799" max="12799" width="3.08984375" style="1" customWidth="1"/>
    <col min="12800" max="12800" width="0.90625" style="1" customWidth="1"/>
    <col min="12801" max="12807" width="0" style="1" hidden="1" customWidth="1"/>
    <col min="12808" max="12809" width="2.36328125" style="1" customWidth="1"/>
    <col min="12810" max="12810" width="0.90625" style="1" customWidth="1"/>
    <col min="12811" max="12812" width="2.453125" style="1" customWidth="1"/>
    <col min="12813" max="12813" width="1" style="1" customWidth="1"/>
    <col min="12814" max="12818" width="0" style="1" hidden="1" customWidth="1"/>
    <col min="12819" max="12819" width="4" style="1" customWidth="1"/>
    <col min="12820" max="12820" width="4.453125" style="1" bestFit="1" customWidth="1"/>
    <col min="12821" max="12821" width="4" style="1" customWidth="1"/>
    <col min="12822" max="12822" width="4.453125" style="1" bestFit="1" customWidth="1"/>
    <col min="12823" max="12823" width="0" style="1" hidden="1" customWidth="1"/>
    <col min="12824" max="12824" width="3.36328125" style="1" customWidth="1"/>
    <col min="12825" max="12825" width="9.08984375" style="1" customWidth="1"/>
    <col min="12826" max="12826" width="1.26953125" style="1" customWidth="1"/>
    <col min="12827" max="13046" width="9" style="1"/>
    <col min="13047" max="13047" width="1.6328125" style="1" customWidth="1"/>
    <col min="13048" max="13048" width="4.6328125" style="1" customWidth="1"/>
    <col min="13049" max="13049" width="20" style="1" customWidth="1"/>
    <col min="13050" max="13050" width="2.36328125" style="1" customWidth="1"/>
    <col min="13051" max="13051" width="3.08984375" style="1" customWidth="1"/>
    <col min="13052" max="13052" width="2.36328125" style="1" customWidth="1"/>
    <col min="13053" max="13053" width="6.26953125" style="1" customWidth="1"/>
    <col min="13054" max="13054" width="2.36328125" style="1" customWidth="1"/>
    <col min="13055" max="13055" width="3.08984375" style="1" customWidth="1"/>
    <col min="13056" max="13056" width="0.90625" style="1" customWidth="1"/>
    <col min="13057" max="13063" width="0" style="1" hidden="1" customWidth="1"/>
    <col min="13064" max="13065" width="2.36328125" style="1" customWidth="1"/>
    <col min="13066" max="13066" width="0.90625" style="1" customWidth="1"/>
    <col min="13067" max="13068" width="2.453125" style="1" customWidth="1"/>
    <col min="13069" max="13069" width="1" style="1" customWidth="1"/>
    <col min="13070" max="13074" width="0" style="1" hidden="1" customWidth="1"/>
    <col min="13075" max="13075" width="4" style="1" customWidth="1"/>
    <col min="13076" max="13076" width="4.453125" style="1" bestFit="1" customWidth="1"/>
    <col min="13077" max="13077" width="4" style="1" customWidth="1"/>
    <col min="13078" max="13078" width="4.453125" style="1" bestFit="1" customWidth="1"/>
    <col min="13079" max="13079" width="0" style="1" hidden="1" customWidth="1"/>
    <col min="13080" max="13080" width="3.36328125" style="1" customWidth="1"/>
    <col min="13081" max="13081" width="9.08984375" style="1" customWidth="1"/>
    <col min="13082" max="13082" width="1.26953125" style="1" customWidth="1"/>
    <col min="13083" max="13302" width="9" style="1"/>
    <col min="13303" max="13303" width="1.6328125" style="1" customWidth="1"/>
    <col min="13304" max="13304" width="4.6328125" style="1" customWidth="1"/>
    <col min="13305" max="13305" width="20" style="1" customWidth="1"/>
    <col min="13306" max="13306" width="2.36328125" style="1" customWidth="1"/>
    <col min="13307" max="13307" width="3.08984375" style="1" customWidth="1"/>
    <col min="13308" max="13308" width="2.36328125" style="1" customWidth="1"/>
    <col min="13309" max="13309" width="6.26953125" style="1" customWidth="1"/>
    <col min="13310" max="13310" width="2.36328125" style="1" customWidth="1"/>
    <col min="13311" max="13311" width="3.08984375" style="1" customWidth="1"/>
    <col min="13312" max="13312" width="0.90625" style="1" customWidth="1"/>
    <col min="13313" max="13319" width="0" style="1" hidden="1" customWidth="1"/>
    <col min="13320" max="13321" width="2.36328125" style="1" customWidth="1"/>
    <col min="13322" max="13322" width="0.90625" style="1" customWidth="1"/>
    <col min="13323" max="13324" width="2.453125" style="1" customWidth="1"/>
    <col min="13325" max="13325" width="1" style="1" customWidth="1"/>
    <col min="13326" max="13330" width="0" style="1" hidden="1" customWidth="1"/>
    <col min="13331" max="13331" width="4" style="1" customWidth="1"/>
    <col min="13332" max="13332" width="4.453125" style="1" bestFit="1" customWidth="1"/>
    <col min="13333" max="13333" width="4" style="1" customWidth="1"/>
    <col min="13334" max="13334" width="4.453125" style="1" bestFit="1" customWidth="1"/>
    <col min="13335" max="13335" width="0" style="1" hidden="1" customWidth="1"/>
    <col min="13336" max="13336" width="3.36328125" style="1" customWidth="1"/>
    <col min="13337" max="13337" width="9.08984375" style="1" customWidth="1"/>
    <col min="13338" max="13338" width="1.26953125" style="1" customWidth="1"/>
    <col min="13339" max="13558" width="9" style="1"/>
    <col min="13559" max="13559" width="1.6328125" style="1" customWidth="1"/>
    <col min="13560" max="13560" width="4.6328125" style="1" customWidth="1"/>
    <col min="13561" max="13561" width="20" style="1" customWidth="1"/>
    <col min="13562" max="13562" width="2.36328125" style="1" customWidth="1"/>
    <col min="13563" max="13563" width="3.08984375" style="1" customWidth="1"/>
    <col min="13564" max="13564" width="2.36328125" style="1" customWidth="1"/>
    <col min="13565" max="13565" width="6.26953125" style="1" customWidth="1"/>
    <col min="13566" max="13566" width="2.36328125" style="1" customWidth="1"/>
    <col min="13567" max="13567" width="3.08984375" style="1" customWidth="1"/>
    <col min="13568" max="13568" width="0.90625" style="1" customWidth="1"/>
    <col min="13569" max="13575" width="0" style="1" hidden="1" customWidth="1"/>
    <col min="13576" max="13577" width="2.36328125" style="1" customWidth="1"/>
    <col min="13578" max="13578" width="0.90625" style="1" customWidth="1"/>
    <col min="13579" max="13580" width="2.453125" style="1" customWidth="1"/>
    <col min="13581" max="13581" width="1" style="1" customWidth="1"/>
    <col min="13582" max="13586" width="0" style="1" hidden="1" customWidth="1"/>
    <col min="13587" max="13587" width="4" style="1" customWidth="1"/>
    <col min="13588" max="13588" width="4.453125" style="1" bestFit="1" customWidth="1"/>
    <col min="13589" max="13589" width="4" style="1" customWidth="1"/>
    <col min="13590" max="13590" width="4.453125" style="1" bestFit="1" customWidth="1"/>
    <col min="13591" max="13591" width="0" style="1" hidden="1" customWidth="1"/>
    <col min="13592" max="13592" width="3.36328125" style="1" customWidth="1"/>
    <col min="13593" max="13593" width="9.08984375" style="1" customWidth="1"/>
    <col min="13594" max="13594" width="1.26953125" style="1" customWidth="1"/>
    <col min="13595" max="13814" width="9" style="1"/>
    <col min="13815" max="13815" width="1.6328125" style="1" customWidth="1"/>
    <col min="13816" max="13816" width="4.6328125" style="1" customWidth="1"/>
    <col min="13817" max="13817" width="20" style="1" customWidth="1"/>
    <col min="13818" max="13818" width="2.36328125" style="1" customWidth="1"/>
    <col min="13819" max="13819" width="3.08984375" style="1" customWidth="1"/>
    <col min="13820" max="13820" width="2.36328125" style="1" customWidth="1"/>
    <col min="13821" max="13821" width="6.26953125" style="1" customWidth="1"/>
    <col min="13822" max="13822" width="2.36328125" style="1" customWidth="1"/>
    <col min="13823" max="13823" width="3.08984375" style="1" customWidth="1"/>
    <col min="13824" max="13824" width="0.90625" style="1" customWidth="1"/>
    <col min="13825" max="13831" width="0" style="1" hidden="1" customWidth="1"/>
    <col min="13832" max="13833" width="2.36328125" style="1" customWidth="1"/>
    <col min="13834" max="13834" width="0.90625" style="1" customWidth="1"/>
    <col min="13835" max="13836" width="2.453125" style="1" customWidth="1"/>
    <col min="13837" max="13837" width="1" style="1" customWidth="1"/>
    <col min="13838" max="13842" width="0" style="1" hidden="1" customWidth="1"/>
    <col min="13843" max="13843" width="4" style="1" customWidth="1"/>
    <col min="13844" max="13844" width="4.453125" style="1" bestFit="1" customWidth="1"/>
    <col min="13845" max="13845" width="4" style="1" customWidth="1"/>
    <col min="13846" max="13846" width="4.453125" style="1" bestFit="1" customWidth="1"/>
    <col min="13847" max="13847" width="0" style="1" hidden="1" customWidth="1"/>
    <col min="13848" max="13848" width="3.36328125" style="1" customWidth="1"/>
    <col min="13849" max="13849" width="9.08984375" style="1" customWidth="1"/>
    <col min="13850" max="13850" width="1.26953125" style="1" customWidth="1"/>
    <col min="13851" max="14070" width="9" style="1"/>
    <col min="14071" max="14071" width="1.6328125" style="1" customWidth="1"/>
    <col min="14072" max="14072" width="4.6328125" style="1" customWidth="1"/>
    <col min="14073" max="14073" width="20" style="1" customWidth="1"/>
    <col min="14074" max="14074" width="2.36328125" style="1" customWidth="1"/>
    <col min="14075" max="14075" width="3.08984375" style="1" customWidth="1"/>
    <col min="14076" max="14076" width="2.36328125" style="1" customWidth="1"/>
    <col min="14077" max="14077" width="6.26953125" style="1" customWidth="1"/>
    <col min="14078" max="14078" width="2.36328125" style="1" customWidth="1"/>
    <col min="14079" max="14079" width="3.08984375" style="1" customWidth="1"/>
    <col min="14080" max="14080" width="0.90625" style="1" customWidth="1"/>
    <col min="14081" max="14087" width="0" style="1" hidden="1" customWidth="1"/>
    <col min="14088" max="14089" width="2.36328125" style="1" customWidth="1"/>
    <col min="14090" max="14090" width="0.90625" style="1" customWidth="1"/>
    <col min="14091" max="14092" width="2.453125" style="1" customWidth="1"/>
    <col min="14093" max="14093" width="1" style="1" customWidth="1"/>
    <col min="14094" max="14098" width="0" style="1" hidden="1" customWidth="1"/>
    <col min="14099" max="14099" width="4" style="1" customWidth="1"/>
    <col min="14100" max="14100" width="4.453125" style="1" bestFit="1" customWidth="1"/>
    <col min="14101" max="14101" width="4" style="1" customWidth="1"/>
    <col min="14102" max="14102" width="4.453125" style="1" bestFit="1" customWidth="1"/>
    <col min="14103" max="14103" width="0" style="1" hidden="1" customWidth="1"/>
    <col min="14104" max="14104" width="3.36328125" style="1" customWidth="1"/>
    <col min="14105" max="14105" width="9.08984375" style="1" customWidth="1"/>
    <col min="14106" max="14106" width="1.26953125" style="1" customWidth="1"/>
    <col min="14107" max="14326" width="9" style="1"/>
    <col min="14327" max="14327" width="1.6328125" style="1" customWidth="1"/>
    <col min="14328" max="14328" width="4.6328125" style="1" customWidth="1"/>
    <col min="14329" max="14329" width="20" style="1" customWidth="1"/>
    <col min="14330" max="14330" width="2.36328125" style="1" customWidth="1"/>
    <col min="14331" max="14331" width="3.08984375" style="1" customWidth="1"/>
    <col min="14332" max="14332" width="2.36328125" style="1" customWidth="1"/>
    <col min="14333" max="14333" width="6.26953125" style="1" customWidth="1"/>
    <col min="14334" max="14334" width="2.36328125" style="1" customWidth="1"/>
    <col min="14335" max="14335" width="3.08984375" style="1" customWidth="1"/>
    <col min="14336" max="14336" width="0.90625" style="1" customWidth="1"/>
    <col min="14337" max="14343" width="0" style="1" hidden="1" customWidth="1"/>
    <col min="14344" max="14345" width="2.36328125" style="1" customWidth="1"/>
    <col min="14346" max="14346" width="0.90625" style="1" customWidth="1"/>
    <col min="14347" max="14348" width="2.453125" style="1" customWidth="1"/>
    <col min="14349" max="14349" width="1" style="1" customWidth="1"/>
    <col min="14350" max="14354" width="0" style="1" hidden="1" customWidth="1"/>
    <col min="14355" max="14355" width="4" style="1" customWidth="1"/>
    <col min="14356" max="14356" width="4.453125" style="1" bestFit="1" customWidth="1"/>
    <col min="14357" max="14357" width="4" style="1" customWidth="1"/>
    <col min="14358" max="14358" width="4.453125" style="1" bestFit="1" customWidth="1"/>
    <col min="14359" max="14359" width="0" style="1" hidden="1" customWidth="1"/>
    <col min="14360" max="14360" width="3.36328125" style="1" customWidth="1"/>
    <col min="14361" max="14361" width="9.08984375" style="1" customWidth="1"/>
    <col min="14362" max="14362" width="1.26953125" style="1" customWidth="1"/>
    <col min="14363" max="14582" width="9" style="1"/>
    <col min="14583" max="14583" width="1.6328125" style="1" customWidth="1"/>
    <col min="14584" max="14584" width="4.6328125" style="1" customWidth="1"/>
    <col min="14585" max="14585" width="20" style="1" customWidth="1"/>
    <col min="14586" max="14586" width="2.36328125" style="1" customWidth="1"/>
    <col min="14587" max="14587" width="3.08984375" style="1" customWidth="1"/>
    <col min="14588" max="14588" width="2.36328125" style="1" customWidth="1"/>
    <col min="14589" max="14589" width="6.26953125" style="1" customWidth="1"/>
    <col min="14590" max="14590" width="2.36328125" style="1" customWidth="1"/>
    <col min="14591" max="14591" width="3.08984375" style="1" customWidth="1"/>
    <col min="14592" max="14592" width="0.90625" style="1" customWidth="1"/>
    <col min="14593" max="14599" width="0" style="1" hidden="1" customWidth="1"/>
    <col min="14600" max="14601" width="2.36328125" style="1" customWidth="1"/>
    <col min="14602" max="14602" width="0.90625" style="1" customWidth="1"/>
    <col min="14603" max="14604" width="2.453125" style="1" customWidth="1"/>
    <col min="14605" max="14605" width="1" style="1" customWidth="1"/>
    <col min="14606" max="14610" width="0" style="1" hidden="1" customWidth="1"/>
    <col min="14611" max="14611" width="4" style="1" customWidth="1"/>
    <col min="14612" max="14612" width="4.453125" style="1" bestFit="1" customWidth="1"/>
    <col min="14613" max="14613" width="4" style="1" customWidth="1"/>
    <col min="14614" max="14614" width="4.453125" style="1" bestFit="1" customWidth="1"/>
    <col min="14615" max="14615" width="0" style="1" hidden="1" customWidth="1"/>
    <col min="14616" max="14616" width="3.36328125" style="1" customWidth="1"/>
    <col min="14617" max="14617" width="9.08984375" style="1" customWidth="1"/>
    <col min="14618" max="14618" width="1.26953125" style="1" customWidth="1"/>
    <col min="14619" max="14838" width="9" style="1"/>
    <col min="14839" max="14839" width="1.6328125" style="1" customWidth="1"/>
    <col min="14840" max="14840" width="4.6328125" style="1" customWidth="1"/>
    <col min="14841" max="14841" width="20" style="1" customWidth="1"/>
    <col min="14842" max="14842" width="2.36328125" style="1" customWidth="1"/>
    <col min="14843" max="14843" width="3.08984375" style="1" customWidth="1"/>
    <col min="14844" max="14844" width="2.36328125" style="1" customWidth="1"/>
    <col min="14845" max="14845" width="6.26953125" style="1" customWidth="1"/>
    <col min="14846" max="14846" width="2.36328125" style="1" customWidth="1"/>
    <col min="14847" max="14847" width="3.08984375" style="1" customWidth="1"/>
    <col min="14848" max="14848" width="0.90625" style="1" customWidth="1"/>
    <col min="14849" max="14855" width="0" style="1" hidden="1" customWidth="1"/>
    <col min="14856" max="14857" width="2.36328125" style="1" customWidth="1"/>
    <col min="14858" max="14858" width="0.90625" style="1" customWidth="1"/>
    <col min="14859" max="14860" width="2.453125" style="1" customWidth="1"/>
    <col min="14861" max="14861" width="1" style="1" customWidth="1"/>
    <col min="14862" max="14866" width="0" style="1" hidden="1" customWidth="1"/>
    <col min="14867" max="14867" width="4" style="1" customWidth="1"/>
    <col min="14868" max="14868" width="4.453125" style="1" bestFit="1" customWidth="1"/>
    <col min="14869" max="14869" width="4" style="1" customWidth="1"/>
    <col min="14870" max="14870" width="4.453125" style="1" bestFit="1" customWidth="1"/>
    <col min="14871" max="14871" width="0" style="1" hidden="1" customWidth="1"/>
    <col min="14872" max="14872" width="3.36328125" style="1" customWidth="1"/>
    <col min="14873" max="14873" width="9.08984375" style="1" customWidth="1"/>
    <col min="14874" max="14874" width="1.26953125" style="1" customWidth="1"/>
    <col min="14875" max="15094" width="9" style="1"/>
    <col min="15095" max="15095" width="1.6328125" style="1" customWidth="1"/>
    <col min="15096" max="15096" width="4.6328125" style="1" customWidth="1"/>
    <col min="15097" max="15097" width="20" style="1" customWidth="1"/>
    <col min="15098" max="15098" width="2.36328125" style="1" customWidth="1"/>
    <col min="15099" max="15099" width="3.08984375" style="1" customWidth="1"/>
    <col min="15100" max="15100" width="2.36328125" style="1" customWidth="1"/>
    <col min="15101" max="15101" width="6.26953125" style="1" customWidth="1"/>
    <col min="15102" max="15102" width="2.36328125" style="1" customWidth="1"/>
    <col min="15103" max="15103" width="3.08984375" style="1" customWidth="1"/>
    <col min="15104" max="15104" width="0.90625" style="1" customWidth="1"/>
    <col min="15105" max="15111" width="0" style="1" hidden="1" customWidth="1"/>
    <col min="15112" max="15113" width="2.36328125" style="1" customWidth="1"/>
    <col min="15114" max="15114" width="0.90625" style="1" customWidth="1"/>
    <col min="15115" max="15116" width="2.453125" style="1" customWidth="1"/>
    <col min="15117" max="15117" width="1" style="1" customWidth="1"/>
    <col min="15118" max="15122" width="0" style="1" hidden="1" customWidth="1"/>
    <col min="15123" max="15123" width="4" style="1" customWidth="1"/>
    <col min="15124" max="15124" width="4.453125" style="1" bestFit="1" customWidth="1"/>
    <col min="15125" max="15125" width="4" style="1" customWidth="1"/>
    <col min="15126" max="15126" width="4.453125" style="1" bestFit="1" customWidth="1"/>
    <col min="15127" max="15127" width="0" style="1" hidden="1" customWidth="1"/>
    <col min="15128" max="15128" width="3.36328125" style="1" customWidth="1"/>
    <col min="15129" max="15129" width="9.08984375" style="1" customWidth="1"/>
    <col min="15130" max="15130" width="1.26953125" style="1" customWidth="1"/>
    <col min="15131" max="15350" width="9" style="1"/>
    <col min="15351" max="15351" width="1.6328125" style="1" customWidth="1"/>
    <col min="15352" max="15352" width="4.6328125" style="1" customWidth="1"/>
    <col min="15353" max="15353" width="20" style="1" customWidth="1"/>
    <col min="15354" max="15354" width="2.36328125" style="1" customWidth="1"/>
    <col min="15355" max="15355" width="3.08984375" style="1" customWidth="1"/>
    <col min="15356" max="15356" width="2.36328125" style="1" customWidth="1"/>
    <col min="15357" max="15357" width="6.26953125" style="1" customWidth="1"/>
    <col min="15358" max="15358" width="2.36328125" style="1" customWidth="1"/>
    <col min="15359" max="15359" width="3.08984375" style="1" customWidth="1"/>
    <col min="15360" max="15360" width="0.90625" style="1" customWidth="1"/>
    <col min="15361" max="15367" width="0" style="1" hidden="1" customWidth="1"/>
    <col min="15368" max="15369" width="2.36328125" style="1" customWidth="1"/>
    <col min="15370" max="15370" width="0.90625" style="1" customWidth="1"/>
    <col min="15371" max="15372" width="2.453125" style="1" customWidth="1"/>
    <col min="15373" max="15373" width="1" style="1" customWidth="1"/>
    <col min="15374" max="15378" width="0" style="1" hidden="1" customWidth="1"/>
    <col min="15379" max="15379" width="4" style="1" customWidth="1"/>
    <col min="15380" max="15380" width="4.453125" style="1" bestFit="1" customWidth="1"/>
    <col min="15381" max="15381" width="4" style="1" customWidth="1"/>
    <col min="15382" max="15382" width="4.453125" style="1" bestFit="1" customWidth="1"/>
    <col min="15383" max="15383" width="0" style="1" hidden="1" customWidth="1"/>
    <col min="15384" max="15384" width="3.36328125" style="1" customWidth="1"/>
    <col min="15385" max="15385" width="9.08984375" style="1" customWidth="1"/>
    <col min="15386" max="15386" width="1.26953125" style="1" customWidth="1"/>
    <col min="15387" max="15606" width="9" style="1"/>
    <col min="15607" max="15607" width="1.6328125" style="1" customWidth="1"/>
    <col min="15608" max="15608" width="4.6328125" style="1" customWidth="1"/>
    <col min="15609" max="15609" width="20" style="1" customWidth="1"/>
    <col min="15610" max="15610" width="2.36328125" style="1" customWidth="1"/>
    <col min="15611" max="15611" width="3.08984375" style="1" customWidth="1"/>
    <col min="15612" max="15612" width="2.36328125" style="1" customWidth="1"/>
    <col min="15613" max="15613" width="6.26953125" style="1" customWidth="1"/>
    <col min="15614" max="15614" width="2.36328125" style="1" customWidth="1"/>
    <col min="15615" max="15615" width="3.08984375" style="1" customWidth="1"/>
    <col min="15616" max="15616" width="0.90625" style="1" customWidth="1"/>
    <col min="15617" max="15623" width="0" style="1" hidden="1" customWidth="1"/>
    <col min="15624" max="15625" width="2.36328125" style="1" customWidth="1"/>
    <col min="15626" max="15626" width="0.90625" style="1" customWidth="1"/>
    <col min="15627" max="15628" width="2.453125" style="1" customWidth="1"/>
    <col min="15629" max="15629" width="1" style="1" customWidth="1"/>
    <col min="15630" max="15634" width="0" style="1" hidden="1" customWidth="1"/>
    <col min="15635" max="15635" width="4" style="1" customWidth="1"/>
    <col min="15636" max="15636" width="4.453125" style="1" bestFit="1" customWidth="1"/>
    <col min="15637" max="15637" width="4" style="1" customWidth="1"/>
    <col min="15638" max="15638" width="4.453125" style="1" bestFit="1" customWidth="1"/>
    <col min="15639" max="15639" width="0" style="1" hidden="1" customWidth="1"/>
    <col min="15640" max="15640" width="3.36328125" style="1" customWidth="1"/>
    <col min="15641" max="15641" width="9.08984375" style="1" customWidth="1"/>
    <col min="15642" max="15642" width="1.26953125" style="1" customWidth="1"/>
    <col min="15643" max="15862" width="9" style="1"/>
    <col min="15863" max="15863" width="1.6328125" style="1" customWidth="1"/>
    <col min="15864" max="15864" width="4.6328125" style="1" customWidth="1"/>
    <col min="15865" max="15865" width="20" style="1" customWidth="1"/>
    <col min="15866" max="15866" width="2.36328125" style="1" customWidth="1"/>
    <col min="15867" max="15867" width="3.08984375" style="1" customWidth="1"/>
    <col min="15868" max="15868" width="2.36328125" style="1" customWidth="1"/>
    <col min="15869" max="15869" width="6.26953125" style="1" customWidth="1"/>
    <col min="15870" max="15870" width="2.36328125" style="1" customWidth="1"/>
    <col min="15871" max="15871" width="3.08984375" style="1" customWidth="1"/>
    <col min="15872" max="15872" width="0.90625" style="1" customWidth="1"/>
    <col min="15873" max="15879" width="0" style="1" hidden="1" customWidth="1"/>
    <col min="15880" max="15881" width="2.36328125" style="1" customWidth="1"/>
    <col min="15882" max="15882" width="0.90625" style="1" customWidth="1"/>
    <col min="15883" max="15884" width="2.453125" style="1" customWidth="1"/>
    <col min="15885" max="15885" width="1" style="1" customWidth="1"/>
    <col min="15886" max="15890" width="0" style="1" hidden="1" customWidth="1"/>
    <col min="15891" max="15891" width="4" style="1" customWidth="1"/>
    <col min="15892" max="15892" width="4.453125" style="1" bestFit="1" customWidth="1"/>
    <col min="15893" max="15893" width="4" style="1" customWidth="1"/>
    <col min="15894" max="15894" width="4.453125" style="1" bestFit="1" customWidth="1"/>
    <col min="15895" max="15895" width="0" style="1" hidden="1" customWidth="1"/>
    <col min="15896" max="15896" width="3.36328125" style="1" customWidth="1"/>
    <col min="15897" max="15897" width="9.08984375" style="1" customWidth="1"/>
    <col min="15898" max="15898" width="1.26953125" style="1" customWidth="1"/>
    <col min="15899" max="16118" width="9" style="1"/>
    <col min="16119" max="16119" width="1.6328125" style="1" customWidth="1"/>
    <col min="16120" max="16120" width="4.6328125" style="1" customWidth="1"/>
    <col min="16121" max="16121" width="20" style="1" customWidth="1"/>
    <col min="16122" max="16122" width="2.36328125" style="1" customWidth="1"/>
    <col min="16123" max="16123" width="3.08984375" style="1" customWidth="1"/>
    <col min="16124" max="16124" width="2.36328125" style="1" customWidth="1"/>
    <col min="16125" max="16125" width="6.26953125" style="1" customWidth="1"/>
    <col min="16126" max="16126" width="2.36328125" style="1" customWidth="1"/>
    <col min="16127" max="16127" width="3.08984375" style="1" customWidth="1"/>
    <col min="16128" max="16128" width="0.90625" style="1" customWidth="1"/>
    <col min="16129" max="16135" width="0" style="1" hidden="1" customWidth="1"/>
    <col min="16136" max="16137" width="2.36328125" style="1" customWidth="1"/>
    <col min="16138" max="16138" width="0.90625" style="1" customWidth="1"/>
    <col min="16139" max="16140" width="2.453125" style="1" customWidth="1"/>
    <col min="16141" max="16141" width="1" style="1" customWidth="1"/>
    <col min="16142" max="16146" width="0" style="1" hidden="1" customWidth="1"/>
    <col min="16147" max="16147" width="4" style="1" customWidth="1"/>
    <col min="16148" max="16148" width="4.453125" style="1" bestFit="1" customWidth="1"/>
    <col min="16149" max="16149" width="4" style="1" customWidth="1"/>
    <col min="16150" max="16150" width="4.453125" style="1" bestFit="1" customWidth="1"/>
    <col min="16151" max="16151" width="0" style="1" hidden="1" customWidth="1"/>
    <col min="16152" max="16152" width="3.36328125" style="1" customWidth="1"/>
    <col min="16153" max="16153" width="9.08984375" style="1" customWidth="1"/>
    <col min="16154" max="16154" width="1.26953125" style="1" customWidth="1"/>
    <col min="16155" max="16384" width="9" style="1"/>
  </cols>
  <sheetData>
    <row r="1" spans="2:33" ht="21" customHeight="1" thickBot="1">
      <c r="B1" s="2" t="s">
        <v>0</v>
      </c>
    </row>
    <row r="2" spans="2:33">
      <c r="M2" s="1591" t="s">
        <v>1306</v>
      </c>
      <c r="N2" s="1592"/>
      <c r="P2" s="1591" t="s">
        <v>2562</v>
      </c>
      <c r="Q2" s="1592"/>
      <c r="S2" s="7" t="s">
        <v>1</v>
      </c>
      <c r="T2" s="8"/>
      <c r="V2" s="7" t="s">
        <v>2</v>
      </c>
      <c r="W2" s="9"/>
      <c r="X2" s="8"/>
      <c r="Z2" s="1591" t="s">
        <v>1306</v>
      </c>
      <c r="AA2" s="1592"/>
      <c r="AB2" s="756"/>
      <c r="AC2" s="1591" t="s">
        <v>1307</v>
      </c>
      <c r="AD2" s="1592"/>
      <c r="AE2" s="1151"/>
    </row>
    <row r="3" spans="2:33" ht="13.5" thickBot="1">
      <c r="M3" s="1593"/>
      <c r="N3" s="1594"/>
      <c r="P3" s="1593"/>
      <c r="Q3" s="1594"/>
      <c r="S3" s="475" t="s">
        <v>6</v>
      </c>
      <c r="T3" s="476"/>
      <c r="V3" s="475" t="s">
        <v>6</v>
      </c>
      <c r="W3" s="477"/>
      <c r="X3" s="476"/>
      <c r="Z3" s="1593"/>
      <c r="AA3" s="1594"/>
      <c r="AB3" s="756"/>
      <c r="AC3" s="1593"/>
      <c r="AD3" s="1594"/>
      <c r="AE3" s="1151"/>
    </row>
    <row r="4" spans="2:33" ht="48.5" thickBot="1">
      <c r="B4" s="806"/>
      <c r="C4" s="807"/>
      <c r="D4" s="683" t="s">
        <v>8</v>
      </c>
      <c r="E4" s="685"/>
      <c r="F4" s="685"/>
      <c r="G4" s="685"/>
      <c r="H4" s="685"/>
      <c r="I4" s="691"/>
      <c r="J4" s="484"/>
      <c r="K4" s="1499" t="s">
        <v>3101</v>
      </c>
      <c r="L4" s="1495"/>
      <c r="M4" s="773" t="s">
        <v>9</v>
      </c>
      <c r="N4" s="774" t="s">
        <v>10</v>
      </c>
      <c r="P4" s="773" t="s">
        <v>9</v>
      </c>
      <c r="Q4" s="774" t="s">
        <v>10</v>
      </c>
      <c r="R4" s="11"/>
      <c r="S4" s="480" t="s">
        <v>9</v>
      </c>
      <c r="T4" s="481" t="s">
        <v>10</v>
      </c>
      <c r="V4" s="480" t="s">
        <v>9</v>
      </c>
      <c r="W4" s="482" t="s">
        <v>10</v>
      </c>
      <c r="X4" s="481" t="s">
        <v>11</v>
      </c>
      <c r="Y4" s="483"/>
      <c r="Z4" s="773" t="s">
        <v>9</v>
      </c>
      <c r="AA4" s="774" t="s">
        <v>10</v>
      </c>
      <c r="AB4" s="779"/>
      <c r="AC4" s="773" t="s">
        <v>9</v>
      </c>
      <c r="AD4" s="774" t="s">
        <v>10</v>
      </c>
      <c r="AE4" s="1152"/>
    </row>
    <row r="5" spans="2:33" s="4" customFormat="1" ht="34.5" thickTop="1">
      <c r="B5" s="12" t="s">
        <v>12</v>
      </c>
      <c r="C5" s="13" t="s">
        <v>13</v>
      </c>
      <c r="D5" s="841" t="s">
        <v>1584</v>
      </c>
      <c r="E5" s="488" t="s">
        <v>15</v>
      </c>
      <c r="F5" s="842" t="s">
        <v>16</v>
      </c>
      <c r="G5" s="15" t="s">
        <v>17</v>
      </c>
      <c r="H5" s="843" t="s">
        <v>18</v>
      </c>
      <c r="I5" s="843" t="s">
        <v>2561</v>
      </c>
      <c r="J5" s="100"/>
      <c r="K5" s="20"/>
      <c r="L5" s="784"/>
      <c r="M5" s="1154"/>
      <c r="N5" s="1155"/>
      <c r="O5" s="20"/>
      <c r="P5" s="19"/>
      <c r="Q5" s="18"/>
      <c r="R5" s="16"/>
      <c r="S5" s="17" t="s">
        <v>19</v>
      </c>
      <c r="T5" s="489" t="s">
        <v>19</v>
      </c>
      <c r="U5" s="490"/>
      <c r="V5" s="17" t="s">
        <v>19</v>
      </c>
      <c r="W5" s="491" t="s">
        <v>19</v>
      </c>
      <c r="X5" s="18" t="s">
        <v>19</v>
      </c>
      <c r="Y5" s="492"/>
      <c r="Z5" s="19" t="s">
        <v>19</v>
      </c>
      <c r="AA5" s="18" t="s">
        <v>19</v>
      </c>
      <c r="AB5" s="20"/>
      <c r="AC5" s="19" t="s">
        <v>19</v>
      </c>
      <c r="AD5" s="18" t="s">
        <v>19</v>
      </c>
      <c r="AE5" s="836"/>
      <c r="AF5" s="282" t="s">
        <v>21</v>
      </c>
      <c r="AG5" s="789" t="s">
        <v>1309</v>
      </c>
    </row>
    <row r="6" spans="2:33" s="4" customFormat="1" ht="16.5">
      <c r="B6" s="833" t="s">
        <v>936</v>
      </c>
      <c r="C6" s="832"/>
      <c r="D6" s="822"/>
      <c r="E6" s="823"/>
      <c r="F6" s="823"/>
      <c r="G6" s="490"/>
      <c r="H6" s="490"/>
      <c r="I6" s="825"/>
      <c r="J6" s="100"/>
      <c r="K6" s="1496"/>
      <c r="L6" s="784"/>
      <c r="M6" s="1163"/>
      <c r="N6" s="1164"/>
      <c r="O6" s="20"/>
      <c r="P6" s="1150"/>
      <c r="Q6" s="831"/>
      <c r="R6" s="16"/>
      <c r="S6" s="826"/>
      <c r="T6" s="828"/>
      <c r="U6" s="490"/>
      <c r="V6" s="826"/>
      <c r="W6" s="835"/>
      <c r="X6" s="828"/>
      <c r="Y6" s="492"/>
      <c r="Z6" s="21"/>
      <c r="AA6" s="828"/>
      <c r="AB6" s="20"/>
      <c r="AC6" s="21"/>
      <c r="AD6" s="828"/>
      <c r="AE6" s="21"/>
      <c r="AF6" s="282"/>
      <c r="AG6" s="789"/>
    </row>
    <row r="7" spans="2:33" s="22" customFormat="1">
      <c r="B7" s="23">
        <v>1</v>
      </c>
      <c r="C7" s="24" t="s">
        <v>22</v>
      </c>
      <c r="D7" s="25" t="s">
        <v>23</v>
      </c>
      <c r="E7" s="26">
        <v>5</v>
      </c>
      <c r="F7" s="26"/>
      <c r="G7" s="495"/>
      <c r="H7" s="495"/>
      <c r="I7" s="496">
        <v>5</v>
      </c>
      <c r="J7" s="47"/>
      <c r="K7" s="1497"/>
      <c r="L7" s="48"/>
      <c r="M7" s="1161" t="s">
        <v>24</v>
      </c>
      <c r="N7" s="1162" t="s">
        <v>24</v>
      </c>
      <c r="O7" s="1158"/>
      <c r="P7" s="1161" t="s">
        <v>24</v>
      </c>
      <c r="Q7" s="1162" t="s">
        <v>24</v>
      </c>
      <c r="R7" s="27"/>
      <c r="S7" s="25" t="s">
        <v>24</v>
      </c>
      <c r="T7" s="28" t="s">
        <v>24</v>
      </c>
      <c r="U7" s="29"/>
      <c r="V7" s="25" t="s">
        <v>24</v>
      </c>
      <c r="W7" s="30" t="s">
        <v>24</v>
      </c>
      <c r="X7" s="28" t="s">
        <v>24</v>
      </c>
      <c r="Y7" s="31"/>
      <c r="Z7" s="761">
        <v>1</v>
      </c>
      <c r="AA7" s="762">
        <v>1</v>
      </c>
      <c r="AB7" s="32"/>
      <c r="AC7" s="761">
        <v>1</v>
      </c>
      <c r="AD7" s="762">
        <v>1</v>
      </c>
      <c r="AE7" s="51"/>
      <c r="AF7" s="29"/>
    </row>
    <row r="8" spans="2:33" s="22" customFormat="1">
      <c r="B8" s="23">
        <v>2</v>
      </c>
      <c r="C8" s="24" t="s">
        <v>26</v>
      </c>
      <c r="D8" s="34" t="s">
        <v>27</v>
      </c>
      <c r="E8" s="35">
        <v>4</v>
      </c>
      <c r="F8" s="35"/>
      <c r="G8" s="497"/>
      <c r="H8" s="497"/>
      <c r="I8" s="498">
        <v>4</v>
      </c>
      <c r="J8" s="47"/>
      <c r="K8" s="1498"/>
      <c r="L8" s="48"/>
      <c r="M8" s="1156" t="s">
        <v>24</v>
      </c>
      <c r="N8" s="1157" t="s">
        <v>24</v>
      </c>
      <c r="O8" s="1158"/>
      <c r="P8" s="1156" t="s">
        <v>24</v>
      </c>
      <c r="Q8" s="1157" t="s">
        <v>24</v>
      </c>
      <c r="R8" s="27"/>
      <c r="S8" s="34" t="s">
        <v>24</v>
      </c>
      <c r="T8" s="36" t="s">
        <v>24</v>
      </c>
      <c r="U8" s="29"/>
      <c r="V8" s="34" t="s">
        <v>24</v>
      </c>
      <c r="W8" s="37" t="s">
        <v>24</v>
      </c>
      <c r="X8" s="36" t="s">
        <v>24</v>
      </c>
      <c r="Y8" s="31"/>
      <c r="Z8" s="763">
        <v>2</v>
      </c>
      <c r="AA8" s="764">
        <v>2</v>
      </c>
      <c r="AB8" s="32"/>
      <c r="AC8" s="763">
        <v>2</v>
      </c>
      <c r="AD8" s="764">
        <v>2</v>
      </c>
      <c r="AE8" s="1153"/>
      <c r="AF8" s="29"/>
    </row>
    <row r="9" spans="2:33" s="22" customFormat="1">
      <c r="B9" s="23">
        <v>3</v>
      </c>
      <c r="C9" s="24" t="s">
        <v>28</v>
      </c>
      <c r="D9" s="39">
        <v>9</v>
      </c>
      <c r="E9" s="35">
        <v>8</v>
      </c>
      <c r="F9" s="35"/>
      <c r="G9" s="497"/>
      <c r="H9" s="497"/>
      <c r="I9" s="498">
        <v>8</v>
      </c>
      <c r="J9" s="47"/>
      <c r="K9" s="1498"/>
      <c r="L9" s="48"/>
      <c r="M9" s="1156" t="s">
        <v>24</v>
      </c>
      <c r="N9" s="1157" t="s">
        <v>24</v>
      </c>
      <c r="O9" s="1158"/>
      <c r="P9" s="1156" t="s">
        <v>24</v>
      </c>
      <c r="Q9" s="1157" t="s">
        <v>24</v>
      </c>
      <c r="R9" s="27"/>
      <c r="S9" s="34" t="s">
        <v>29</v>
      </c>
      <c r="T9" s="36" t="s">
        <v>29</v>
      </c>
      <c r="U9" s="29"/>
      <c r="V9" s="34" t="s">
        <v>24</v>
      </c>
      <c r="W9" s="37" t="s">
        <v>24</v>
      </c>
      <c r="X9" s="36" t="s">
        <v>24</v>
      </c>
      <c r="Y9" s="31"/>
      <c r="Z9" s="763">
        <v>3</v>
      </c>
      <c r="AA9" s="764">
        <v>3</v>
      </c>
      <c r="AB9" s="32"/>
      <c r="AC9" s="763">
        <v>3</v>
      </c>
      <c r="AD9" s="764">
        <v>3</v>
      </c>
      <c r="AE9" s="1153"/>
      <c r="AF9" s="29"/>
    </row>
    <row r="10" spans="2:33" s="22" customFormat="1">
      <c r="B10" s="23">
        <v>4</v>
      </c>
      <c r="C10" s="24" t="s">
        <v>30</v>
      </c>
      <c r="D10" s="34" t="s">
        <v>27</v>
      </c>
      <c r="E10" s="35">
        <v>12</v>
      </c>
      <c r="F10" s="35"/>
      <c r="G10" s="497"/>
      <c r="H10" s="497"/>
      <c r="I10" s="498">
        <v>12</v>
      </c>
      <c r="J10" s="47"/>
      <c r="K10" s="1498"/>
      <c r="L10" s="48"/>
      <c r="M10" s="1156" t="s">
        <v>24</v>
      </c>
      <c r="N10" s="1157" t="s">
        <v>24</v>
      </c>
      <c r="O10" s="1158"/>
      <c r="P10" s="1156" t="s">
        <v>24</v>
      </c>
      <c r="Q10" s="1157" t="s">
        <v>24</v>
      </c>
      <c r="R10" s="27"/>
      <c r="S10" s="34" t="s">
        <v>24</v>
      </c>
      <c r="T10" s="36" t="s">
        <v>24</v>
      </c>
      <c r="U10" s="29"/>
      <c r="V10" s="34" t="s">
        <v>24</v>
      </c>
      <c r="W10" s="37" t="s">
        <v>24</v>
      </c>
      <c r="X10" s="36" t="s">
        <v>24</v>
      </c>
      <c r="Y10" s="31"/>
      <c r="Z10" s="763">
        <v>4</v>
      </c>
      <c r="AA10" s="764">
        <v>4</v>
      </c>
      <c r="AB10" s="32"/>
      <c r="AC10" s="763">
        <v>4</v>
      </c>
      <c r="AD10" s="764">
        <v>4</v>
      </c>
      <c r="AE10" s="1153"/>
      <c r="AF10" s="29"/>
    </row>
    <row r="11" spans="2:33" s="22" customFormat="1">
      <c r="B11" s="23">
        <v>5</v>
      </c>
      <c r="C11" s="24" t="s">
        <v>31</v>
      </c>
      <c r="D11" s="34" t="s">
        <v>27</v>
      </c>
      <c r="E11" s="35">
        <v>12</v>
      </c>
      <c r="F11" s="35"/>
      <c r="G11" s="497"/>
      <c r="H11" s="497"/>
      <c r="I11" s="498">
        <v>12</v>
      </c>
      <c r="J11" s="47"/>
      <c r="K11" s="1498"/>
      <c r="L11" s="48"/>
      <c r="M11" s="1156" t="s">
        <v>24</v>
      </c>
      <c r="N11" s="1157" t="s">
        <v>24</v>
      </c>
      <c r="O11" s="1158"/>
      <c r="P11" s="1156" t="s">
        <v>24</v>
      </c>
      <c r="Q11" s="1157" t="s">
        <v>24</v>
      </c>
      <c r="R11" s="27"/>
      <c r="S11" s="34" t="s">
        <v>24</v>
      </c>
      <c r="T11" s="36" t="s">
        <v>24</v>
      </c>
      <c r="U11" s="29"/>
      <c r="V11" s="34" t="s">
        <v>24</v>
      </c>
      <c r="W11" s="37" t="s">
        <v>24</v>
      </c>
      <c r="X11" s="36" t="s">
        <v>24</v>
      </c>
      <c r="Y11" s="31"/>
      <c r="Z11" s="763">
        <v>5</v>
      </c>
      <c r="AA11" s="764">
        <v>5</v>
      </c>
      <c r="AB11" s="32"/>
      <c r="AC11" s="763">
        <v>5</v>
      </c>
      <c r="AD11" s="764">
        <v>5</v>
      </c>
      <c r="AE11" s="1153"/>
      <c r="AF11" s="29"/>
    </row>
    <row r="12" spans="2:33" s="22" customFormat="1">
      <c r="B12" s="23">
        <v>1197</v>
      </c>
      <c r="C12" s="24" t="s">
        <v>32</v>
      </c>
      <c r="D12" s="34" t="s">
        <v>33</v>
      </c>
      <c r="E12" s="35">
        <v>12</v>
      </c>
      <c r="F12" s="35"/>
      <c r="G12" s="497"/>
      <c r="H12" s="497"/>
      <c r="I12" s="498">
        <v>12</v>
      </c>
      <c r="J12" s="47"/>
      <c r="K12" s="1498"/>
      <c r="L12" s="48"/>
      <c r="M12" s="1156" t="s">
        <v>24</v>
      </c>
      <c r="N12" s="1157" t="s">
        <v>24</v>
      </c>
      <c r="O12" s="1158"/>
      <c r="P12" s="1156" t="s">
        <v>24</v>
      </c>
      <c r="Q12" s="1157" t="s">
        <v>24</v>
      </c>
      <c r="R12" s="27"/>
      <c r="S12" s="34" t="s">
        <v>24</v>
      </c>
      <c r="T12" s="36" t="s">
        <v>24</v>
      </c>
      <c r="U12" s="29"/>
      <c r="V12" s="34" t="s">
        <v>24</v>
      </c>
      <c r="W12" s="37" t="s">
        <v>24</v>
      </c>
      <c r="X12" s="36" t="s">
        <v>24</v>
      </c>
      <c r="Y12" s="31"/>
      <c r="Z12" s="763">
        <v>6</v>
      </c>
      <c r="AA12" s="764">
        <v>6</v>
      </c>
      <c r="AB12" s="32"/>
      <c r="AC12" s="763">
        <v>6</v>
      </c>
      <c r="AD12" s="764">
        <v>6</v>
      </c>
      <c r="AE12" s="1153"/>
      <c r="AF12" s="29"/>
    </row>
    <row r="13" spans="2:33" s="22" customFormat="1">
      <c r="B13" s="23">
        <v>9</v>
      </c>
      <c r="C13" s="24" t="s">
        <v>34</v>
      </c>
      <c r="D13" s="34" t="s">
        <v>27</v>
      </c>
      <c r="E13" s="35">
        <v>1</v>
      </c>
      <c r="F13" s="35"/>
      <c r="G13" s="497"/>
      <c r="H13" s="497"/>
      <c r="I13" s="498">
        <v>1</v>
      </c>
      <c r="J13" s="45"/>
      <c r="K13" s="247"/>
      <c r="L13" s="49"/>
      <c r="M13" s="1156" t="s">
        <v>24</v>
      </c>
      <c r="N13" s="1157" t="s">
        <v>24</v>
      </c>
      <c r="O13" s="1158"/>
      <c r="P13" s="1156" t="s">
        <v>24</v>
      </c>
      <c r="Q13" s="1157" t="s">
        <v>24</v>
      </c>
      <c r="R13" s="27"/>
      <c r="S13" s="34" t="s">
        <v>24</v>
      </c>
      <c r="T13" s="36" t="s">
        <v>24</v>
      </c>
      <c r="U13" s="29"/>
      <c r="V13" s="34" t="s">
        <v>24</v>
      </c>
      <c r="W13" s="37" t="s">
        <v>24</v>
      </c>
      <c r="X13" s="36" t="s">
        <v>24</v>
      </c>
      <c r="Y13" s="31"/>
      <c r="Z13" s="763">
        <v>7</v>
      </c>
      <c r="AA13" s="764">
        <v>7</v>
      </c>
      <c r="AB13" s="32"/>
      <c r="AC13" s="763">
        <v>7</v>
      </c>
      <c r="AD13" s="764">
        <v>7</v>
      </c>
      <c r="AE13" s="1153"/>
      <c r="AF13" s="29"/>
    </row>
    <row r="14" spans="2:33" s="22" customFormat="1">
      <c r="B14" s="23">
        <v>1006</v>
      </c>
      <c r="C14" s="24" t="s">
        <v>35</v>
      </c>
      <c r="D14" s="34" t="s">
        <v>27</v>
      </c>
      <c r="E14" s="35">
        <v>12</v>
      </c>
      <c r="F14" s="35"/>
      <c r="G14" s="497"/>
      <c r="H14" s="497"/>
      <c r="I14" s="498">
        <v>12</v>
      </c>
      <c r="J14" s="47"/>
      <c r="K14" s="1498"/>
      <c r="L14" s="48"/>
      <c r="M14" s="1156" t="s">
        <v>38</v>
      </c>
      <c r="N14" s="1157" t="s">
        <v>38</v>
      </c>
      <c r="O14" s="1158"/>
      <c r="P14" s="1156" t="s">
        <v>1110</v>
      </c>
      <c r="Q14" s="1157" t="s">
        <v>1110</v>
      </c>
      <c r="R14" s="27"/>
      <c r="S14" s="34" t="s">
        <v>29</v>
      </c>
      <c r="T14" s="36" t="s">
        <v>29</v>
      </c>
      <c r="U14" s="29"/>
      <c r="V14" s="34" t="s">
        <v>24</v>
      </c>
      <c r="W14" s="37" t="s">
        <v>24</v>
      </c>
      <c r="X14" s="36" t="s">
        <v>24</v>
      </c>
      <c r="Y14" s="31"/>
      <c r="Z14" s="763">
        <v>8</v>
      </c>
      <c r="AA14" s="764">
        <v>8</v>
      </c>
      <c r="AB14" s="32"/>
      <c r="AC14" s="763"/>
      <c r="AD14" s="764"/>
      <c r="AE14" s="51"/>
      <c r="AF14" s="29" t="s">
        <v>36</v>
      </c>
    </row>
    <row r="15" spans="2:33" s="22" customFormat="1">
      <c r="B15" s="23">
        <v>1007</v>
      </c>
      <c r="C15" s="24" t="s">
        <v>37</v>
      </c>
      <c r="D15" s="34" t="s">
        <v>27</v>
      </c>
      <c r="E15" s="35">
        <v>14</v>
      </c>
      <c r="F15" s="35"/>
      <c r="G15" s="497"/>
      <c r="H15" s="497"/>
      <c r="I15" s="498">
        <v>14</v>
      </c>
      <c r="J15" s="47"/>
      <c r="K15" s="1498"/>
      <c r="L15" s="48"/>
      <c r="M15" s="1156" t="s">
        <v>24</v>
      </c>
      <c r="N15" s="1157" t="s">
        <v>24</v>
      </c>
      <c r="O15" s="1158"/>
      <c r="P15" s="1156" t="s">
        <v>24</v>
      </c>
      <c r="Q15" s="1157" t="s">
        <v>24</v>
      </c>
      <c r="R15" s="27"/>
      <c r="S15" s="34" t="s">
        <v>24</v>
      </c>
      <c r="T15" s="36" t="s">
        <v>24</v>
      </c>
      <c r="U15" s="29"/>
      <c r="V15" s="34" t="s">
        <v>24</v>
      </c>
      <c r="W15" s="37" t="s">
        <v>29</v>
      </c>
      <c r="X15" s="36" t="s">
        <v>38</v>
      </c>
      <c r="Y15" s="31"/>
      <c r="Z15" s="763">
        <v>9</v>
      </c>
      <c r="AA15" s="764">
        <v>9</v>
      </c>
      <c r="AB15" s="32"/>
      <c r="AC15" s="763">
        <v>8</v>
      </c>
      <c r="AD15" s="764">
        <v>8</v>
      </c>
      <c r="AE15" s="1153"/>
      <c r="AF15" s="29"/>
    </row>
    <row r="16" spans="2:33" s="22" customFormat="1">
      <c r="B16" s="23">
        <v>1008</v>
      </c>
      <c r="C16" s="24" t="s">
        <v>39</v>
      </c>
      <c r="D16" s="39">
        <v>9</v>
      </c>
      <c r="E16" s="35">
        <v>8</v>
      </c>
      <c r="F16" s="35"/>
      <c r="G16" s="497"/>
      <c r="H16" s="497"/>
      <c r="I16" s="498">
        <v>8</v>
      </c>
      <c r="J16" s="47"/>
      <c r="K16" s="1498"/>
      <c r="L16" s="48"/>
      <c r="M16" s="1156" t="s">
        <v>24</v>
      </c>
      <c r="N16" s="1157" t="s">
        <v>24</v>
      </c>
      <c r="O16" s="1158"/>
      <c r="P16" s="1156" t="s">
        <v>24</v>
      </c>
      <c r="Q16" s="1157" t="s">
        <v>24</v>
      </c>
      <c r="R16" s="27"/>
      <c r="S16" s="34" t="s">
        <v>29</v>
      </c>
      <c r="T16" s="36" t="s">
        <v>29</v>
      </c>
      <c r="U16" s="29"/>
      <c r="V16" s="34" t="s">
        <v>24</v>
      </c>
      <c r="W16" s="37" t="s">
        <v>24</v>
      </c>
      <c r="X16" s="36" t="s">
        <v>24</v>
      </c>
      <c r="Y16" s="31"/>
      <c r="Z16" s="763">
        <v>10</v>
      </c>
      <c r="AA16" s="764">
        <v>10</v>
      </c>
      <c r="AB16" s="32"/>
      <c r="AC16" s="763">
        <v>9</v>
      </c>
      <c r="AD16" s="764">
        <v>9</v>
      </c>
      <c r="AE16" s="1153"/>
      <c r="AF16" s="29"/>
    </row>
    <row r="17" spans="2:33" s="22" customFormat="1">
      <c r="B17" s="23">
        <v>1009</v>
      </c>
      <c r="C17" s="24" t="s">
        <v>40</v>
      </c>
      <c r="D17" s="34" t="s">
        <v>27</v>
      </c>
      <c r="E17" s="35">
        <v>14</v>
      </c>
      <c r="F17" s="35"/>
      <c r="G17" s="497"/>
      <c r="H17" s="497"/>
      <c r="I17" s="498">
        <v>14</v>
      </c>
      <c r="J17" s="47"/>
      <c r="K17" s="1498"/>
      <c r="L17" s="48"/>
      <c r="M17" s="1156" t="s">
        <v>1110</v>
      </c>
      <c r="N17" s="1157" t="s">
        <v>24</v>
      </c>
      <c r="O17" s="1158"/>
      <c r="P17" s="1156" t="s">
        <v>1110</v>
      </c>
      <c r="Q17" s="1157" t="s">
        <v>24</v>
      </c>
      <c r="R17" s="27"/>
      <c r="S17" s="502"/>
      <c r="T17" s="36" t="s">
        <v>29</v>
      </c>
      <c r="U17" s="29"/>
      <c r="V17" s="34" t="s">
        <v>29</v>
      </c>
      <c r="W17" s="37" t="s">
        <v>25</v>
      </c>
      <c r="X17" s="36" t="s">
        <v>24</v>
      </c>
      <c r="Y17" s="31"/>
      <c r="Z17" s="763">
        <v>11</v>
      </c>
      <c r="AA17" s="764">
        <v>11</v>
      </c>
      <c r="AB17" s="32"/>
      <c r="AC17" s="763">
        <v>10</v>
      </c>
      <c r="AD17" s="764">
        <v>10</v>
      </c>
      <c r="AE17" s="1153"/>
      <c r="AF17" s="29"/>
    </row>
    <row r="18" spans="2:33" s="22" customFormat="1">
      <c r="B18" s="23">
        <v>1010</v>
      </c>
      <c r="C18" s="24" t="s">
        <v>41</v>
      </c>
      <c r="D18" s="39">
        <v>9</v>
      </c>
      <c r="E18" s="35">
        <v>8</v>
      </c>
      <c r="F18" s="35"/>
      <c r="G18" s="497"/>
      <c r="H18" s="497"/>
      <c r="I18" s="498">
        <v>8</v>
      </c>
      <c r="J18" s="47"/>
      <c r="K18" s="1498"/>
      <c r="L18" s="48"/>
      <c r="M18" s="1156" t="s">
        <v>1110</v>
      </c>
      <c r="N18" s="1157" t="s">
        <v>24</v>
      </c>
      <c r="O18" s="1158"/>
      <c r="P18" s="1156" t="s">
        <v>1110</v>
      </c>
      <c r="Q18" s="1157" t="s">
        <v>1110</v>
      </c>
      <c r="R18" s="27"/>
      <c r="S18" s="504"/>
      <c r="T18" s="43"/>
      <c r="U18" s="29"/>
      <c r="V18" s="44"/>
      <c r="W18" s="37" t="s">
        <v>38</v>
      </c>
      <c r="X18" s="36" t="s">
        <v>38</v>
      </c>
      <c r="Y18" s="31"/>
      <c r="Z18" s="763">
        <v>12</v>
      </c>
      <c r="AA18" s="764">
        <v>12</v>
      </c>
      <c r="AB18" s="32"/>
      <c r="AC18" s="763"/>
      <c r="AD18" s="764"/>
      <c r="AE18" s="51"/>
      <c r="AF18" s="29"/>
    </row>
    <row r="19" spans="2:33" s="22" customFormat="1">
      <c r="B19" s="23">
        <v>1181</v>
      </c>
      <c r="C19" s="24" t="s">
        <v>42</v>
      </c>
      <c r="D19" s="34" t="s">
        <v>43</v>
      </c>
      <c r="E19" s="35">
        <v>60</v>
      </c>
      <c r="F19" s="35"/>
      <c r="G19" s="497"/>
      <c r="H19" s="497"/>
      <c r="I19" s="498">
        <v>60</v>
      </c>
      <c r="J19" s="47"/>
      <c r="K19" s="1498"/>
      <c r="L19" s="48"/>
      <c r="M19" s="1156" t="s">
        <v>1110</v>
      </c>
      <c r="N19" s="1157" t="s">
        <v>2563</v>
      </c>
      <c r="O19" s="1158"/>
      <c r="P19" s="1156" t="s">
        <v>1110</v>
      </c>
      <c r="Q19" s="1157" t="s">
        <v>1110</v>
      </c>
      <c r="R19" s="27"/>
      <c r="S19" s="504"/>
      <c r="T19" s="31"/>
      <c r="U19" s="29"/>
      <c r="V19" s="41"/>
      <c r="W19" s="46"/>
      <c r="X19" s="38"/>
      <c r="Y19" s="31"/>
      <c r="Z19" s="763">
        <v>13</v>
      </c>
      <c r="AA19" s="764">
        <v>13</v>
      </c>
      <c r="AB19" s="32"/>
      <c r="AC19" s="763"/>
      <c r="AD19" s="764"/>
      <c r="AE19" s="51"/>
      <c r="AF19" s="29"/>
    </row>
    <row r="20" spans="2:33" s="22" customFormat="1" hidden="1">
      <c r="B20" s="23">
        <v>1023</v>
      </c>
      <c r="C20" s="24" t="s">
        <v>44</v>
      </c>
      <c r="D20" s="34" t="s">
        <v>27</v>
      </c>
      <c r="E20" s="35">
        <v>10</v>
      </c>
      <c r="F20" s="35"/>
      <c r="G20" s="497"/>
      <c r="H20" s="497"/>
      <c r="I20" s="498">
        <v>10</v>
      </c>
      <c r="J20" s="45"/>
      <c r="K20" s="247"/>
      <c r="L20" s="45"/>
      <c r="M20" s="1156" t="s">
        <v>1110</v>
      </c>
      <c r="N20" s="1157" t="s">
        <v>1110</v>
      </c>
      <c r="O20" s="1158"/>
      <c r="P20" s="1156" t="s">
        <v>1110</v>
      </c>
      <c r="Q20" s="1157" t="s">
        <v>1110</v>
      </c>
      <c r="R20" s="27"/>
      <c r="S20" s="504"/>
      <c r="T20" s="31"/>
      <c r="U20" s="29"/>
      <c r="V20" s="34" t="s">
        <v>38</v>
      </c>
      <c r="W20" s="506" t="s">
        <v>38</v>
      </c>
      <c r="X20" s="36" t="s">
        <v>38</v>
      </c>
      <c r="Y20" s="31"/>
      <c r="Z20" s="763"/>
      <c r="AA20" s="764"/>
      <c r="AB20" s="40"/>
      <c r="AC20" s="763"/>
      <c r="AD20" s="764"/>
      <c r="AE20" s="51"/>
      <c r="AF20" s="29"/>
      <c r="AG20" s="22" t="s">
        <v>1093</v>
      </c>
    </row>
    <row r="21" spans="2:33" s="22" customFormat="1" hidden="1">
      <c r="B21" s="23">
        <v>1046</v>
      </c>
      <c r="C21" s="24" t="s">
        <v>45</v>
      </c>
      <c r="D21" s="39" t="s">
        <v>27</v>
      </c>
      <c r="E21" s="35">
        <v>8</v>
      </c>
      <c r="F21" s="35"/>
      <c r="G21" s="497"/>
      <c r="H21" s="497"/>
      <c r="I21" s="498">
        <v>8</v>
      </c>
      <c r="J21" s="45"/>
      <c r="K21" s="247"/>
      <c r="L21" s="45"/>
      <c r="M21" s="1156" t="s">
        <v>1110</v>
      </c>
      <c r="N21" s="1157" t="s">
        <v>1110</v>
      </c>
      <c r="O21" s="1158"/>
      <c r="P21" s="1156" t="s">
        <v>1110</v>
      </c>
      <c r="Q21" s="1157" t="s">
        <v>1110</v>
      </c>
      <c r="R21" s="27"/>
      <c r="S21" s="504"/>
      <c r="T21" s="31"/>
      <c r="U21" s="29"/>
      <c r="V21" s="39" t="s">
        <v>38</v>
      </c>
      <c r="W21" s="507"/>
      <c r="X21" s="508" t="s">
        <v>38</v>
      </c>
      <c r="Y21" s="31"/>
      <c r="Z21" s="763"/>
      <c r="AA21" s="764"/>
      <c r="AB21" s="40"/>
      <c r="AC21" s="763"/>
      <c r="AD21" s="764"/>
      <c r="AE21" s="51"/>
      <c r="AF21" s="29"/>
      <c r="AG21" s="22" t="s">
        <v>1093</v>
      </c>
    </row>
    <row r="22" spans="2:33" s="22" customFormat="1" hidden="1">
      <c r="B22" s="23">
        <v>1191</v>
      </c>
      <c r="C22" s="24" t="s">
        <v>46</v>
      </c>
      <c r="D22" s="39" t="s">
        <v>47</v>
      </c>
      <c r="E22" s="35">
        <v>16</v>
      </c>
      <c r="F22" s="35"/>
      <c r="G22" s="497"/>
      <c r="H22" s="497"/>
      <c r="I22" s="498">
        <v>16</v>
      </c>
      <c r="J22" s="47"/>
      <c r="K22" s="1498"/>
      <c r="L22" s="47"/>
      <c r="M22" s="1156" t="s">
        <v>1110</v>
      </c>
      <c r="N22" s="1157" t="s">
        <v>1110</v>
      </c>
      <c r="O22" s="1158"/>
      <c r="P22" s="1156" t="s">
        <v>1110</v>
      </c>
      <c r="Q22" s="1157" t="s">
        <v>1110</v>
      </c>
      <c r="R22" s="27"/>
      <c r="S22" s="504"/>
      <c r="T22" s="31"/>
      <c r="U22" s="29"/>
      <c r="V22" s="39" t="s">
        <v>38</v>
      </c>
      <c r="W22" s="509"/>
      <c r="X22" s="510"/>
      <c r="Y22" s="31"/>
      <c r="Z22" s="763"/>
      <c r="AA22" s="764"/>
      <c r="AB22" s="32"/>
      <c r="AC22" s="763"/>
      <c r="AD22" s="764"/>
      <c r="AE22" s="51"/>
      <c r="AF22" s="29" t="s">
        <v>48</v>
      </c>
      <c r="AG22" s="22" t="s">
        <v>1093</v>
      </c>
    </row>
    <row r="23" spans="2:33" s="22" customFormat="1" hidden="1">
      <c r="B23" s="23">
        <v>1192</v>
      </c>
      <c r="C23" s="24" t="s">
        <v>49</v>
      </c>
      <c r="D23" s="39" t="s">
        <v>27</v>
      </c>
      <c r="E23" s="35">
        <v>5</v>
      </c>
      <c r="F23" s="35"/>
      <c r="G23" s="497"/>
      <c r="H23" s="497"/>
      <c r="I23" s="498">
        <v>5</v>
      </c>
      <c r="J23" s="47"/>
      <c r="K23" s="1498"/>
      <c r="L23" s="47"/>
      <c r="M23" s="1156" t="s">
        <v>1110</v>
      </c>
      <c r="N23" s="1157" t="s">
        <v>1110</v>
      </c>
      <c r="O23" s="1158"/>
      <c r="P23" s="1156" t="s">
        <v>1110</v>
      </c>
      <c r="Q23" s="1157" t="s">
        <v>1110</v>
      </c>
      <c r="R23" s="27"/>
      <c r="S23" s="504"/>
      <c r="T23" s="31"/>
      <c r="U23" s="29"/>
      <c r="V23" s="39" t="s">
        <v>38</v>
      </c>
      <c r="W23" s="509"/>
      <c r="X23" s="49"/>
      <c r="Y23" s="31"/>
      <c r="Z23" s="763"/>
      <c r="AA23" s="764"/>
      <c r="AB23" s="32"/>
      <c r="AC23" s="763"/>
      <c r="AD23" s="764"/>
      <c r="AE23" s="51"/>
      <c r="AF23" s="29"/>
      <c r="AG23" s="22" t="s">
        <v>1093</v>
      </c>
    </row>
    <row r="24" spans="2:33" s="22" customFormat="1" hidden="1">
      <c r="B24" s="23">
        <v>1193</v>
      </c>
      <c r="C24" s="24" t="s">
        <v>50</v>
      </c>
      <c r="D24" s="39" t="s">
        <v>47</v>
      </c>
      <c r="E24" s="35">
        <v>40</v>
      </c>
      <c r="F24" s="35"/>
      <c r="G24" s="497"/>
      <c r="H24" s="497"/>
      <c r="I24" s="498">
        <v>40</v>
      </c>
      <c r="J24" s="47"/>
      <c r="K24" s="1498"/>
      <c r="L24" s="47"/>
      <c r="M24" s="1156" t="s">
        <v>1110</v>
      </c>
      <c r="N24" s="1157" t="s">
        <v>1110</v>
      </c>
      <c r="O24" s="1158"/>
      <c r="P24" s="1156" t="s">
        <v>1110</v>
      </c>
      <c r="Q24" s="1157" t="s">
        <v>1110</v>
      </c>
      <c r="R24" s="27"/>
      <c r="S24" s="504"/>
      <c r="T24" s="31"/>
      <c r="U24" s="29"/>
      <c r="V24" s="39" t="s">
        <v>38</v>
      </c>
      <c r="W24" s="509"/>
      <c r="X24" s="49"/>
      <c r="Y24" s="31"/>
      <c r="Z24" s="763"/>
      <c r="AA24" s="764"/>
      <c r="AB24" s="32"/>
      <c r="AC24" s="763"/>
      <c r="AD24" s="764"/>
      <c r="AE24" s="51"/>
      <c r="AF24" s="29"/>
      <c r="AG24" s="22" t="s">
        <v>1093</v>
      </c>
    </row>
    <row r="25" spans="2:33" s="22" customFormat="1" hidden="1">
      <c r="B25" s="23">
        <v>1194</v>
      </c>
      <c r="C25" s="24" t="s">
        <v>51</v>
      </c>
      <c r="D25" s="39" t="s">
        <v>27</v>
      </c>
      <c r="E25" s="35">
        <v>5</v>
      </c>
      <c r="F25" s="35"/>
      <c r="G25" s="497"/>
      <c r="H25" s="497"/>
      <c r="I25" s="498">
        <v>5</v>
      </c>
      <c r="J25" s="47"/>
      <c r="K25" s="1498"/>
      <c r="L25" s="47"/>
      <c r="M25" s="1156" t="s">
        <v>1110</v>
      </c>
      <c r="N25" s="1157" t="s">
        <v>1110</v>
      </c>
      <c r="O25" s="1158"/>
      <c r="P25" s="1156" t="s">
        <v>1110</v>
      </c>
      <c r="Q25" s="1157" t="s">
        <v>1110</v>
      </c>
      <c r="R25" s="27"/>
      <c r="S25" s="504"/>
      <c r="T25" s="31"/>
      <c r="U25" s="29"/>
      <c r="V25" s="39" t="s">
        <v>38</v>
      </c>
      <c r="W25" s="509"/>
      <c r="X25" s="49"/>
      <c r="Y25" s="31"/>
      <c r="Z25" s="763"/>
      <c r="AA25" s="764"/>
      <c r="AB25" s="32"/>
      <c r="AC25" s="763"/>
      <c r="AD25" s="764"/>
      <c r="AE25" s="51"/>
      <c r="AF25" s="29"/>
      <c r="AG25" s="22" t="s">
        <v>1093</v>
      </c>
    </row>
    <row r="26" spans="2:33" s="22" customFormat="1" hidden="1">
      <c r="B26" s="23">
        <v>1195</v>
      </c>
      <c r="C26" s="24" t="s">
        <v>52</v>
      </c>
      <c r="D26" s="39" t="s">
        <v>47</v>
      </c>
      <c r="E26" s="35">
        <v>24</v>
      </c>
      <c r="F26" s="35"/>
      <c r="G26" s="497"/>
      <c r="H26" s="497"/>
      <c r="I26" s="498">
        <v>24</v>
      </c>
      <c r="J26" s="47"/>
      <c r="K26" s="1498"/>
      <c r="L26" s="47"/>
      <c r="M26" s="1156" t="s">
        <v>1110</v>
      </c>
      <c r="N26" s="1157" t="s">
        <v>1110</v>
      </c>
      <c r="O26" s="1158"/>
      <c r="P26" s="1156" t="s">
        <v>1110</v>
      </c>
      <c r="Q26" s="1157" t="s">
        <v>1110</v>
      </c>
      <c r="R26" s="27"/>
      <c r="S26" s="504"/>
      <c r="T26" s="31"/>
      <c r="U26" s="29"/>
      <c r="V26" s="39" t="s">
        <v>38</v>
      </c>
      <c r="W26" s="509"/>
      <c r="X26" s="49"/>
      <c r="Y26" s="31"/>
      <c r="Z26" s="763"/>
      <c r="AA26" s="764"/>
      <c r="AB26" s="32"/>
      <c r="AC26" s="763"/>
      <c r="AD26" s="764"/>
      <c r="AE26" s="51"/>
      <c r="AF26" s="29"/>
      <c r="AG26" s="22" t="s">
        <v>1093</v>
      </c>
    </row>
    <row r="27" spans="2:33" s="22" customFormat="1" hidden="1">
      <c r="B27" s="23">
        <v>1196</v>
      </c>
      <c r="C27" s="24" t="s">
        <v>53</v>
      </c>
      <c r="D27" s="39" t="s">
        <v>27</v>
      </c>
      <c r="E27" s="35">
        <v>5</v>
      </c>
      <c r="F27" s="35"/>
      <c r="G27" s="497"/>
      <c r="H27" s="497"/>
      <c r="I27" s="498">
        <v>5</v>
      </c>
      <c r="J27" s="47"/>
      <c r="K27" s="1498"/>
      <c r="L27" s="47"/>
      <c r="M27" s="1156" t="s">
        <v>1110</v>
      </c>
      <c r="N27" s="1157" t="s">
        <v>1110</v>
      </c>
      <c r="O27" s="1158"/>
      <c r="P27" s="1156" t="s">
        <v>1110</v>
      </c>
      <c r="Q27" s="1157" t="s">
        <v>1110</v>
      </c>
      <c r="R27" s="27"/>
      <c r="S27" s="504"/>
      <c r="T27" s="511"/>
      <c r="U27" s="29"/>
      <c r="V27" s="39" t="s">
        <v>38</v>
      </c>
      <c r="W27" s="509"/>
      <c r="X27" s="512"/>
      <c r="Y27" s="31"/>
      <c r="Z27" s="763"/>
      <c r="AA27" s="764"/>
      <c r="AB27" s="32"/>
      <c r="AC27" s="763"/>
      <c r="AD27" s="764"/>
      <c r="AE27" s="51"/>
      <c r="AF27" s="29"/>
      <c r="AG27" s="22" t="s">
        <v>1093</v>
      </c>
    </row>
    <row r="28" spans="2:33" s="22" customFormat="1">
      <c r="B28" s="23">
        <v>1013</v>
      </c>
      <c r="C28" s="24" t="s">
        <v>54</v>
      </c>
      <c r="D28" s="34" t="s">
        <v>47</v>
      </c>
      <c r="E28" s="35">
        <v>40</v>
      </c>
      <c r="F28" s="35"/>
      <c r="G28" s="497"/>
      <c r="H28" s="497"/>
      <c r="I28" s="498">
        <v>40</v>
      </c>
      <c r="J28" s="47"/>
      <c r="K28" s="1498"/>
      <c r="L28" s="48"/>
      <c r="M28" s="1156" t="s">
        <v>38</v>
      </c>
      <c r="N28" s="1157" t="s">
        <v>38</v>
      </c>
      <c r="O28" s="1158"/>
      <c r="P28" s="1156" t="s">
        <v>38</v>
      </c>
      <c r="Q28" s="1157" t="s">
        <v>38</v>
      </c>
      <c r="R28" s="27"/>
      <c r="S28" s="34" t="s">
        <v>29</v>
      </c>
      <c r="T28" s="36" t="s">
        <v>29</v>
      </c>
      <c r="U28" s="29"/>
      <c r="V28" s="34" t="s">
        <v>38</v>
      </c>
      <c r="W28" s="37" t="s">
        <v>38</v>
      </c>
      <c r="X28" s="36" t="s">
        <v>38</v>
      </c>
      <c r="Y28" s="31"/>
      <c r="Z28" s="763">
        <v>14</v>
      </c>
      <c r="AA28" s="764">
        <v>14</v>
      </c>
      <c r="AB28" s="32"/>
      <c r="AC28" s="763">
        <v>11</v>
      </c>
      <c r="AD28" s="764">
        <v>11</v>
      </c>
      <c r="AE28" s="1153"/>
      <c r="AF28" s="29"/>
    </row>
    <row r="29" spans="2:33" s="22" customFormat="1" hidden="1">
      <c r="B29" s="23">
        <v>1015</v>
      </c>
      <c r="C29" s="24" t="s">
        <v>55</v>
      </c>
      <c r="D29" s="34" t="s">
        <v>47</v>
      </c>
      <c r="E29" s="35">
        <v>28</v>
      </c>
      <c r="F29" s="35"/>
      <c r="G29" s="497"/>
      <c r="H29" s="497"/>
      <c r="I29" s="498">
        <v>28</v>
      </c>
      <c r="J29" s="45"/>
      <c r="K29" s="247"/>
      <c r="L29" s="45"/>
      <c r="M29" s="1156" t="s">
        <v>1110</v>
      </c>
      <c r="N29" s="1157" t="s">
        <v>1110</v>
      </c>
      <c r="O29" s="1158"/>
      <c r="P29" s="1156" t="s">
        <v>1110</v>
      </c>
      <c r="Q29" s="1157" t="s">
        <v>1110</v>
      </c>
      <c r="R29" s="27"/>
      <c r="S29" s="504"/>
      <c r="T29" s="43"/>
      <c r="U29" s="29"/>
      <c r="V29" s="34" t="s">
        <v>38</v>
      </c>
      <c r="W29" s="506" t="s">
        <v>38</v>
      </c>
      <c r="X29" s="508" t="s">
        <v>38</v>
      </c>
      <c r="Y29" s="31"/>
      <c r="Z29" s="763"/>
      <c r="AA29" s="764"/>
      <c r="AB29" s="40"/>
      <c r="AC29" s="763"/>
      <c r="AD29" s="764"/>
      <c r="AE29" s="51"/>
      <c r="AF29" s="29"/>
      <c r="AG29" s="22" t="s">
        <v>1093</v>
      </c>
    </row>
    <row r="30" spans="2:33" s="22" customFormat="1">
      <c r="B30" s="23">
        <v>1017</v>
      </c>
      <c r="C30" s="24" t="s">
        <v>56</v>
      </c>
      <c r="D30" s="34" t="s">
        <v>47</v>
      </c>
      <c r="E30" s="35">
        <v>40</v>
      </c>
      <c r="F30" s="35"/>
      <c r="G30" s="497" t="s">
        <v>57</v>
      </c>
      <c r="H30" s="497">
        <v>1</v>
      </c>
      <c r="I30" s="498">
        <v>40</v>
      </c>
      <c r="J30" s="47"/>
      <c r="K30" s="1498"/>
      <c r="L30" s="48"/>
      <c r="M30" s="1156" t="s">
        <v>1110</v>
      </c>
      <c r="N30" s="1157" t="s">
        <v>38</v>
      </c>
      <c r="O30" s="1158"/>
      <c r="P30" s="1156" t="s">
        <v>38</v>
      </c>
      <c r="Q30" s="1157" t="s">
        <v>38</v>
      </c>
      <c r="R30" s="27"/>
      <c r="S30" s="504"/>
      <c r="T30" s="31"/>
      <c r="U30" s="29"/>
      <c r="V30" s="34" t="s">
        <v>38</v>
      </c>
      <c r="W30" s="37" t="s">
        <v>38</v>
      </c>
      <c r="X30" s="36" t="s">
        <v>38</v>
      </c>
      <c r="Y30" s="31"/>
      <c r="Z30" s="763">
        <v>15</v>
      </c>
      <c r="AA30" s="764">
        <v>15</v>
      </c>
      <c r="AB30" s="32"/>
      <c r="AC30" s="763">
        <v>12</v>
      </c>
      <c r="AD30" s="764">
        <v>12</v>
      </c>
      <c r="AE30" s="1153"/>
      <c r="AF30" s="29"/>
    </row>
    <row r="31" spans="2:33" s="22" customFormat="1">
      <c r="B31" s="23">
        <v>1018</v>
      </c>
      <c r="C31" s="24" t="s">
        <v>58</v>
      </c>
      <c r="D31" s="34" t="s">
        <v>47</v>
      </c>
      <c r="E31" s="35">
        <v>20</v>
      </c>
      <c r="F31" s="35"/>
      <c r="G31" s="497" t="s">
        <v>57</v>
      </c>
      <c r="H31" s="497">
        <v>1</v>
      </c>
      <c r="I31" s="498">
        <v>20</v>
      </c>
      <c r="J31" s="47"/>
      <c r="K31" s="1498"/>
      <c r="L31" s="48"/>
      <c r="M31" s="1156" t="s">
        <v>1110</v>
      </c>
      <c r="N31" s="1157" t="s">
        <v>38</v>
      </c>
      <c r="O31" s="1158"/>
      <c r="P31" s="1156" t="s">
        <v>38</v>
      </c>
      <c r="Q31" s="1157" t="s">
        <v>38</v>
      </c>
      <c r="R31" s="27"/>
      <c r="S31" s="504"/>
      <c r="T31" s="31"/>
      <c r="U31" s="29"/>
      <c r="V31" s="34" t="s">
        <v>38</v>
      </c>
      <c r="W31" s="37" t="s">
        <v>38</v>
      </c>
      <c r="X31" s="36" t="s">
        <v>38</v>
      </c>
      <c r="Y31" s="31"/>
      <c r="Z31" s="763">
        <v>16</v>
      </c>
      <c r="AA31" s="764">
        <v>16</v>
      </c>
      <c r="AB31" s="32"/>
      <c r="AC31" s="763">
        <v>13</v>
      </c>
      <c r="AD31" s="764">
        <v>13</v>
      </c>
      <c r="AE31" s="1153"/>
      <c r="AF31" s="29"/>
    </row>
    <row r="32" spans="2:33" s="22" customFormat="1">
      <c r="B32" s="23">
        <v>1019</v>
      </c>
      <c r="C32" s="24" t="s">
        <v>59</v>
      </c>
      <c r="D32" s="34" t="s">
        <v>27</v>
      </c>
      <c r="E32" s="35">
        <v>10</v>
      </c>
      <c r="F32" s="35"/>
      <c r="G32" s="497" t="s">
        <v>57</v>
      </c>
      <c r="H32" s="497">
        <v>1</v>
      </c>
      <c r="I32" s="498">
        <v>10</v>
      </c>
      <c r="J32" s="47"/>
      <c r="K32" s="1498"/>
      <c r="L32" s="48"/>
      <c r="M32" s="1156" t="s">
        <v>1110</v>
      </c>
      <c r="N32" s="1157" t="s">
        <v>38</v>
      </c>
      <c r="O32" s="1158"/>
      <c r="P32" s="1156" t="s">
        <v>38</v>
      </c>
      <c r="Q32" s="1157" t="s">
        <v>38</v>
      </c>
      <c r="R32" s="27"/>
      <c r="S32" s="504"/>
      <c r="T32" s="31"/>
      <c r="U32" s="29"/>
      <c r="V32" s="34" t="s">
        <v>38</v>
      </c>
      <c r="W32" s="37" t="s">
        <v>38</v>
      </c>
      <c r="X32" s="36" t="s">
        <v>38</v>
      </c>
      <c r="Y32" s="31"/>
      <c r="Z32" s="763">
        <v>17</v>
      </c>
      <c r="AA32" s="764">
        <v>17</v>
      </c>
      <c r="AB32" s="32"/>
      <c r="AC32" s="763">
        <v>14</v>
      </c>
      <c r="AD32" s="764">
        <v>14</v>
      </c>
      <c r="AE32" s="1153"/>
      <c r="AF32" s="29"/>
    </row>
    <row r="33" spans="2:33" s="22" customFormat="1">
      <c r="B33" s="23">
        <v>1020</v>
      </c>
      <c r="C33" s="24" t="s">
        <v>60</v>
      </c>
      <c r="D33" s="34" t="s">
        <v>47</v>
      </c>
      <c r="E33" s="35">
        <v>60</v>
      </c>
      <c r="F33" s="35"/>
      <c r="G33" s="497" t="s">
        <v>57</v>
      </c>
      <c r="H33" s="497">
        <v>1</v>
      </c>
      <c r="I33" s="498">
        <v>60</v>
      </c>
      <c r="J33" s="47"/>
      <c r="K33" s="1498"/>
      <c r="L33" s="48"/>
      <c r="M33" s="1156" t="s">
        <v>1110</v>
      </c>
      <c r="N33" s="1157" t="s">
        <v>38</v>
      </c>
      <c r="O33" s="1158"/>
      <c r="P33" s="1156" t="s">
        <v>38</v>
      </c>
      <c r="Q33" s="1157" t="s">
        <v>38</v>
      </c>
      <c r="R33" s="27"/>
      <c r="S33" s="504"/>
      <c r="T33" s="31"/>
      <c r="U33" s="29"/>
      <c r="V33" s="34" t="s">
        <v>38</v>
      </c>
      <c r="W33" s="37" t="s">
        <v>38</v>
      </c>
      <c r="X33" s="36" t="s">
        <v>38</v>
      </c>
      <c r="Y33" s="31"/>
      <c r="Z33" s="763">
        <v>18</v>
      </c>
      <c r="AA33" s="764">
        <v>18</v>
      </c>
      <c r="AB33" s="32"/>
      <c r="AC33" s="763">
        <v>15</v>
      </c>
      <c r="AD33" s="764">
        <v>15</v>
      </c>
      <c r="AE33" s="1153"/>
      <c r="AF33" s="29"/>
    </row>
    <row r="34" spans="2:33" s="22" customFormat="1">
      <c r="B34" s="23">
        <v>1021</v>
      </c>
      <c r="C34" s="24" t="s">
        <v>61</v>
      </c>
      <c r="D34" s="34" t="s">
        <v>27</v>
      </c>
      <c r="E34" s="35">
        <v>15</v>
      </c>
      <c r="F34" s="35"/>
      <c r="G34" s="497" t="s">
        <v>57</v>
      </c>
      <c r="H34" s="497">
        <v>1</v>
      </c>
      <c r="I34" s="498">
        <v>15</v>
      </c>
      <c r="J34" s="47"/>
      <c r="K34" s="1498"/>
      <c r="L34" s="48"/>
      <c r="M34" s="1156" t="s">
        <v>1110</v>
      </c>
      <c r="N34" s="1157" t="s">
        <v>38</v>
      </c>
      <c r="O34" s="1158"/>
      <c r="P34" s="1156" t="s">
        <v>38</v>
      </c>
      <c r="Q34" s="1157" t="s">
        <v>38</v>
      </c>
      <c r="R34" s="27"/>
      <c r="S34" s="504"/>
      <c r="T34" s="31"/>
      <c r="U34" s="29"/>
      <c r="V34" s="34" t="s">
        <v>38</v>
      </c>
      <c r="W34" s="37" t="s">
        <v>38</v>
      </c>
      <c r="X34" s="36" t="s">
        <v>38</v>
      </c>
      <c r="Y34" s="31"/>
      <c r="Z34" s="763">
        <v>19</v>
      </c>
      <c r="AA34" s="764">
        <v>19</v>
      </c>
      <c r="AB34" s="32"/>
      <c r="AC34" s="763">
        <v>16</v>
      </c>
      <c r="AD34" s="764">
        <v>16</v>
      </c>
      <c r="AE34" s="1153"/>
      <c r="AF34" s="29"/>
    </row>
    <row r="35" spans="2:33" s="22" customFormat="1">
      <c r="B35" s="23">
        <v>1022</v>
      </c>
      <c r="C35" s="24" t="s">
        <v>62</v>
      </c>
      <c r="D35" s="34" t="s">
        <v>27</v>
      </c>
      <c r="E35" s="35">
        <v>15</v>
      </c>
      <c r="F35" s="35"/>
      <c r="G35" s="497" t="s">
        <v>57</v>
      </c>
      <c r="H35" s="497">
        <v>1</v>
      </c>
      <c r="I35" s="498">
        <v>15</v>
      </c>
      <c r="J35" s="45"/>
      <c r="K35" s="247"/>
      <c r="L35" s="49"/>
      <c r="M35" s="1156" t="s">
        <v>1110</v>
      </c>
      <c r="N35" s="1157" t="s">
        <v>1110</v>
      </c>
      <c r="O35" s="1158"/>
      <c r="P35" s="1156" t="s">
        <v>38</v>
      </c>
      <c r="Q35" s="1157" t="s">
        <v>38</v>
      </c>
      <c r="R35" s="27"/>
      <c r="S35" s="504"/>
      <c r="T35" s="31"/>
      <c r="U35" s="29"/>
      <c r="V35" s="34" t="s">
        <v>38</v>
      </c>
      <c r="W35" s="506" t="s">
        <v>38</v>
      </c>
      <c r="X35" s="508" t="s">
        <v>38</v>
      </c>
      <c r="Y35" s="31"/>
      <c r="Z35" s="763"/>
      <c r="AA35" s="764"/>
      <c r="AB35" s="40"/>
      <c r="AC35" s="763">
        <v>17</v>
      </c>
      <c r="AD35" s="764">
        <v>17</v>
      </c>
      <c r="AE35" s="1153"/>
      <c r="AF35" s="29"/>
    </row>
    <row r="36" spans="2:33" s="22" customFormat="1" hidden="1">
      <c r="B36" s="23">
        <v>1165</v>
      </c>
      <c r="C36" s="24" t="s">
        <v>63</v>
      </c>
      <c r="D36" s="39" t="s">
        <v>43</v>
      </c>
      <c r="E36" s="35">
        <v>20</v>
      </c>
      <c r="F36" s="35"/>
      <c r="G36" s="497" t="s">
        <v>64</v>
      </c>
      <c r="H36" s="497">
        <v>1</v>
      </c>
      <c r="I36" s="498">
        <v>20</v>
      </c>
      <c r="J36" s="45"/>
      <c r="K36" s="247"/>
      <c r="L36" s="45"/>
      <c r="M36" s="1156" t="s">
        <v>1110</v>
      </c>
      <c r="N36" s="1157" t="s">
        <v>1110</v>
      </c>
      <c r="O36" s="1158"/>
      <c r="P36" s="1156" t="s">
        <v>1110</v>
      </c>
      <c r="Q36" s="1157" t="s">
        <v>1110</v>
      </c>
      <c r="R36" s="27"/>
      <c r="S36" s="504"/>
      <c r="T36" s="31"/>
      <c r="U36" s="29"/>
      <c r="V36" s="44"/>
      <c r="W36" s="506" t="s">
        <v>38</v>
      </c>
      <c r="X36" s="36" t="s">
        <v>38</v>
      </c>
      <c r="Y36" s="31"/>
      <c r="Z36" s="763"/>
      <c r="AA36" s="764"/>
      <c r="AB36" s="40"/>
      <c r="AC36" s="763"/>
      <c r="AD36" s="764"/>
      <c r="AE36" s="51"/>
      <c r="AF36" s="29"/>
      <c r="AG36" s="22" t="s">
        <v>1093</v>
      </c>
    </row>
    <row r="37" spans="2:33" s="22" customFormat="1" ht="22" hidden="1">
      <c r="B37" s="23">
        <v>1166</v>
      </c>
      <c r="C37" s="24" t="s">
        <v>65</v>
      </c>
      <c r="D37" s="39" t="s">
        <v>43</v>
      </c>
      <c r="E37" s="35">
        <v>40</v>
      </c>
      <c r="F37" s="35"/>
      <c r="G37" s="497"/>
      <c r="H37" s="497"/>
      <c r="I37" s="498">
        <v>40</v>
      </c>
      <c r="J37" s="45"/>
      <c r="K37" s="247"/>
      <c r="L37" s="45"/>
      <c r="M37" s="1156" t="s">
        <v>1110</v>
      </c>
      <c r="N37" s="1157" t="s">
        <v>1110</v>
      </c>
      <c r="O37" s="1158"/>
      <c r="P37" s="1156" t="s">
        <v>1110</v>
      </c>
      <c r="Q37" s="1157" t="s">
        <v>1110</v>
      </c>
      <c r="R37" s="27"/>
      <c r="S37" s="504"/>
      <c r="T37" s="31"/>
      <c r="U37" s="29"/>
      <c r="V37" s="44"/>
      <c r="W37" s="506" t="s">
        <v>38</v>
      </c>
      <c r="X37" s="36" t="s">
        <v>38</v>
      </c>
      <c r="Y37" s="31"/>
      <c r="Z37" s="763"/>
      <c r="AA37" s="764"/>
      <c r="AB37" s="40"/>
      <c r="AC37" s="763"/>
      <c r="AD37" s="764"/>
      <c r="AE37" s="51"/>
      <c r="AF37" s="29"/>
      <c r="AG37" s="22" t="s">
        <v>1093</v>
      </c>
    </row>
    <row r="38" spans="2:33" s="22" customFormat="1" ht="22" hidden="1">
      <c r="B38" s="23">
        <v>1167</v>
      </c>
      <c r="C38" s="24" t="s">
        <v>66</v>
      </c>
      <c r="D38" s="39" t="s">
        <v>43</v>
      </c>
      <c r="E38" s="35">
        <v>24</v>
      </c>
      <c r="F38" s="35"/>
      <c r="G38" s="497" t="s">
        <v>67</v>
      </c>
      <c r="H38" s="497">
        <v>5</v>
      </c>
      <c r="I38" s="498">
        <v>24</v>
      </c>
      <c r="J38" s="45"/>
      <c r="K38" s="247"/>
      <c r="L38" s="45"/>
      <c r="M38" s="1156" t="s">
        <v>1110</v>
      </c>
      <c r="N38" s="1157" t="s">
        <v>1110</v>
      </c>
      <c r="O38" s="1158"/>
      <c r="P38" s="1156" t="s">
        <v>1110</v>
      </c>
      <c r="Q38" s="1157" t="s">
        <v>1110</v>
      </c>
      <c r="R38" s="27"/>
      <c r="S38" s="504"/>
      <c r="T38" s="31"/>
      <c r="U38" s="29"/>
      <c r="V38" s="44"/>
      <c r="W38" s="506" t="s">
        <v>38</v>
      </c>
      <c r="X38" s="36" t="s">
        <v>38</v>
      </c>
      <c r="Y38" s="31"/>
      <c r="Z38" s="763"/>
      <c r="AA38" s="764"/>
      <c r="AB38" s="40"/>
      <c r="AC38" s="763"/>
      <c r="AD38" s="764"/>
      <c r="AE38" s="51"/>
      <c r="AF38" s="29"/>
      <c r="AG38" s="22" t="s">
        <v>1093</v>
      </c>
    </row>
    <row r="39" spans="2:33" s="22" customFormat="1" hidden="1">
      <c r="B39" s="23">
        <v>1168</v>
      </c>
      <c r="C39" s="24" t="s">
        <v>68</v>
      </c>
      <c r="D39" s="39" t="s">
        <v>43</v>
      </c>
      <c r="E39" s="35">
        <v>22</v>
      </c>
      <c r="F39" s="35"/>
      <c r="G39" s="497"/>
      <c r="H39" s="497"/>
      <c r="I39" s="498">
        <v>22</v>
      </c>
      <c r="J39" s="45"/>
      <c r="K39" s="247"/>
      <c r="L39" s="45"/>
      <c r="M39" s="1156" t="s">
        <v>1110</v>
      </c>
      <c r="N39" s="1157" t="s">
        <v>1110</v>
      </c>
      <c r="O39" s="1158"/>
      <c r="P39" s="1156" t="s">
        <v>1110</v>
      </c>
      <c r="Q39" s="1157" t="s">
        <v>1110</v>
      </c>
      <c r="R39" s="27"/>
      <c r="S39" s="504"/>
      <c r="T39" s="511"/>
      <c r="U39" s="29"/>
      <c r="V39" s="44"/>
      <c r="W39" s="506" t="s">
        <v>38</v>
      </c>
      <c r="X39" s="36" t="s">
        <v>38</v>
      </c>
      <c r="Y39" s="31"/>
      <c r="Z39" s="763"/>
      <c r="AA39" s="764"/>
      <c r="AB39" s="40"/>
      <c r="AC39" s="763"/>
      <c r="AD39" s="764"/>
      <c r="AE39" s="51"/>
      <c r="AF39" s="29"/>
      <c r="AG39" s="22" t="s">
        <v>1093</v>
      </c>
    </row>
    <row r="40" spans="2:33" s="22" customFormat="1">
      <c r="B40" s="23">
        <v>1024</v>
      </c>
      <c r="C40" s="24" t="s">
        <v>69</v>
      </c>
      <c r="D40" s="34" t="s">
        <v>47</v>
      </c>
      <c r="E40" s="35">
        <v>56</v>
      </c>
      <c r="F40" s="35"/>
      <c r="G40" s="497"/>
      <c r="H40" s="497"/>
      <c r="I40" s="498">
        <v>56</v>
      </c>
      <c r="J40" s="45"/>
      <c r="K40" s="247"/>
      <c r="L40" s="49"/>
      <c r="M40" s="1156" t="s">
        <v>38</v>
      </c>
      <c r="N40" s="1157" t="s">
        <v>38</v>
      </c>
      <c r="O40" s="1158"/>
      <c r="P40" s="1156" t="s">
        <v>38</v>
      </c>
      <c r="Q40" s="1157" t="s">
        <v>38</v>
      </c>
      <c r="R40" s="27"/>
      <c r="S40" s="34" t="s">
        <v>29</v>
      </c>
      <c r="T40" s="36" t="s">
        <v>29</v>
      </c>
      <c r="U40" s="29"/>
      <c r="V40" s="34" t="s">
        <v>38</v>
      </c>
      <c r="W40" s="507"/>
      <c r="X40" s="508" t="s">
        <v>38</v>
      </c>
      <c r="Y40" s="31"/>
      <c r="Z40" s="763">
        <v>20</v>
      </c>
      <c r="AA40" s="764">
        <v>20</v>
      </c>
      <c r="AB40" s="40"/>
      <c r="AC40" s="763">
        <v>18</v>
      </c>
      <c r="AD40" s="764">
        <v>18</v>
      </c>
      <c r="AE40" s="1153"/>
      <c r="AF40" s="29"/>
    </row>
    <row r="41" spans="2:33" s="22" customFormat="1" hidden="1">
      <c r="B41" s="23">
        <v>1005</v>
      </c>
      <c r="C41" s="24" t="s">
        <v>70</v>
      </c>
      <c r="D41" s="34" t="s">
        <v>27</v>
      </c>
      <c r="E41" s="35">
        <v>1</v>
      </c>
      <c r="F41" s="35"/>
      <c r="G41" s="497"/>
      <c r="H41" s="497"/>
      <c r="I41" s="498">
        <v>1</v>
      </c>
      <c r="J41" s="45"/>
      <c r="K41" s="247"/>
      <c r="L41" s="45"/>
      <c r="M41" s="1156" t="s">
        <v>1110</v>
      </c>
      <c r="N41" s="1157" t="s">
        <v>1110</v>
      </c>
      <c r="O41" s="1158"/>
      <c r="P41" s="1156" t="s">
        <v>1110</v>
      </c>
      <c r="Q41" s="1157" t="s">
        <v>1110</v>
      </c>
      <c r="R41" s="27"/>
      <c r="S41" s="504"/>
      <c r="T41" s="43"/>
      <c r="U41" s="29"/>
      <c r="V41" s="34" t="s">
        <v>38</v>
      </c>
      <c r="W41" s="507"/>
      <c r="X41" s="36" t="s">
        <v>29</v>
      </c>
      <c r="Y41" s="31"/>
      <c r="Z41" s="763"/>
      <c r="AA41" s="764"/>
      <c r="AB41" s="40"/>
      <c r="AC41" s="763"/>
      <c r="AD41" s="764"/>
      <c r="AE41" s="51"/>
      <c r="AF41" s="29"/>
      <c r="AG41" s="22" t="s">
        <v>1093</v>
      </c>
    </row>
    <row r="42" spans="2:33" s="22" customFormat="1" hidden="1">
      <c r="B42" s="23">
        <v>1003</v>
      </c>
      <c r="C42" s="24" t="s">
        <v>71</v>
      </c>
      <c r="D42" s="34" t="s">
        <v>72</v>
      </c>
      <c r="E42" s="35">
        <v>56</v>
      </c>
      <c r="F42" s="35"/>
      <c r="G42" s="497" t="s">
        <v>73</v>
      </c>
      <c r="H42" s="497">
        <v>3</v>
      </c>
      <c r="I42" s="498">
        <v>56</v>
      </c>
      <c r="J42" s="45"/>
      <c r="K42" s="247"/>
      <c r="L42" s="45"/>
      <c r="M42" s="1156" t="s">
        <v>1110</v>
      </c>
      <c r="N42" s="1157" t="s">
        <v>1110</v>
      </c>
      <c r="O42" s="1158"/>
      <c r="P42" s="1156" t="s">
        <v>1110</v>
      </c>
      <c r="Q42" s="1157" t="s">
        <v>1110</v>
      </c>
      <c r="R42" s="27"/>
      <c r="S42" s="504"/>
      <c r="T42" s="31"/>
      <c r="U42" s="29"/>
      <c r="V42" s="34" t="s">
        <v>38</v>
      </c>
      <c r="W42" s="507"/>
      <c r="X42" s="36" t="s">
        <v>38</v>
      </c>
      <c r="Y42" s="31"/>
      <c r="Z42" s="763"/>
      <c r="AA42" s="764"/>
      <c r="AB42" s="40"/>
      <c r="AC42" s="763"/>
      <c r="AD42" s="764"/>
      <c r="AE42" s="51"/>
      <c r="AF42" s="29"/>
      <c r="AG42" s="22" t="s">
        <v>1093</v>
      </c>
    </row>
    <row r="43" spans="2:33" s="22" customFormat="1">
      <c r="B43" s="23">
        <v>1028</v>
      </c>
      <c r="C43" s="24" t="s">
        <v>74</v>
      </c>
      <c r="D43" s="34" t="s">
        <v>47</v>
      </c>
      <c r="E43" s="35">
        <v>40</v>
      </c>
      <c r="F43" s="35"/>
      <c r="G43" s="497" t="s">
        <v>75</v>
      </c>
      <c r="H43" s="497">
        <v>2</v>
      </c>
      <c r="I43" s="498">
        <v>40</v>
      </c>
      <c r="J43" s="45"/>
      <c r="K43" s="247"/>
      <c r="L43" s="49"/>
      <c r="M43" s="1156" t="s">
        <v>38</v>
      </c>
      <c r="N43" s="1157" t="s">
        <v>38</v>
      </c>
      <c r="O43" s="1158"/>
      <c r="P43" s="1156" t="s">
        <v>38</v>
      </c>
      <c r="Q43" s="1157" t="s">
        <v>38</v>
      </c>
      <c r="R43" s="27"/>
      <c r="S43" s="504"/>
      <c r="T43" s="31"/>
      <c r="U43" s="29"/>
      <c r="V43" s="34" t="s">
        <v>38</v>
      </c>
      <c r="W43" s="507"/>
      <c r="X43" s="508" t="s">
        <v>38</v>
      </c>
      <c r="Y43" s="31"/>
      <c r="Z43" s="763">
        <v>21</v>
      </c>
      <c r="AA43" s="764">
        <v>21</v>
      </c>
      <c r="AB43" s="40"/>
      <c r="AC43" s="763">
        <v>19</v>
      </c>
      <c r="AD43" s="764">
        <v>19</v>
      </c>
      <c r="AE43" s="1153"/>
      <c r="AF43" s="29"/>
    </row>
    <row r="44" spans="2:33" s="22" customFormat="1">
      <c r="B44" s="23">
        <v>1029</v>
      </c>
      <c r="C44" s="24" t="s">
        <v>76</v>
      </c>
      <c r="D44" s="34" t="s">
        <v>47</v>
      </c>
      <c r="E44" s="35">
        <v>20</v>
      </c>
      <c r="F44" s="35"/>
      <c r="G44" s="497" t="s">
        <v>75</v>
      </c>
      <c r="H44" s="497">
        <v>2</v>
      </c>
      <c r="I44" s="498">
        <v>20</v>
      </c>
      <c r="J44" s="45"/>
      <c r="K44" s="247"/>
      <c r="L44" s="49"/>
      <c r="M44" s="1156" t="s">
        <v>38</v>
      </c>
      <c r="N44" s="1157" t="s">
        <v>38</v>
      </c>
      <c r="O44" s="1158"/>
      <c r="P44" s="1156" t="s">
        <v>38</v>
      </c>
      <c r="Q44" s="1157" t="s">
        <v>38</v>
      </c>
      <c r="R44" s="27"/>
      <c r="S44" s="504"/>
      <c r="T44" s="31"/>
      <c r="U44" s="29"/>
      <c r="V44" s="34" t="s">
        <v>38</v>
      </c>
      <c r="W44" s="507"/>
      <c r="X44" s="508" t="s">
        <v>38</v>
      </c>
      <c r="Y44" s="31"/>
      <c r="Z44" s="763">
        <v>22</v>
      </c>
      <c r="AA44" s="764">
        <v>22</v>
      </c>
      <c r="AB44" s="40"/>
      <c r="AC44" s="763">
        <v>20</v>
      </c>
      <c r="AD44" s="764">
        <v>20</v>
      </c>
      <c r="AE44" s="1153"/>
      <c r="AF44" s="29"/>
    </row>
    <row r="45" spans="2:33" s="22" customFormat="1">
      <c r="B45" s="23">
        <v>1030</v>
      </c>
      <c r="C45" s="24" t="s">
        <v>77</v>
      </c>
      <c r="D45" s="34" t="s">
        <v>27</v>
      </c>
      <c r="E45" s="35">
        <v>10</v>
      </c>
      <c r="F45" s="35"/>
      <c r="G45" s="497" t="s">
        <v>75</v>
      </c>
      <c r="H45" s="497">
        <v>2</v>
      </c>
      <c r="I45" s="498">
        <v>10</v>
      </c>
      <c r="J45" s="45"/>
      <c r="K45" s="247"/>
      <c r="L45" s="49"/>
      <c r="M45" s="1156" t="s">
        <v>1110</v>
      </c>
      <c r="N45" s="1157" t="s">
        <v>1110</v>
      </c>
      <c r="O45" s="1158"/>
      <c r="P45" s="1156" t="s">
        <v>38</v>
      </c>
      <c r="Q45" s="1157" t="s">
        <v>38</v>
      </c>
      <c r="R45" s="27"/>
      <c r="S45" s="504"/>
      <c r="T45" s="31"/>
      <c r="U45" s="29"/>
      <c r="V45" s="39" t="s">
        <v>38</v>
      </c>
      <c r="W45" s="507"/>
      <c r="X45" s="508" t="s">
        <v>38</v>
      </c>
      <c r="Y45" s="31"/>
      <c r="Z45" s="763"/>
      <c r="AA45" s="764"/>
      <c r="AB45" s="40"/>
      <c r="AC45" s="763">
        <v>21</v>
      </c>
      <c r="AD45" s="764">
        <v>21</v>
      </c>
      <c r="AE45" s="1153"/>
      <c r="AF45" s="29"/>
    </row>
    <row r="46" spans="2:33" s="22" customFormat="1">
      <c r="B46" s="23">
        <v>1031</v>
      </c>
      <c r="C46" s="24" t="s">
        <v>78</v>
      </c>
      <c r="D46" s="34" t="s">
        <v>47</v>
      </c>
      <c r="E46" s="35">
        <v>60</v>
      </c>
      <c r="F46" s="35"/>
      <c r="G46" s="497" t="s">
        <v>75</v>
      </c>
      <c r="H46" s="497">
        <v>2</v>
      </c>
      <c r="I46" s="498">
        <v>60</v>
      </c>
      <c r="J46" s="45"/>
      <c r="K46" s="247"/>
      <c r="L46" s="49"/>
      <c r="M46" s="1156" t="s">
        <v>1110</v>
      </c>
      <c r="N46" s="1157" t="s">
        <v>1110</v>
      </c>
      <c r="O46" s="1158"/>
      <c r="P46" s="1156" t="s">
        <v>38</v>
      </c>
      <c r="Q46" s="1157" t="s">
        <v>38</v>
      </c>
      <c r="R46" s="27"/>
      <c r="S46" s="504"/>
      <c r="T46" s="31"/>
      <c r="U46" s="29"/>
      <c r="V46" s="39" t="s">
        <v>38</v>
      </c>
      <c r="W46" s="507"/>
      <c r="X46" s="508" t="s">
        <v>38</v>
      </c>
      <c r="Y46" s="31"/>
      <c r="Z46" s="763"/>
      <c r="AA46" s="764"/>
      <c r="AB46" s="40"/>
      <c r="AC46" s="763">
        <v>22</v>
      </c>
      <c r="AD46" s="764">
        <v>22</v>
      </c>
      <c r="AE46" s="1153"/>
      <c r="AF46" s="29"/>
    </row>
    <row r="47" spans="2:33" s="22" customFormat="1">
      <c r="B47" s="23">
        <v>1032</v>
      </c>
      <c r="C47" s="24" t="s">
        <v>79</v>
      </c>
      <c r="D47" s="39" t="s">
        <v>27</v>
      </c>
      <c r="E47" s="35">
        <v>15</v>
      </c>
      <c r="F47" s="35"/>
      <c r="G47" s="497" t="s">
        <v>75</v>
      </c>
      <c r="H47" s="497">
        <v>2</v>
      </c>
      <c r="I47" s="498">
        <v>15</v>
      </c>
      <c r="J47" s="45"/>
      <c r="K47" s="247"/>
      <c r="L47" s="49"/>
      <c r="M47" s="1156" t="s">
        <v>1110</v>
      </c>
      <c r="N47" s="1157" t="s">
        <v>1110</v>
      </c>
      <c r="O47" s="1158"/>
      <c r="P47" s="1156" t="s">
        <v>38</v>
      </c>
      <c r="Q47" s="1157" t="s">
        <v>38</v>
      </c>
      <c r="R47" s="27"/>
      <c r="S47" s="504"/>
      <c r="T47" s="31"/>
      <c r="U47" s="29"/>
      <c r="V47" s="39" t="s">
        <v>38</v>
      </c>
      <c r="W47" s="507"/>
      <c r="X47" s="508" t="s">
        <v>38</v>
      </c>
      <c r="Y47" s="31"/>
      <c r="Z47" s="763"/>
      <c r="AA47" s="764"/>
      <c r="AB47" s="40"/>
      <c r="AC47" s="763">
        <v>23</v>
      </c>
      <c r="AD47" s="764">
        <v>23</v>
      </c>
      <c r="AE47" s="1153"/>
      <c r="AF47" s="29"/>
    </row>
    <row r="48" spans="2:33" s="22" customFormat="1">
      <c r="B48" s="23">
        <v>1033</v>
      </c>
      <c r="C48" s="24" t="s">
        <v>80</v>
      </c>
      <c r="D48" s="39" t="s">
        <v>27</v>
      </c>
      <c r="E48" s="35">
        <v>15</v>
      </c>
      <c r="F48" s="35"/>
      <c r="G48" s="497" t="s">
        <v>75</v>
      </c>
      <c r="H48" s="497">
        <v>2</v>
      </c>
      <c r="I48" s="498">
        <v>15</v>
      </c>
      <c r="J48" s="45"/>
      <c r="K48" s="247"/>
      <c r="L48" s="49"/>
      <c r="M48" s="1156" t="s">
        <v>1110</v>
      </c>
      <c r="N48" s="1157" t="s">
        <v>1110</v>
      </c>
      <c r="O48" s="1158"/>
      <c r="P48" s="1156" t="s">
        <v>38</v>
      </c>
      <c r="Q48" s="1157" t="s">
        <v>38</v>
      </c>
      <c r="R48" s="27"/>
      <c r="S48" s="504"/>
      <c r="T48" s="31"/>
      <c r="U48" s="29"/>
      <c r="V48" s="39" t="s">
        <v>38</v>
      </c>
      <c r="W48" s="507"/>
      <c r="X48" s="508" t="s">
        <v>38</v>
      </c>
      <c r="Y48" s="31"/>
      <c r="Z48" s="763"/>
      <c r="AA48" s="764"/>
      <c r="AB48" s="40"/>
      <c r="AC48" s="763">
        <v>24</v>
      </c>
      <c r="AD48" s="764">
        <v>24</v>
      </c>
      <c r="AE48" s="1153"/>
      <c r="AF48" s="29"/>
    </row>
    <row r="49" spans="1:33" s="22" customFormat="1">
      <c r="B49" s="23">
        <v>1028</v>
      </c>
      <c r="C49" s="24" t="s">
        <v>81</v>
      </c>
      <c r="D49" s="39"/>
      <c r="E49" s="35"/>
      <c r="F49" s="35"/>
      <c r="G49" s="497"/>
      <c r="H49" s="497"/>
      <c r="I49" s="498">
        <v>40</v>
      </c>
      <c r="J49" s="45"/>
      <c r="K49" s="247"/>
      <c r="L49" s="49"/>
      <c r="M49" s="1156" t="s">
        <v>38</v>
      </c>
      <c r="N49" s="1157" t="s">
        <v>38</v>
      </c>
      <c r="O49" s="1158"/>
      <c r="P49" s="1156" t="s">
        <v>38</v>
      </c>
      <c r="Q49" s="1157" t="s">
        <v>38</v>
      </c>
      <c r="R49" s="27"/>
      <c r="S49" s="504"/>
      <c r="T49" s="511"/>
      <c r="U49" s="29"/>
      <c r="V49" s="39"/>
      <c r="W49" s="507"/>
      <c r="X49" s="508"/>
      <c r="Y49" s="31"/>
      <c r="Z49" s="763">
        <v>23</v>
      </c>
      <c r="AA49" s="764">
        <v>23</v>
      </c>
      <c r="AB49" s="40"/>
      <c r="AC49" s="763">
        <v>25</v>
      </c>
      <c r="AD49" s="764">
        <v>25</v>
      </c>
      <c r="AE49" s="51"/>
      <c r="AF49" s="29"/>
    </row>
    <row r="50" spans="1:33" s="22" customFormat="1">
      <c r="B50" s="23">
        <v>1029</v>
      </c>
      <c r="C50" s="24" t="s">
        <v>82</v>
      </c>
      <c r="D50" s="39"/>
      <c r="E50" s="35"/>
      <c r="F50" s="35"/>
      <c r="G50" s="497"/>
      <c r="H50" s="497"/>
      <c r="I50" s="498">
        <v>20</v>
      </c>
      <c r="J50" s="45"/>
      <c r="K50" s="247"/>
      <c r="L50" s="49"/>
      <c r="M50" s="1156" t="s">
        <v>38</v>
      </c>
      <c r="N50" s="1157" t="s">
        <v>38</v>
      </c>
      <c r="O50" s="1158"/>
      <c r="P50" s="1156" t="s">
        <v>38</v>
      </c>
      <c r="Q50" s="1157" t="s">
        <v>38</v>
      </c>
      <c r="R50" s="27"/>
      <c r="S50" s="504"/>
      <c r="T50" s="511"/>
      <c r="U50" s="29"/>
      <c r="V50" s="39"/>
      <c r="W50" s="507"/>
      <c r="X50" s="508"/>
      <c r="Y50" s="31"/>
      <c r="Z50" s="763">
        <v>24</v>
      </c>
      <c r="AA50" s="764">
        <v>24</v>
      </c>
      <c r="AB50" s="40"/>
      <c r="AC50" s="763">
        <v>26</v>
      </c>
      <c r="AD50" s="764">
        <v>26</v>
      </c>
      <c r="AE50" s="51"/>
      <c r="AF50" s="29"/>
    </row>
    <row r="51" spans="1:33" s="22" customFormat="1">
      <c r="B51" s="23">
        <v>1030</v>
      </c>
      <c r="C51" s="24" t="s">
        <v>82</v>
      </c>
      <c r="D51" s="39"/>
      <c r="E51" s="35"/>
      <c r="F51" s="35"/>
      <c r="G51" s="497"/>
      <c r="H51" s="497"/>
      <c r="I51" s="498">
        <v>10</v>
      </c>
      <c r="J51" s="45"/>
      <c r="K51" s="247"/>
      <c r="L51" s="49"/>
      <c r="M51" s="1156" t="s">
        <v>1110</v>
      </c>
      <c r="N51" s="1157" t="s">
        <v>1110</v>
      </c>
      <c r="O51" s="1158"/>
      <c r="P51" s="1156" t="s">
        <v>38</v>
      </c>
      <c r="Q51" s="1157" t="s">
        <v>38</v>
      </c>
      <c r="R51" s="27"/>
      <c r="S51" s="504"/>
      <c r="T51" s="511"/>
      <c r="U51" s="29"/>
      <c r="V51" s="39"/>
      <c r="W51" s="507"/>
      <c r="X51" s="508"/>
      <c r="Y51" s="31"/>
      <c r="Z51" s="763"/>
      <c r="AA51" s="764"/>
      <c r="AB51" s="40"/>
      <c r="AC51" s="763">
        <v>27</v>
      </c>
      <c r="AD51" s="764">
        <v>27</v>
      </c>
      <c r="AE51" s="51"/>
      <c r="AF51" s="29"/>
    </row>
    <row r="52" spans="1:33" s="22" customFormat="1">
      <c r="B52" s="23">
        <v>1031</v>
      </c>
      <c r="C52" s="24" t="s">
        <v>82</v>
      </c>
      <c r="D52" s="39"/>
      <c r="E52" s="35"/>
      <c r="F52" s="35"/>
      <c r="G52" s="497"/>
      <c r="H52" s="497"/>
      <c r="I52" s="498">
        <v>60</v>
      </c>
      <c r="J52" s="45"/>
      <c r="K52" s="247"/>
      <c r="L52" s="49"/>
      <c r="M52" s="1156" t="s">
        <v>1110</v>
      </c>
      <c r="N52" s="1157" t="s">
        <v>1110</v>
      </c>
      <c r="O52" s="1158"/>
      <c r="P52" s="1156" t="s">
        <v>38</v>
      </c>
      <c r="Q52" s="1157" t="s">
        <v>38</v>
      </c>
      <c r="R52" s="27"/>
      <c r="S52" s="504"/>
      <c r="T52" s="511"/>
      <c r="U52" s="29"/>
      <c r="V52" s="39"/>
      <c r="W52" s="507"/>
      <c r="X52" s="508"/>
      <c r="Y52" s="31"/>
      <c r="Z52" s="763"/>
      <c r="AA52" s="764"/>
      <c r="AB52" s="40"/>
      <c r="AC52" s="763">
        <v>28</v>
      </c>
      <c r="AD52" s="764">
        <v>28</v>
      </c>
      <c r="AE52" s="51"/>
      <c r="AF52" s="29"/>
    </row>
    <row r="53" spans="1:33" s="22" customFormat="1">
      <c r="B53" s="23">
        <v>1032</v>
      </c>
      <c r="C53" s="24" t="s">
        <v>82</v>
      </c>
      <c r="D53" s="39"/>
      <c r="E53" s="35"/>
      <c r="F53" s="35"/>
      <c r="G53" s="497"/>
      <c r="H53" s="497"/>
      <c r="I53" s="498">
        <v>15</v>
      </c>
      <c r="J53" s="45"/>
      <c r="K53" s="247"/>
      <c r="L53" s="49"/>
      <c r="M53" s="1156" t="s">
        <v>1110</v>
      </c>
      <c r="N53" s="1157" t="s">
        <v>1110</v>
      </c>
      <c r="O53" s="1158"/>
      <c r="P53" s="1156" t="s">
        <v>38</v>
      </c>
      <c r="Q53" s="1157" t="s">
        <v>38</v>
      </c>
      <c r="R53" s="27"/>
      <c r="S53" s="504"/>
      <c r="T53" s="511"/>
      <c r="U53" s="29"/>
      <c r="V53" s="39"/>
      <c r="W53" s="507"/>
      <c r="X53" s="508"/>
      <c r="Y53" s="31"/>
      <c r="Z53" s="763"/>
      <c r="AA53" s="764"/>
      <c r="AB53" s="40"/>
      <c r="AC53" s="763">
        <v>29</v>
      </c>
      <c r="AD53" s="764">
        <v>29</v>
      </c>
      <c r="AE53" s="51"/>
      <c r="AF53" s="29"/>
    </row>
    <row r="54" spans="1:33" s="22" customFormat="1">
      <c r="B54" s="23">
        <v>1033</v>
      </c>
      <c r="C54" s="24" t="s">
        <v>82</v>
      </c>
      <c r="D54" s="39"/>
      <c r="E54" s="35"/>
      <c r="F54" s="35"/>
      <c r="G54" s="497"/>
      <c r="H54" s="497"/>
      <c r="I54" s="498">
        <v>15</v>
      </c>
      <c r="J54" s="45"/>
      <c r="K54" s="247"/>
      <c r="L54" s="49"/>
      <c r="M54" s="1156" t="s">
        <v>1110</v>
      </c>
      <c r="N54" s="1157" t="s">
        <v>1110</v>
      </c>
      <c r="O54" s="1158"/>
      <c r="P54" s="1156" t="s">
        <v>38</v>
      </c>
      <c r="Q54" s="1157" t="s">
        <v>38</v>
      </c>
      <c r="R54" s="27"/>
      <c r="S54" s="504"/>
      <c r="T54" s="511"/>
      <c r="U54" s="29"/>
      <c r="V54" s="39"/>
      <c r="W54" s="507"/>
      <c r="X54" s="508"/>
      <c r="Y54" s="31"/>
      <c r="Z54" s="763"/>
      <c r="AA54" s="764"/>
      <c r="AB54" s="40"/>
      <c r="AC54" s="763">
        <v>30</v>
      </c>
      <c r="AD54" s="764">
        <v>30</v>
      </c>
      <c r="AE54" s="51"/>
      <c r="AF54" s="29"/>
    </row>
    <row r="55" spans="1:33" s="22" customFormat="1" hidden="1">
      <c r="B55" s="23">
        <v>1169</v>
      </c>
      <c r="C55" s="24" t="s">
        <v>83</v>
      </c>
      <c r="D55" s="39" t="s">
        <v>47</v>
      </c>
      <c r="E55" s="35">
        <v>20</v>
      </c>
      <c r="F55" s="35"/>
      <c r="G55" s="497" t="s">
        <v>84</v>
      </c>
      <c r="H55" s="497">
        <v>2</v>
      </c>
      <c r="I55" s="498">
        <v>20</v>
      </c>
      <c r="J55" s="45"/>
      <c r="K55" s="247"/>
      <c r="L55" s="45"/>
      <c r="M55" s="1156" t="s">
        <v>1110</v>
      </c>
      <c r="N55" s="1157" t="s">
        <v>1110</v>
      </c>
      <c r="O55" s="1158"/>
      <c r="P55" s="1156" t="s">
        <v>1110</v>
      </c>
      <c r="Q55" s="1157" t="s">
        <v>1110</v>
      </c>
      <c r="R55" s="27"/>
      <c r="S55" s="504"/>
      <c r="T55" s="511"/>
      <c r="U55" s="29"/>
      <c r="V55" s="39" t="s">
        <v>38</v>
      </c>
      <c r="W55" s="507"/>
      <c r="X55" s="508" t="s">
        <v>38</v>
      </c>
      <c r="Y55" s="31"/>
      <c r="Z55" s="763"/>
      <c r="AA55" s="764"/>
      <c r="AB55" s="40"/>
      <c r="AC55" s="763"/>
      <c r="AD55" s="764"/>
      <c r="AE55" s="51"/>
      <c r="AF55" s="29"/>
      <c r="AG55" s="22" t="s">
        <v>1093</v>
      </c>
    </row>
    <row r="56" spans="1:33" s="516" customFormat="1">
      <c r="A56" s="22"/>
      <c r="B56" s="23">
        <v>1372</v>
      </c>
      <c r="C56" s="24" t="s">
        <v>85</v>
      </c>
      <c r="D56" s="39" t="s">
        <v>86</v>
      </c>
      <c r="E56" s="35">
        <v>12</v>
      </c>
      <c r="F56" s="35"/>
      <c r="G56" s="497"/>
      <c r="H56" s="497"/>
      <c r="I56" s="498">
        <v>12</v>
      </c>
      <c r="J56" s="45"/>
      <c r="K56" s="247"/>
      <c r="L56" s="49"/>
      <c r="M56" s="1156" t="s">
        <v>38</v>
      </c>
      <c r="N56" s="1157" t="s">
        <v>38</v>
      </c>
      <c r="O56" s="1158"/>
      <c r="P56" s="1156" t="s">
        <v>1110</v>
      </c>
      <c r="Q56" s="1157" t="s">
        <v>1110</v>
      </c>
      <c r="R56" s="27"/>
      <c r="S56" s="504"/>
      <c r="T56" s="511"/>
      <c r="U56" s="29"/>
      <c r="V56" s="39"/>
      <c r="W56" s="507"/>
      <c r="X56" s="508"/>
      <c r="Y56" s="31"/>
      <c r="Z56" s="763">
        <v>25</v>
      </c>
      <c r="AA56" s="764">
        <v>25</v>
      </c>
      <c r="AB56" s="40"/>
      <c r="AC56" s="763"/>
      <c r="AD56" s="764"/>
      <c r="AE56" s="51"/>
      <c r="AF56" s="686"/>
    </row>
    <row r="57" spans="1:33" s="22" customFormat="1">
      <c r="B57" s="23">
        <v>1042</v>
      </c>
      <c r="C57" s="24" t="s">
        <v>87</v>
      </c>
      <c r="D57" s="39" t="s">
        <v>47</v>
      </c>
      <c r="E57" s="35">
        <v>76</v>
      </c>
      <c r="F57" s="35"/>
      <c r="G57" s="497"/>
      <c r="H57" s="497"/>
      <c r="I57" s="498">
        <v>76</v>
      </c>
      <c r="J57" s="45"/>
      <c r="K57" s="247"/>
      <c r="L57" s="49"/>
      <c r="M57" s="1156" t="s">
        <v>38</v>
      </c>
      <c r="N57" s="1157" t="s">
        <v>38</v>
      </c>
      <c r="O57" s="1158"/>
      <c r="P57" s="1156" t="s">
        <v>38</v>
      </c>
      <c r="Q57" s="1157" t="s">
        <v>38</v>
      </c>
      <c r="R57" s="27"/>
      <c r="S57" s="34" t="s">
        <v>29</v>
      </c>
      <c r="T57" s="36" t="s">
        <v>29</v>
      </c>
      <c r="U57" s="29"/>
      <c r="V57" s="39" t="s">
        <v>38</v>
      </c>
      <c r="W57" s="507"/>
      <c r="X57" s="508" t="s">
        <v>38</v>
      </c>
      <c r="Y57" s="31"/>
      <c r="Z57" s="763">
        <v>26</v>
      </c>
      <c r="AA57" s="764">
        <v>26</v>
      </c>
      <c r="AB57" s="40"/>
      <c r="AC57" s="763">
        <v>31</v>
      </c>
      <c r="AD57" s="764">
        <v>31</v>
      </c>
      <c r="AE57" s="1153"/>
      <c r="AF57" s="29" t="s">
        <v>88</v>
      </c>
    </row>
    <row r="58" spans="1:33" s="22" customFormat="1" hidden="1">
      <c r="B58" s="23">
        <v>1173</v>
      </c>
      <c r="C58" s="24" t="s">
        <v>89</v>
      </c>
      <c r="D58" s="39" t="s">
        <v>47</v>
      </c>
      <c r="E58" s="35">
        <v>50</v>
      </c>
      <c r="F58" s="35"/>
      <c r="G58" s="497"/>
      <c r="H58" s="497"/>
      <c r="I58" s="498">
        <v>50</v>
      </c>
      <c r="J58" s="45"/>
      <c r="K58" s="247"/>
      <c r="L58" s="45"/>
      <c r="M58" s="1156" t="s">
        <v>1110</v>
      </c>
      <c r="N58" s="1157" t="s">
        <v>1110</v>
      </c>
      <c r="O58" s="1158"/>
      <c r="P58" s="1156" t="s">
        <v>1110</v>
      </c>
      <c r="Q58" s="1157" t="s">
        <v>1110</v>
      </c>
      <c r="R58" s="27"/>
      <c r="S58" s="517"/>
      <c r="T58" s="43"/>
      <c r="U58" s="29"/>
      <c r="V58" s="39" t="s">
        <v>38</v>
      </c>
      <c r="W58" s="507"/>
      <c r="X58" s="508" t="s">
        <v>38</v>
      </c>
      <c r="Y58" s="31"/>
      <c r="Z58" s="763"/>
      <c r="AA58" s="764"/>
      <c r="AB58" s="40"/>
      <c r="AC58" s="763"/>
      <c r="AD58" s="764"/>
      <c r="AE58" s="51"/>
      <c r="AF58" s="29"/>
      <c r="AG58" s="22" t="s">
        <v>1093</v>
      </c>
    </row>
    <row r="59" spans="1:33" s="22" customFormat="1" ht="22">
      <c r="B59" s="23">
        <v>1016</v>
      </c>
      <c r="C59" s="24" t="s">
        <v>90</v>
      </c>
      <c r="D59" s="39" t="s">
        <v>27</v>
      </c>
      <c r="E59" s="35">
        <v>10</v>
      </c>
      <c r="F59" s="35"/>
      <c r="G59" s="497"/>
      <c r="H59" s="497"/>
      <c r="I59" s="498">
        <v>10</v>
      </c>
      <c r="J59" s="45"/>
      <c r="K59" s="247"/>
      <c r="L59" s="49"/>
      <c r="M59" s="1156" t="s">
        <v>38</v>
      </c>
      <c r="N59" s="1157" t="s">
        <v>38</v>
      </c>
      <c r="O59" s="1158"/>
      <c r="P59" s="1156" t="s">
        <v>1110</v>
      </c>
      <c r="Q59" s="1157" t="s">
        <v>1110</v>
      </c>
      <c r="R59" s="27"/>
      <c r="S59" s="504"/>
      <c r="T59" s="31"/>
      <c r="U59" s="29"/>
      <c r="V59" s="39" t="s">
        <v>38</v>
      </c>
      <c r="W59" s="507"/>
      <c r="X59" s="508" t="s">
        <v>38</v>
      </c>
      <c r="Y59" s="31"/>
      <c r="Z59" s="763">
        <v>27</v>
      </c>
      <c r="AA59" s="764">
        <v>27</v>
      </c>
      <c r="AB59" s="40"/>
      <c r="AC59" s="763"/>
      <c r="AD59" s="764"/>
      <c r="AE59" s="51"/>
      <c r="AF59" s="29"/>
    </row>
    <row r="60" spans="1:33" s="22" customFormat="1">
      <c r="B60" s="23">
        <v>1043</v>
      </c>
      <c r="C60" s="24" t="s">
        <v>91</v>
      </c>
      <c r="D60" s="34" t="s">
        <v>47</v>
      </c>
      <c r="E60" s="35">
        <v>60</v>
      </c>
      <c r="F60" s="35"/>
      <c r="G60" s="497"/>
      <c r="H60" s="497"/>
      <c r="I60" s="498">
        <v>60</v>
      </c>
      <c r="J60" s="45"/>
      <c r="K60" s="247"/>
      <c r="L60" s="49"/>
      <c r="M60" s="1156" t="s">
        <v>38</v>
      </c>
      <c r="N60" s="1157" t="s">
        <v>38</v>
      </c>
      <c r="O60" s="1158"/>
      <c r="P60" s="1156" t="s">
        <v>38</v>
      </c>
      <c r="Q60" s="1157" t="s">
        <v>38</v>
      </c>
      <c r="R60" s="27"/>
      <c r="S60" s="504"/>
      <c r="T60" s="31"/>
      <c r="U60" s="29"/>
      <c r="V60" s="34" t="s">
        <v>38</v>
      </c>
      <c r="W60" s="507"/>
      <c r="X60" s="508" t="s">
        <v>38</v>
      </c>
      <c r="Y60" s="31"/>
      <c r="Z60" s="763">
        <v>28</v>
      </c>
      <c r="AA60" s="764">
        <v>28</v>
      </c>
      <c r="AB60" s="40"/>
      <c r="AC60" s="763">
        <v>32</v>
      </c>
      <c r="AD60" s="764">
        <v>32</v>
      </c>
      <c r="AE60" s="1153"/>
      <c r="AF60" s="29" t="s">
        <v>92</v>
      </c>
    </row>
    <row r="61" spans="1:33" s="22" customFormat="1" ht="22" hidden="1">
      <c r="B61" s="23">
        <v>1025</v>
      </c>
      <c r="C61" s="24" t="s">
        <v>93</v>
      </c>
      <c r="D61" s="39" t="s">
        <v>47</v>
      </c>
      <c r="E61" s="35">
        <v>20</v>
      </c>
      <c r="F61" s="35"/>
      <c r="G61" s="497"/>
      <c r="H61" s="497"/>
      <c r="I61" s="498">
        <v>20</v>
      </c>
      <c r="J61" s="45"/>
      <c r="K61" s="247"/>
      <c r="L61" s="45"/>
      <c r="M61" s="1156" t="s">
        <v>1110</v>
      </c>
      <c r="N61" s="1157" t="s">
        <v>1110</v>
      </c>
      <c r="O61" s="1158"/>
      <c r="P61" s="1156" t="s">
        <v>1110</v>
      </c>
      <c r="Q61" s="1157" t="s">
        <v>1110</v>
      </c>
      <c r="R61" s="27"/>
      <c r="S61" s="504"/>
      <c r="T61" s="31"/>
      <c r="U61" s="29"/>
      <c r="V61" s="39" t="s">
        <v>38</v>
      </c>
      <c r="W61" s="507"/>
      <c r="X61" s="508" t="s">
        <v>38</v>
      </c>
      <c r="Y61" s="31"/>
      <c r="Z61" s="763"/>
      <c r="AA61" s="764"/>
      <c r="AB61" s="40"/>
      <c r="AC61" s="763"/>
      <c r="AD61" s="764"/>
      <c r="AE61" s="51"/>
      <c r="AF61" s="29"/>
      <c r="AG61" s="22" t="s">
        <v>1093</v>
      </c>
    </row>
    <row r="62" spans="1:33" s="22" customFormat="1" ht="22" hidden="1">
      <c r="B62" s="23">
        <v>1027</v>
      </c>
      <c r="C62" s="24" t="s">
        <v>94</v>
      </c>
      <c r="D62" s="39" t="s">
        <v>47</v>
      </c>
      <c r="E62" s="35">
        <v>20</v>
      </c>
      <c r="F62" s="35"/>
      <c r="G62" s="497"/>
      <c r="H62" s="497"/>
      <c r="I62" s="498">
        <v>20</v>
      </c>
      <c r="J62" s="45"/>
      <c r="K62" s="247"/>
      <c r="L62" s="45"/>
      <c r="M62" s="1156" t="s">
        <v>1110</v>
      </c>
      <c r="N62" s="1157" t="s">
        <v>1110</v>
      </c>
      <c r="O62" s="1158"/>
      <c r="P62" s="1156" t="s">
        <v>1110</v>
      </c>
      <c r="Q62" s="1157" t="s">
        <v>1110</v>
      </c>
      <c r="R62" s="27"/>
      <c r="S62" s="504"/>
      <c r="T62" s="31"/>
      <c r="U62" s="29"/>
      <c r="V62" s="39" t="s">
        <v>38</v>
      </c>
      <c r="W62" s="507"/>
      <c r="X62" s="508" t="s">
        <v>38</v>
      </c>
      <c r="Y62" s="31"/>
      <c r="Z62" s="763"/>
      <c r="AA62" s="764"/>
      <c r="AB62" s="40"/>
      <c r="AC62" s="763"/>
      <c r="AD62" s="764"/>
      <c r="AE62" s="51"/>
      <c r="AF62" s="29"/>
      <c r="AG62" s="22" t="s">
        <v>1093</v>
      </c>
    </row>
    <row r="63" spans="1:33" s="22" customFormat="1" ht="22">
      <c r="B63" s="23">
        <v>1041</v>
      </c>
      <c r="C63" s="24" t="s">
        <v>95</v>
      </c>
      <c r="D63" s="39" t="s">
        <v>27</v>
      </c>
      <c r="E63" s="35">
        <v>15</v>
      </c>
      <c r="F63" s="35"/>
      <c r="G63" s="497"/>
      <c r="H63" s="497"/>
      <c r="I63" s="498">
        <v>15</v>
      </c>
      <c r="J63" s="45"/>
      <c r="K63" s="247"/>
      <c r="L63" s="49"/>
      <c r="M63" s="1156" t="s">
        <v>38</v>
      </c>
      <c r="N63" s="1157" t="s">
        <v>38</v>
      </c>
      <c r="O63" s="1158"/>
      <c r="P63" s="1156" t="s">
        <v>1110</v>
      </c>
      <c r="Q63" s="1157" t="s">
        <v>1110</v>
      </c>
      <c r="R63" s="27"/>
      <c r="S63" s="504"/>
      <c r="T63" s="31"/>
      <c r="U63" s="29"/>
      <c r="V63" s="39" t="s">
        <v>38</v>
      </c>
      <c r="W63" s="507"/>
      <c r="X63" s="508" t="s">
        <v>38</v>
      </c>
      <c r="Y63" s="31"/>
      <c r="Z63" s="763">
        <v>29</v>
      </c>
      <c r="AA63" s="764">
        <v>29</v>
      </c>
      <c r="AB63" s="40"/>
      <c r="AC63" s="763"/>
      <c r="AD63" s="764"/>
      <c r="AE63" s="51"/>
      <c r="AF63" s="29"/>
    </row>
    <row r="64" spans="1:33" s="22" customFormat="1" ht="22">
      <c r="B64" s="23">
        <v>1182</v>
      </c>
      <c r="C64" s="24" t="s">
        <v>96</v>
      </c>
      <c r="D64" s="39" t="s">
        <v>27</v>
      </c>
      <c r="E64" s="35">
        <v>15</v>
      </c>
      <c r="F64" s="35"/>
      <c r="G64" s="497"/>
      <c r="H64" s="497"/>
      <c r="I64" s="498">
        <v>15</v>
      </c>
      <c r="J64" s="45"/>
      <c r="K64" s="247"/>
      <c r="L64" s="49"/>
      <c r="M64" s="1156" t="s">
        <v>38</v>
      </c>
      <c r="N64" s="1157" t="s">
        <v>38</v>
      </c>
      <c r="O64" s="1158"/>
      <c r="P64" s="1156" t="s">
        <v>1110</v>
      </c>
      <c r="Q64" s="1157" t="s">
        <v>1110</v>
      </c>
      <c r="R64" s="27"/>
      <c r="S64" s="504"/>
      <c r="T64" s="31"/>
      <c r="U64" s="29"/>
      <c r="V64" s="39" t="s">
        <v>38</v>
      </c>
      <c r="W64" s="507"/>
      <c r="X64" s="508" t="s">
        <v>38</v>
      </c>
      <c r="Y64" s="31"/>
      <c r="Z64" s="763">
        <v>30</v>
      </c>
      <c r="AA64" s="764">
        <v>30</v>
      </c>
      <c r="AB64" s="40"/>
      <c r="AC64" s="763"/>
      <c r="AD64" s="764"/>
      <c r="AE64" s="51"/>
      <c r="AF64" s="29"/>
    </row>
    <row r="65" spans="1:33" s="516" customFormat="1" ht="22">
      <c r="A65" s="22"/>
      <c r="B65" s="23">
        <v>1371</v>
      </c>
      <c r="C65" s="24" t="s">
        <v>97</v>
      </c>
      <c r="D65" s="34" t="s">
        <v>33</v>
      </c>
      <c r="E65" s="35">
        <v>5</v>
      </c>
      <c r="F65" s="35"/>
      <c r="G65" s="497"/>
      <c r="H65" s="497"/>
      <c r="I65" s="498">
        <v>5</v>
      </c>
      <c r="J65" s="45"/>
      <c r="K65" s="247"/>
      <c r="L65" s="49"/>
      <c r="M65" s="1156" t="s">
        <v>38</v>
      </c>
      <c r="N65" s="1157" t="s">
        <v>38</v>
      </c>
      <c r="O65" s="1158"/>
      <c r="P65" s="1156" t="s">
        <v>1110</v>
      </c>
      <c r="Q65" s="1157" t="s">
        <v>1110</v>
      </c>
      <c r="R65" s="27"/>
      <c r="S65" s="504"/>
      <c r="T65" s="31"/>
      <c r="U65" s="29"/>
      <c r="V65" s="34"/>
      <c r="W65" s="507"/>
      <c r="X65" s="508"/>
      <c r="Y65" s="31"/>
      <c r="Z65" s="763">
        <v>31</v>
      </c>
      <c r="AA65" s="764">
        <v>31</v>
      </c>
      <c r="AB65" s="40"/>
      <c r="AC65" s="763"/>
      <c r="AD65" s="764"/>
      <c r="AE65" s="51"/>
      <c r="AF65" s="686"/>
    </row>
    <row r="66" spans="1:33" s="22" customFormat="1">
      <c r="B66" s="23">
        <v>1045</v>
      </c>
      <c r="C66" s="24" t="s">
        <v>98</v>
      </c>
      <c r="D66" s="34" t="s">
        <v>47</v>
      </c>
      <c r="E66" s="35">
        <v>40</v>
      </c>
      <c r="F66" s="35"/>
      <c r="G66" s="497"/>
      <c r="H66" s="497"/>
      <c r="I66" s="498">
        <v>40</v>
      </c>
      <c r="J66" s="45"/>
      <c r="K66" s="247"/>
      <c r="L66" s="49"/>
      <c r="M66" s="1156" t="s">
        <v>38</v>
      </c>
      <c r="N66" s="1157" t="s">
        <v>38</v>
      </c>
      <c r="O66" s="1158"/>
      <c r="P66" s="1156" t="s">
        <v>38</v>
      </c>
      <c r="Q66" s="1157" t="s">
        <v>38</v>
      </c>
      <c r="R66" s="27"/>
      <c r="S66" s="34" t="s">
        <v>29</v>
      </c>
      <c r="T66" s="36" t="s">
        <v>29</v>
      </c>
      <c r="U66" s="29"/>
      <c r="V66" s="34" t="s">
        <v>38</v>
      </c>
      <c r="W66" s="507"/>
      <c r="X66" s="508" t="s">
        <v>38</v>
      </c>
      <c r="Y66" s="31"/>
      <c r="Z66" s="763">
        <v>32</v>
      </c>
      <c r="AA66" s="764">
        <v>32</v>
      </c>
      <c r="AB66" s="40"/>
      <c r="AC66" s="763">
        <v>33</v>
      </c>
      <c r="AD66" s="764">
        <v>33</v>
      </c>
      <c r="AE66" s="1153"/>
      <c r="AF66" s="29" t="s">
        <v>99</v>
      </c>
    </row>
    <row r="67" spans="1:33" s="22" customFormat="1">
      <c r="B67" s="23">
        <v>1047</v>
      </c>
      <c r="C67" s="24" t="s">
        <v>100</v>
      </c>
      <c r="D67" s="34" t="s">
        <v>86</v>
      </c>
      <c r="E67" s="35">
        <v>30</v>
      </c>
      <c r="F67" s="35"/>
      <c r="G67" s="497"/>
      <c r="H67" s="497"/>
      <c r="I67" s="498">
        <v>30</v>
      </c>
      <c r="J67" s="45"/>
      <c r="K67" s="247"/>
      <c r="L67" s="49"/>
      <c r="M67" s="1156" t="s">
        <v>1110</v>
      </c>
      <c r="N67" s="1157" t="s">
        <v>1110</v>
      </c>
      <c r="O67" s="1158"/>
      <c r="P67" s="1156" t="s">
        <v>38</v>
      </c>
      <c r="Q67" s="1157" t="s">
        <v>38</v>
      </c>
      <c r="R67" s="27"/>
      <c r="S67" s="517"/>
      <c r="T67" s="43"/>
      <c r="U67" s="29"/>
      <c r="V67" s="39" t="s">
        <v>38</v>
      </c>
      <c r="W67" s="507"/>
      <c r="X67" s="508" t="s">
        <v>38</v>
      </c>
      <c r="Y67" s="31"/>
      <c r="Z67" s="763"/>
      <c r="AA67" s="764"/>
      <c r="AB67" s="40"/>
      <c r="AC67" s="763">
        <v>34</v>
      </c>
      <c r="AD67" s="764">
        <v>34</v>
      </c>
      <c r="AE67" s="1153"/>
      <c r="AF67" s="29" t="s">
        <v>101</v>
      </c>
    </row>
    <row r="68" spans="1:33" s="22" customFormat="1">
      <c r="B68" s="23">
        <v>1052</v>
      </c>
      <c r="C68" s="24" t="s">
        <v>102</v>
      </c>
      <c r="D68" s="39" t="s">
        <v>27</v>
      </c>
      <c r="E68" s="35">
        <v>8</v>
      </c>
      <c r="F68" s="35"/>
      <c r="G68" s="497"/>
      <c r="H68" s="497"/>
      <c r="I68" s="498">
        <v>8</v>
      </c>
      <c r="J68" s="45"/>
      <c r="K68" s="247"/>
      <c r="L68" s="49"/>
      <c r="M68" s="1156" t="s">
        <v>1110</v>
      </c>
      <c r="N68" s="1157" t="s">
        <v>1110</v>
      </c>
      <c r="O68" s="1158"/>
      <c r="P68" s="1156" t="s">
        <v>38</v>
      </c>
      <c r="Q68" s="1157" t="s">
        <v>38</v>
      </c>
      <c r="R68" s="27"/>
      <c r="S68" s="504"/>
      <c r="T68" s="31"/>
      <c r="U68" s="29"/>
      <c r="V68" s="39" t="s">
        <v>38</v>
      </c>
      <c r="W68" s="507"/>
      <c r="X68" s="508" t="s">
        <v>38</v>
      </c>
      <c r="Y68" s="31"/>
      <c r="Z68" s="763"/>
      <c r="AA68" s="764"/>
      <c r="AB68" s="40"/>
      <c r="AC68" s="763">
        <v>35</v>
      </c>
      <c r="AD68" s="764">
        <v>35</v>
      </c>
      <c r="AE68" s="1153"/>
      <c r="AF68" s="29" t="s">
        <v>101</v>
      </c>
    </row>
    <row r="69" spans="1:33" s="22" customFormat="1" ht="22">
      <c r="B69" s="23">
        <v>1053</v>
      </c>
      <c r="C69" s="24" t="s">
        <v>103</v>
      </c>
      <c r="D69" s="39" t="s">
        <v>27</v>
      </c>
      <c r="E69" s="35">
        <v>8</v>
      </c>
      <c r="F69" s="35"/>
      <c r="G69" s="497"/>
      <c r="H69" s="497"/>
      <c r="I69" s="498">
        <v>8</v>
      </c>
      <c r="J69" s="45"/>
      <c r="K69" s="247"/>
      <c r="L69" s="49"/>
      <c r="M69" s="1156" t="s">
        <v>1110</v>
      </c>
      <c r="N69" s="1157" t="s">
        <v>1110</v>
      </c>
      <c r="O69" s="1158"/>
      <c r="P69" s="1156" t="s">
        <v>38</v>
      </c>
      <c r="Q69" s="1157" t="s">
        <v>38</v>
      </c>
      <c r="R69" s="27"/>
      <c r="S69" s="504"/>
      <c r="T69" s="31"/>
      <c r="U69" s="29"/>
      <c r="V69" s="39" t="s">
        <v>38</v>
      </c>
      <c r="W69" s="507"/>
      <c r="X69" s="508" t="s">
        <v>38</v>
      </c>
      <c r="Y69" s="31"/>
      <c r="Z69" s="763"/>
      <c r="AA69" s="764"/>
      <c r="AB69" s="40"/>
      <c r="AC69" s="763">
        <v>36</v>
      </c>
      <c r="AD69" s="764">
        <v>36</v>
      </c>
      <c r="AE69" s="1153"/>
      <c r="AF69" s="29" t="s">
        <v>101</v>
      </c>
    </row>
    <row r="70" spans="1:33" s="22" customFormat="1">
      <c r="B70" s="23">
        <v>1139</v>
      </c>
      <c r="C70" s="24" t="s">
        <v>104</v>
      </c>
      <c r="D70" s="39" t="s">
        <v>43</v>
      </c>
      <c r="E70" s="35">
        <v>120</v>
      </c>
      <c r="F70" s="35"/>
      <c r="G70" s="497"/>
      <c r="H70" s="497"/>
      <c r="I70" s="498">
        <v>120</v>
      </c>
      <c r="J70" s="45"/>
      <c r="K70" s="247"/>
      <c r="L70" s="49"/>
      <c r="M70" s="1156" t="s">
        <v>38</v>
      </c>
      <c r="N70" s="1157" t="s">
        <v>38</v>
      </c>
      <c r="O70" s="1158"/>
      <c r="P70" s="1156" t="s">
        <v>1110</v>
      </c>
      <c r="Q70" s="1157" t="s">
        <v>1110</v>
      </c>
      <c r="R70" s="27"/>
      <c r="S70" s="504"/>
      <c r="T70" s="31"/>
      <c r="U70" s="504"/>
      <c r="V70" s="520"/>
      <c r="W70" s="42"/>
      <c r="X70" s="515"/>
      <c r="Y70" s="31"/>
      <c r="Z70" s="763">
        <v>33</v>
      </c>
      <c r="AA70" s="764">
        <v>33</v>
      </c>
      <c r="AB70" s="40"/>
      <c r="AC70" s="763"/>
      <c r="AD70" s="764"/>
      <c r="AE70" s="51"/>
      <c r="AF70" s="29"/>
    </row>
    <row r="71" spans="1:33" s="22" customFormat="1" hidden="1">
      <c r="B71" s="23">
        <v>1044</v>
      </c>
      <c r="C71" s="24" t="s">
        <v>105</v>
      </c>
      <c r="D71" s="39" t="s">
        <v>47</v>
      </c>
      <c r="E71" s="35">
        <v>76</v>
      </c>
      <c r="F71" s="35"/>
      <c r="G71" s="497"/>
      <c r="H71" s="497"/>
      <c r="I71" s="498">
        <v>76</v>
      </c>
      <c r="J71" s="45"/>
      <c r="K71" s="247"/>
      <c r="L71" s="45"/>
      <c r="M71" s="1156" t="s">
        <v>1110</v>
      </c>
      <c r="N71" s="1157" t="s">
        <v>1110</v>
      </c>
      <c r="O71" s="1158"/>
      <c r="P71" s="1156" t="s">
        <v>1110</v>
      </c>
      <c r="Q71" s="1157" t="s">
        <v>1110</v>
      </c>
      <c r="R71" s="27"/>
      <c r="S71" s="504"/>
      <c r="T71" s="31"/>
      <c r="U71" s="29"/>
      <c r="V71" s="39" t="s">
        <v>38</v>
      </c>
      <c r="W71" s="507"/>
      <c r="X71" s="508" t="s">
        <v>38</v>
      </c>
      <c r="Y71" s="31"/>
      <c r="Z71" s="763"/>
      <c r="AA71" s="764"/>
      <c r="AB71" s="40"/>
      <c r="AC71" s="763"/>
      <c r="AD71" s="764"/>
      <c r="AE71" s="51"/>
      <c r="AF71" s="29"/>
      <c r="AG71" s="22" t="s">
        <v>1093</v>
      </c>
    </row>
    <row r="72" spans="1:33" s="22" customFormat="1" hidden="1">
      <c r="B72" s="23">
        <v>1095</v>
      </c>
      <c r="C72" s="24" t="s">
        <v>106</v>
      </c>
      <c r="D72" s="39" t="s">
        <v>47</v>
      </c>
      <c r="E72" s="35">
        <v>60</v>
      </c>
      <c r="F72" s="35"/>
      <c r="G72" s="497"/>
      <c r="H72" s="497"/>
      <c r="I72" s="498">
        <v>60</v>
      </c>
      <c r="J72" s="45"/>
      <c r="K72" s="247"/>
      <c r="L72" s="45"/>
      <c r="M72" s="1156" t="s">
        <v>1110</v>
      </c>
      <c r="N72" s="1157" t="s">
        <v>1110</v>
      </c>
      <c r="O72" s="1158"/>
      <c r="P72" s="1156" t="s">
        <v>1110</v>
      </c>
      <c r="Q72" s="1157" t="s">
        <v>1110</v>
      </c>
      <c r="R72" s="27"/>
      <c r="S72" s="504"/>
      <c r="T72" s="31"/>
      <c r="U72" s="29"/>
      <c r="V72" s="39" t="s">
        <v>38</v>
      </c>
      <c r="W72" s="507"/>
      <c r="X72" s="508" t="s">
        <v>38</v>
      </c>
      <c r="Y72" s="31"/>
      <c r="Z72" s="763"/>
      <c r="AA72" s="764"/>
      <c r="AB72" s="40"/>
      <c r="AC72" s="763"/>
      <c r="AD72" s="764"/>
      <c r="AE72" s="51"/>
      <c r="AF72" s="29"/>
      <c r="AG72" s="22" t="s">
        <v>1093</v>
      </c>
    </row>
    <row r="73" spans="1:33" s="22" customFormat="1" hidden="1">
      <c r="B73" s="23">
        <v>1055</v>
      </c>
      <c r="C73" s="24" t="s">
        <v>107</v>
      </c>
      <c r="D73" s="34" t="s">
        <v>86</v>
      </c>
      <c r="E73" s="35">
        <v>60</v>
      </c>
      <c r="F73" s="35"/>
      <c r="G73" s="497"/>
      <c r="H73" s="497"/>
      <c r="I73" s="498">
        <v>60</v>
      </c>
      <c r="J73" s="45"/>
      <c r="K73" s="247"/>
      <c r="L73" s="45"/>
      <c r="M73" s="1156" t="s">
        <v>1110</v>
      </c>
      <c r="N73" s="1157" t="s">
        <v>1110</v>
      </c>
      <c r="O73" s="1158"/>
      <c r="P73" s="1156" t="s">
        <v>1110</v>
      </c>
      <c r="Q73" s="1157" t="s">
        <v>1110</v>
      </c>
      <c r="R73" s="27"/>
      <c r="S73" s="504"/>
      <c r="T73" s="31"/>
      <c r="U73" s="29"/>
      <c r="V73" s="39" t="s">
        <v>38</v>
      </c>
      <c r="W73" s="507"/>
      <c r="X73" s="508" t="s">
        <v>38</v>
      </c>
      <c r="Y73" s="31"/>
      <c r="Z73" s="763"/>
      <c r="AA73" s="764"/>
      <c r="AB73" s="40"/>
      <c r="AC73" s="763"/>
      <c r="AD73" s="764"/>
      <c r="AE73" s="51"/>
      <c r="AF73" s="29"/>
      <c r="AG73" s="22" t="s">
        <v>1093</v>
      </c>
    </row>
    <row r="74" spans="1:33" s="22" customFormat="1">
      <c r="B74" s="23">
        <v>1056</v>
      </c>
      <c r="C74" s="24" t="s">
        <v>108</v>
      </c>
      <c r="D74" s="34" t="s">
        <v>86</v>
      </c>
      <c r="E74" s="35">
        <v>60</v>
      </c>
      <c r="F74" s="35"/>
      <c r="G74" s="497" t="s">
        <v>109</v>
      </c>
      <c r="H74" s="497">
        <v>4</v>
      </c>
      <c r="I74" s="498">
        <v>60</v>
      </c>
      <c r="J74" s="47"/>
      <c r="K74" s="1498"/>
      <c r="L74" s="48"/>
      <c r="M74" s="1156" t="s">
        <v>38</v>
      </c>
      <c r="N74" s="1157" t="s">
        <v>38</v>
      </c>
      <c r="O74" s="1158"/>
      <c r="P74" s="1156" t="s">
        <v>38</v>
      </c>
      <c r="Q74" s="1157" t="s">
        <v>38</v>
      </c>
      <c r="R74" s="27"/>
      <c r="S74" s="504"/>
      <c r="T74" s="31"/>
      <c r="U74" s="29"/>
      <c r="V74" s="34" t="s">
        <v>38</v>
      </c>
      <c r="W74" s="507"/>
      <c r="X74" s="508" t="s">
        <v>38</v>
      </c>
      <c r="Y74" s="31"/>
      <c r="Z74" s="763">
        <v>34</v>
      </c>
      <c r="AA74" s="764">
        <v>34</v>
      </c>
      <c r="AB74" s="32"/>
      <c r="AC74" s="763">
        <v>37</v>
      </c>
      <c r="AD74" s="764">
        <v>37</v>
      </c>
      <c r="AE74" s="1153"/>
      <c r="AF74" s="29" t="s">
        <v>101</v>
      </c>
    </row>
    <row r="75" spans="1:33" s="22" customFormat="1">
      <c r="B75" s="23">
        <v>1056</v>
      </c>
      <c r="C75" s="24" t="s">
        <v>110</v>
      </c>
      <c r="D75" s="34"/>
      <c r="E75" s="35"/>
      <c r="F75" s="35"/>
      <c r="G75" s="497"/>
      <c r="H75" s="497"/>
      <c r="I75" s="498">
        <v>60</v>
      </c>
      <c r="J75" s="47"/>
      <c r="K75" s="1498"/>
      <c r="L75" s="48"/>
      <c r="M75" s="1156" t="s">
        <v>38</v>
      </c>
      <c r="N75" s="1157" t="s">
        <v>38</v>
      </c>
      <c r="O75" s="1158"/>
      <c r="P75" s="1156" t="s">
        <v>38</v>
      </c>
      <c r="Q75" s="1157" t="s">
        <v>38</v>
      </c>
      <c r="R75" s="27"/>
      <c r="S75" s="504"/>
      <c r="T75" s="31"/>
      <c r="U75" s="29"/>
      <c r="V75" s="34"/>
      <c r="W75" s="507"/>
      <c r="X75" s="521"/>
      <c r="Y75" s="31"/>
      <c r="Z75" s="763">
        <v>35</v>
      </c>
      <c r="AA75" s="764">
        <v>35</v>
      </c>
      <c r="AB75" s="32"/>
      <c r="AC75" s="763">
        <v>38</v>
      </c>
      <c r="AD75" s="764">
        <v>38</v>
      </c>
      <c r="AE75" s="1153"/>
      <c r="AF75" s="29"/>
    </row>
    <row r="76" spans="1:33" s="22" customFormat="1">
      <c r="B76" s="23">
        <v>1056</v>
      </c>
      <c r="C76" s="24" t="s">
        <v>111</v>
      </c>
      <c r="D76" s="34"/>
      <c r="E76" s="35"/>
      <c r="F76" s="35"/>
      <c r="G76" s="497"/>
      <c r="H76" s="497"/>
      <c r="I76" s="498">
        <v>60</v>
      </c>
      <c r="J76" s="47"/>
      <c r="K76" s="1498"/>
      <c r="L76" s="48"/>
      <c r="M76" s="1156" t="s">
        <v>38</v>
      </c>
      <c r="N76" s="1157" t="s">
        <v>38</v>
      </c>
      <c r="O76" s="1158"/>
      <c r="P76" s="1156" t="s">
        <v>38</v>
      </c>
      <c r="Q76" s="1157" t="s">
        <v>38</v>
      </c>
      <c r="R76" s="27"/>
      <c r="S76" s="504"/>
      <c r="T76" s="31"/>
      <c r="U76" s="29"/>
      <c r="V76" s="34"/>
      <c r="W76" s="507"/>
      <c r="X76" s="521"/>
      <c r="Y76" s="31"/>
      <c r="Z76" s="763">
        <v>36</v>
      </c>
      <c r="AA76" s="764">
        <v>36</v>
      </c>
      <c r="AB76" s="32"/>
      <c r="AC76" s="763">
        <v>39</v>
      </c>
      <c r="AD76" s="764">
        <v>39</v>
      </c>
      <c r="AE76" s="1153"/>
      <c r="AF76" s="29"/>
    </row>
    <row r="77" spans="1:33" s="22" customFormat="1">
      <c r="B77" s="23">
        <v>1056</v>
      </c>
      <c r="C77" s="24" t="s">
        <v>112</v>
      </c>
      <c r="D77" s="34"/>
      <c r="E77" s="35"/>
      <c r="F77" s="35"/>
      <c r="G77" s="497"/>
      <c r="H77" s="497"/>
      <c r="I77" s="498">
        <v>60</v>
      </c>
      <c r="J77" s="47"/>
      <c r="K77" s="1498"/>
      <c r="L77" s="48"/>
      <c r="M77" s="1156" t="s">
        <v>38</v>
      </c>
      <c r="N77" s="1157" t="s">
        <v>38</v>
      </c>
      <c r="O77" s="1158"/>
      <c r="P77" s="1156" t="s">
        <v>38</v>
      </c>
      <c r="Q77" s="1157" t="s">
        <v>38</v>
      </c>
      <c r="R77" s="27"/>
      <c r="S77" s="504"/>
      <c r="T77" s="31"/>
      <c r="U77" s="29"/>
      <c r="V77" s="34"/>
      <c r="W77" s="507"/>
      <c r="X77" s="521"/>
      <c r="Y77" s="31"/>
      <c r="Z77" s="763">
        <v>37</v>
      </c>
      <c r="AA77" s="764">
        <v>37</v>
      </c>
      <c r="AB77" s="32"/>
      <c r="AC77" s="763">
        <v>40</v>
      </c>
      <c r="AD77" s="764">
        <v>40</v>
      </c>
      <c r="AE77" s="1153"/>
      <c r="AF77" s="29"/>
    </row>
    <row r="78" spans="1:33" s="22" customFormat="1">
      <c r="B78" s="23">
        <v>1069</v>
      </c>
      <c r="C78" s="24" t="s">
        <v>113</v>
      </c>
      <c r="D78" s="34" t="s">
        <v>86</v>
      </c>
      <c r="E78" s="35">
        <v>76</v>
      </c>
      <c r="F78" s="35"/>
      <c r="G78" s="497" t="s">
        <v>114</v>
      </c>
      <c r="H78" s="497" t="s">
        <v>115</v>
      </c>
      <c r="I78" s="498">
        <v>76</v>
      </c>
      <c r="J78" s="47"/>
      <c r="K78" s="1498"/>
      <c r="L78" s="48"/>
      <c r="M78" s="1156" t="s">
        <v>1110</v>
      </c>
      <c r="N78" s="1157" t="s">
        <v>2563</v>
      </c>
      <c r="O78" s="1158"/>
      <c r="P78" s="1156" t="s">
        <v>1110</v>
      </c>
      <c r="Q78" s="1157" t="s">
        <v>38</v>
      </c>
      <c r="R78" s="27"/>
      <c r="S78" s="504"/>
      <c r="T78" s="31"/>
      <c r="U78" s="29"/>
      <c r="V78" s="34" t="s">
        <v>38</v>
      </c>
      <c r="W78" s="37" t="s">
        <v>38</v>
      </c>
      <c r="X78" s="521"/>
      <c r="Y78" s="31"/>
      <c r="Z78" s="763">
        <v>38</v>
      </c>
      <c r="AA78" s="764">
        <v>38</v>
      </c>
      <c r="AB78" s="32"/>
      <c r="AC78" s="763">
        <v>41</v>
      </c>
      <c r="AD78" s="764">
        <v>41</v>
      </c>
      <c r="AE78" s="1153"/>
      <c r="AF78" s="29" t="s">
        <v>101</v>
      </c>
    </row>
    <row r="79" spans="1:33" s="22" customFormat="1">
      <c r="B79" s="23">
        <v>1069</v>
      </c>
      <c r="C79" s="24" t="s">
        <v>116</v>
      </c>
      <c r="D79" s="34"/>
      <c r="E79" s="35"/>
      <c r="F79" s="35"/>
      <c r="G79" s="497"/>
      <c r="H79" s="497"/>
      <c r="I79" s="498">
        <v>76</v>
      </c>
      <c r="J79" s="47"/>
      <c r="K79" s="1498"/>
      <c r="L79" s="48"/>
      <c r="M79" s="1156" t="s">
        <v>1110</v>
      </c>
      <c r="N79" s="1157" t="s">
        <v>2563</v>
      </c>
      <c r="O79" s="1158"/>
      <c r="P79" s="1156" t="s">
        <v>1110</v>
      </c>
      <c r="Q79" s="1157" t="s">
        <v>38</v>
      </c>
      <c r="R79" s="27"/>
      <c r="S79" s="504"/>
      <c r="T79" s="31"/>
      <c r="U79" s="29"/>
      <c r="V79" s="34"/>
      <c r="W79" s="522"/>
      <c r="X79" s="521"/>
      <c r="Y79" s="31"/>
      <c r="Z79" s="763">
        <v>39</v>
      </c>
      <c r="AA79" s="764">
        <v>39</v>
      </c>
      <c r="AB79" s="32"/>
      <c r="AC79" s="763">
        <v>42</v>
      </c>
      <c r="AD79" s="764">
        <v>42</v>
      </c>
      <c r="AE79" s="51"/>
      <c r="AF79" s="29"/>
    </row>
    <row r="80" spans="1:33" s="22" customFormat="1">
      <c r="B80" s="23">
        <v>1069</v>
      </c>
      <c r="C80" s="24" t="s">
        <v>111</v>
      </c>
      <c r="D80" s="34"/>
      <c r="E80" s="35"/>
      <c r="F80" s="35"/>
      <c r="G80" s="497"/>
      <c r="H80" s="497"/>
      <c r="I80" s="498">
        <v>76</v>
      </c>
      <c r="J80" s="47"/>
      <c r="K80" s="1498"/>
      <c r="L80" s="48"/>
      <c r="M80" s="1156" t="s">
        <v>1110</v>
      </c>
      <c r="N80" s="1157" t="s">
        <v>2563</v>
      </c>
      <c r="O80" s="1158"/>
      <c r="P80" s="1156" t="s">
        <v>1110</v>
      </c>
      <c r="Q80" s="1157" t="s">
        <v>38</v>
      </c>
      <c r="R80" s="27"/>
      <c r="S80" s="504"/>
      <c r="T80" s="31"/>
      <c r="U80" s="29"/>
      <c r="V80" s="34"/>
      <c r="W80" s="522"/>
      <c r="X80" s="521"/>
      <c r="Y80" s="31"/>
      <c r="Z80" s="763">
        <v>40</v>
      </c>
      <c r="AA80" s="764">
        <v>40</v>
      </c>
      <c r="AB80" s="32"/>
      <c r="AC80" s="763">
        <v>43</v>
      </c>
      <c r="AD80" s="764">
        <v>43</v>
      </c>
      <c r="AE80" s="51"/>
      <c r="AF80" s="29"/>
    </row>
    <row r="81" spans="2:32" s="22" customFormat="1">
      <c r="B81" s="23">
        <v>1069</v>
      </c>
      <c r="C81" s="24" t="s">
        <v>117</v>
      </c>
      <c r="D81" s="34"/>
      <c r="E81" s="35"/>
      <c r="F81" s="35"/>
      <c r="G81" s="497"/>
      <c r="H81" s="497"/>
      <c r="I81" s="498">
        <v>76</v>
      </c>
      <c r="J81" s="47"/>
      <c r="K81" s="1498"/>
      <c r="L81" s="48"/>
      <c r="M81" s="1156" t="s">
        <v>1110</v>
      </c>
      <c r="N81" s="1157" t="s">
        <v>2563</v>
      </c>
      <c r="O81" s="1158"/>
      <c r="P81" s="1156" t="s">
        <v>1110</v>
      </c>
      <c r="Q81" s="1157" t="s">
        <v>38</v>
      </c>
      <c r="R81" s="27"/>
      <c r="S81" s="504"/>
      <c r="T81" s="31"/>
      <c r="U81" s="29"/>
      <c r="V81" s="34"/>
      <c r="W81" s="522"/>
      <c r="X81" s="521"/>
      <c r="Y81" s="31"/>
      <c r="Z81" s="763">
        <v>41</v>
      </c>
      <c r="AA81" s="764">
        <v>41</v>
      </c>
      <c r="AB81" s="32"/>
      <c r="AC81" s="763">
        <v>44</v>
      </c>
      <c r="AD81" s="764">
        <v>44</v>
      </c>
      <c r="AE81" s="51"/>
      <c r="AF81" s="29"/>
    </row>
    <row r="82" spans="2:32" s="22" customFormat="1">
      <c r="B82" s="23">
        <v>1069</v>
      </c>
      <c r="C82" s="24" t="s">
        <v>118</v>
      </c>
      <c r="D82" s="34"/>
      <c r="E82" s="35"/>
      <c r="F82" s="35"/>
      <c r="G82" s="497"/>
      <c r="H82" s="497"/>
      <c r="I82" s="498">
        <v>76</v>
      </c>
      <c r="J82" s="47"/>
      <c r="K82" s="1498"/>
      <c r="L82" s="48"/>
      <c r="M82" s="1156" t="s">
        <v>1110</v>
      </c>
      <c r="N82" s="1157" t="s">
        <v>2563</v>
      </c>
      <c r="O82" s="1158"/>
      <c r="P82" s="1156" t="s">
        <v>1110</v>
      </c>
      <c r="Q82" s="1157" t="s">
        <v>38</v>
      </c>
      <c r="R82" s="27"/>
      <c r="S82" s="504"/>
      <c r="T82" s="31"/>
      <c r="U82" s="29"/>
      <c r="V82" s="34"/>
      <c r="W82" s="522"/>
      <c r="X82" s="521"/>
      <c r="Y82" s="31"/>
      <c r="Z82" s="763">
        <v>42</v>
      </c>
      <c r="AA82" s="764">
        <v>42</v>
      </c>
      <c r="AB82" s="32"/>
      <c r="AC82" s="763">
        <v>45</v>
      </c>
      <c r="AD82" s="764">
        <v>45</v>
      </c>
      <c r="AE82" s="51"/>
      <c r="AF82" s="29"/>
    </row>
    <row r="83" spans="2:32" s="22" customFormat="1">
      <c r="B83" s="23">
        <v>1069</v>
      </c>
      <c r="C83" s="24" t="s">
        <v>119</v>
      </c>
      <c r="D83" s="34"/>
      <c r="E83" s="35"/>
      <c r="F83" s="35"/>
      <c r="G83" s="497"/>
      <c r="H83" s="497"/>
      <c r="I83" s="498">
        <v>76</v>
      </c>
      <c r="J83" s="47"/>
      <c r="K83" s="1498"/>
      <c r="L83" s="48"/>
      <c r="M83" s="1156" t="s">
        <v>1110</v>
      </c>
      <c r="N83" s="1157" t="s">
        <v>2563</v>
      </c>
      <c r="O83" s="1158"/>
      <c r="P83" s="1156" t="s">
        <v>1110</v>
      </c>
      <c r="Q83" s="1157" t="s">
        <v>38</v>
      </c>
      <c r="R83" s="27"/>
      <c r="S83" s="504"/>
      <c r="T83" s="31"/>
      <c r="U83" s="29"/>
      <c r="V83" s="34"/>
      <c r="W83" s="522"/>
      <c r="X83" s="521"/>
      <c r="Y83" s="31"/>
      <c r="Z83" s="763">
        <v>43</v>
      </c>
      <c r="AA83" s="764">
        <v>43</v>
      </c>
      <c r="AB83" s="32"/>
      <c r="AC83" s="763">
        <v>46</v>
      </c>
      <c r="AD83" s="764">
        <v>46</v>
      </c>
      <c r="AE83" s="51"/>
      <c r="AF83" s="29"/>
    </row>
    <row r="84" spans="2:32" s="22" customFormat="1">
      <c r="B84" s="23">
        <v>1069</v>
      </c>
      <c r="C84" s="24" t="s">
        <v>120</v>
      </c>
      <c r="D84" s="34"/>
      <c r="E84" s="35"/>
      <c r="F84" s="35"/>
      <c r="G84" s="497"/>
      <c r="H84" s="497"/>
      <c r="I84" s="498">
        <v>76</v>
      </c>
      <c r="J84" s="47"/>
      <c r="K84" s="1498"/>
      <c r="L84" s="48"/>
      <c r="M84" s="1156" t="s">
        <v>1110</v>
      </c>
      <c r="N84" s="1157" t="s">
        <v>2563</v>
      </c>
      <c r="O84" s="1158"/>
      <c r="P84" s="1156" t="s">
        <v>1110</v>
      </c>
      <c r="Q84" s="1157" t="s">
        <v>38</v>
      </c>
      <c r="R84" s="27"/>
      <c r="S84" s="504"/>
      <c r="T84" s="31"/>
      <c r="U84" s="29"/>
      <c r="V84" s="34"/>
      <c r="W84" s="522"/>
      <c r="X84" s="521"/>
      <c r="Y84" s="31"/>
      <c r="Z84" s="763">
        <v>44</v>
      </c>
      <c r="AA84" s="764">
        <v>44</v>
      </c>
      <c r="AB84" s="32"/>
      <c r="AC84" s="763">
        <v>47</v>
      </c>
      <c r="AD84" s="764">
        <v>47</v>
      </c>
      <c r="AE84" s="51"/>
      <c r="AF84" s="29"/>
    </row>
    <row r="85" spans="2:32" s="22" customFormat="1">
      <c r="B85" s="23">
        <v>1069</v>
      </c>
      <c r="C85" s="24" t="s">
        <v>121</v>
      </c>
      <c r="D85" s="34"/>
      <c r="E85" s="35"/>
      <c r="F85" s="35"/>
      <c r="G85" s="497"/>
      <c r="H85" s="497"/>
      <c r="I85" s="498">
        <v>76</v>
      </c>
      <c r="J85" s="47"/>
      <c r="K85" s="1498"/>
      <c r="L85" s="48"/>
      <c r="M85" s="1156" t="s">
        <v>1110</v>
      </c>
      <c r="N85" s="1157" t="s">
        <v>2563</v>
      </c>
      <c r="O85" s="1158"/>
      <c r="P85" s="1156" t="s">
        <v>1110</v>
      </c>
      <c r="Q85" s="1157" t="s">
        <v>38</v>
      </c>
      <c r="R85" s="27"/>
      <c r="S85" s="504"/>
      <c r="T85" s="31"/>
      <c r="U85" s="29"/>
      <c r="V85" s="34"/>
      <c r="W85" s="522"/>
      <c r="X85" s="521"/>
      <c r="Y85" s="31"/>
      <c r="Z85" s="763">
        <v>45</v>
      </c>
      <c r="AA85" s="764">
        <v>45</v>
      </c>
      <c r="AB85" s="32"/>
      <c r="AC85" s="763">
        <v>48</v>
      </c>
      <c r="AD85" s="764">
        <v>48</v>
      </c>
      <c r="AE85" s="51"/>
      <c r="AF85" s="29"/>
    </row>
    <row r="86" spans="2:32" s="22" customFormat="1">
      <c r="B86" s="23">
        <v>1069</v>
      </c>
      <c r="C86" s="24" t="s">
        <v>122</v>
      </c>
      <c r="D86" s="34"/>
      <c r="E86" s="35"/>
      <c r="F86" s="35"/>
      <c r="G86" s="497"/>
      <c r="H86" s="497"/>
      <c r="I86" s="498">
        <v>76</v>
      </c>
      <c r="J86" s="47"/>
      <c r="K86" s="1498"/>
      <c r="L86" s="48"/>
      <c r="M86" s="1156" t="s">
        <v>1110</v>
      </c>
      <c r="N86" s="1157" t="s">
        <v>2563</v>
      </c>
      <c r="O86" s="1158"/>
      <c r="P86" s="1156" t="s">
        <v>1110</v>
      </c>
      <c r="Q86" s="1157" t="s">
        <v>38</v>
      </c>
      <c r="R86" s="27"/>
      <c r="S86" s="504"/>
      <c r="T86" s="31"/>
      <c r="U86" s="29"/>
      <c r="V86" s="34"/>
      <c r="W86" s="522"/>
      <c r="X86" s="521"/>
      <c r="Y86" s="31"/>
      <c r="Z86" s="763">
        <v>46</v>
      </c>
      <c r="AA86" s="764">
        <v>46</v>
      </c>
      <c r="AB86" s="32"/>
      <c r="AC86" s="763">
        <v>49</v>
      </c>
      <c r="AD86" s="764">
        <v>49</v>
      </c>
      <c r="AE86" s="51"/>
      <c r="AF86" s="29"/>
    </row>
    <row r="87" spans="2:32" s="22" customFormat="1">
      <c r="B87" s="23">
        <v>1069</v>
      </c>
      <c r="C87" s="24" t="s">
        <v>123</v>
      </c>
      <c r="D87" s="34"/>
      <c r="E87" s="35"/>
      <c r="F87" s="35"/>
      <c r="G87" s="497"/>
      <c r="H87" s="497"/>
      <c r="I87" s="498">
        <v>76</v>
      </c>
      <c r="J87" s="47"/>
      <c r="K87" s="1498"/>
      <c r="L87" s="48"/>
      <c r="M87" s="1156" t="s">
        <v>1110</v>
      </c>
      <c r="N87" s="1157" t="s">
        <v>2563</v>
      </c>
      <c r="O87" s="1158"/>
      <c r="P87" s="1156" t="s">
        <v>1110</v>
      </c>
      <c r="Q87" s="1157" t="s">
        <v>38</v>
      </c>
      <c r="R87" s="27"/>
      <c r="S87" s="504"/>
      <c r="T87" s="31"/>
      <c r="U87" s="29"/>
      <c r="V87" s="34"/>
      <c r="W87" s="522"/>
      <c r="X87" s="521"/>
      <c r="Y87" s="31"/>
      <c r="Z87" s="763">
        <v>47</v>
      </c>
      <c r="AA87" s="764">
        <v>47</v>
      </c>
      <c r="AB87" s="32"/>
      <c r="AC87" s="763">
        <v>50</v>
      </c>
      <c r="AD87" s="764">
        <v>50</v>
      </c>
      <c r="AE87" s="51"/>
      <c r="AF87" s="29"/>
    </row>
    <row r="88" spans="2:32" s="22" customFormat="1">
      <c r="B88" s="23">
        <v>1069</v>
      </c>
      <c r="C88" s="24" t="s">
        <v>124</v>
      </c>
      <c r="D88" s="34"/>
      <c r="E88" s="35"/>
      <c r="F88" s="35"/>
      <c r="G88" s="497"/>
      <c r="H88" s="497"/>
      <c r="I88" s="498">
        <v>76</v>
      </c>
      <c r="J88" s="47"/>
      <c r="K88" s="1498"/>
      <c r="L88" s="48"/>
      <c r="M88" s="1156" t="s">
        <v>1110</v>
      </c>
      <c r="N88" s="1157" t="s">
        <v>2563</v>
      </c>
      <c r="O88" s="1158"/>
      <c r="P88" s="1156" t="s">
        <v>1110</v>
      </c>
      <c r="Q88" s="1157" t="s">
        <v>38</v>
      </c>
      <c r="R88" s="27"/>
      <c r="S88" s="504"/>
      <c r="T88" s="31"/>
      <c r="U88" s="29"/>
      <c r="V88" s="34"/>
      <c r="W88" s="522"/>
      <c r="X88" s="521"/>
      <c r="Y88" s="31"/>
      <c r="Z88" s="763">
        <v>48</v>
      </c>
      <c r="AA88" s="764">
        <v>48</v>
      </c>
      <c r="AB88" s="32"/>
      <c r="AC88" s="763">
        <v>51</v>
      </c>
      <c r="AD88" s="764">
        <v>51</v>
      </c>
      <c r="AE88" s="51"/>
      <c r="AF88" s="29"/>
    </row>
    <row r="89" spans="2:32" s="22" customFormat="1">
      <c r="B89" s="23">
        <v>1069</v>
      </c>
      <c r="C89" s="24" t="s">
        <v>125</v>
      </c>
      <c r="D89" s="34"/>
      <c r="E89" s="35"/>
      <c r="F89" s="35"/>
      <c r="G89" s="497"/>
      <c r="H89" s="497"/>
      <c r="I89" s="498">
        <v>76</v>
      </c>
      <c r="J89" s="47"/>
      <c r="K89" s="1498"/>
      <c r="L89" s="48"/>
      <c r="M89" s="1156" t="s">
        <v>1110</v>
      </c>
      <c r="N89" s="1157" t="s">
        <v>2563</v>
      </c>
      <c r="O89" s="1158"/>
      <c r="P89" s="1156" t="s">
        <v>1110</v>
      </c>
      <c r="Q89" s="1157" t="s">
        <v>38</v>
      </c>
      <c r="R89" s="27"/>
      <c r="S89" s="504"/>
      <c r="T89" s="31"/>
      <c r="U89" s="29"/>
      <c r="V89" s="34"/>
      <c r="W89" s="522"/>
      <c r="X89" s="521"/>
      <c r="Y89" s="31"/>
      <c r="Z89" s="763">
        <v>49</v>
      </c>
      <c r="AA89" s="764">
        <v>49</v>
      </c>
      <c r="AB89" s="32"/>
      <c r="AC89" s="763">
        <v>52</v>
      </c>
      <c r="AD89" s="764">
        <v>52</v>
      </c>
      <c r="AE89" s="51"/>
      <c r="AF89" s="29"/>
    </row>
    <row r="90" spans="2:32" s="22" customFormat="1">
      <c r="B90" s="23">
        <v>1069</v>
      </c>
      <c r="C90" s="24" t="s">
        <v>126</v>
      </c>
      <c r="D90" s="34"/>
      <c r="E90" s="35"/>
      <c r="F90" s="35"/>
      <c r="G90" s="497"/>
      <c r="H90" s="497"/>
      <c r="I90" s="498">
        <v>76</v>
      </c>
      <c r="J90" s="47"/>
      <c r="K90" s="1498"/>
      <c r="L90" s="48"/>
      <c r="M90" s="1156" t="s">
        <v>1110</v>
      </c>
      <c r="N90" s="1157" t="s">
        <v>2563</v>
      </c>
      <c r="O90" s="1158"/>
      <c r="P90" s="1156" t="s">
        <v>1110</v>
      </c>
      <c r="Q90" s="1157" t="s">
        <v>38</v>
      </c>
      <c r="R90" s="27"/>
      <c r="S90" s="504"/>
      <c r="T90" s="31"/>
      <c r="U90" s="29"/>
      <c r="V90" s="34"/>
      <c r="W90" s="522"/>
      <c r="X90" s="521"/>
      <c r="Y90" s="31"/>
      <c r="Z90" s="763">
        <v>50</v>
      </c>
      <c r="AA90" s="764">
        <v>50</v>
      </c>
      <c r="AB90" s="32"/>
      <c r="AC90" s="763">
        <v>53</v>
      </c>
      <c r="AD90" s="764">
        <v>53</v>
      </c>
      <c r="AE90" s="51"/>
      <c r="AF90" s="29"/>
    </row>
    <row r="91" spans="2:32" s="22" customFormat="1">
      <c r="B91" s="23">
        <v>1069</v>
      </c>
      <c r="C91" s="24" t="s">
        <v>127</v>
      </c>
      <c r="D91" s="34"/>
      <c r="E91" s="35"/>
      <c r="F91" s="35"/>
      <c r="G91" s="497"/>
      <c r="H91" s="497"/>
      <c r="I91" s="498">
        <v>76</v>
      </c>
      <c r="J91" s="47"/>
      <c r="K91" s="1498"/>
      <c r="L91" s="48"/>
      <c r="M91" s="1156" t="s">
        <v>1110</v>
      </c>
      <c r="N91" s="1157" t="s">
        <v>2563</v>
      </c>
      <c r="O91" s="1158"/>
      <c r="P91" s="1156" t="s">
        <v>1110</v>
      </c>
      <c r="Q91" s="1157" t="s">
        <v>38</v>
      </c>
      <c r="R91" s="27"/>
      <c r="S91" s="504"/>
      <c r="T91" s="31"/>
      <c r="U91" s="29"/>
      <c r="V91" s="34"/>
      <c r="W91" s="522"/>
      <c r="X91" s="521"/>
      <c r="Y91" s="31"/>
      <c r="Z91" s="763">
        <v>51</v>
      </c>
      <c r="AA91" s="764">
        <v>51</v>
      </c>
      <c r="AB91" s="32"/>
      <c r="AC91" s="763">
        <v>54</v>
      </c>
      <c r="AD91" s="764">
        <v>54</v>
      </c>
      <c r="AE91" s="51"/>
      <c r="AF91" s="29"/>
    </row>
    <row r="92" spans="2:32" s="22" customFormat="1">
      <c r="B92" s="23">
        <v>1069</v>
      </c>
      <c r="C92" s="24" t="s">
        <v>128</v>
      </c>
      <c r="D92" s="34"/>
      <c r="E92" s="35"/>
      <c r="F92" s="35"/>
      <c r="G92" s="497"/>
      <c r="H92" s="497"/>
      <c r="I92" s="498">
        <v>76</v>
      </c>
      <c r="J92" s="47"/>
      <c r="K92" s="1498"/>
      <c r="L92" s="48"/>
      <c r="M92" s="1156" t="s">
        <v>1110</v>
      </c>
      <c r="N92" s="1157" t="s">
        <v>2563</v>
      </c>
      <c r="O92" s="1158"/>
      <c r="P92" s="1156" t="s">
        <v>1110</v>
      </c>
      <c r="Q92" s="1157" t="s">
        <v>38</v>
      </c>
      <c r="R92" s="27"/>
      <c r="S92" s="504"/>
      <c r="T92" s="31"/>
      <c r="U92" s="29"/>
      <c r="V92" s="34"/>
      <c r="W92" s="522"/>
      <c r="X92" s="521"/>
      <c r="Y92" s="31"/>
      <c r="Z92" s="763">
        <v>52</v>
      </c>
      <c r="AA92" s="764">
        <v>52</v>
      </c>
      <c r="AB92" s="32"/>
      <c r="AC92" s="763">
        <v>55</v>
      </c>
      <c r="AD92" s="764">
        <v>55</v>
      </c>
      <c r="AE92" s="51"/>
      <c r="AF92" s="29"/>
    </row>
    <row r="93" spans="2:32" s="22" customFormat="1">
      <c r="B93" s="23">
        <v>1069</v>
      </c>
      <c r="C93" s="24" t="s">
        <v>129</v>
      </c>
      <c r="D93" s="34"/>
      <c r="E93" s="35"/>
      <c r="F93" s="35"/>
      <c r="G93" s="497"/>
      <c r="H93" s="497"/>
      <c r="I93" s="498">
        <v>76</v>
      </c>
      <c r="J93" s="47"/>
      <c r="K93" s="1498"/>
      <c r="L93" s="48"/>
      <c r="M93" s="1156" t="s">
        <v>1110</v>
      </c>
      <c r="N93" s="1157" t="s">
        <v>2563</v>
      </c>
      <c r="O93" s="1158"/>
      <c r="P93" s="1156" t="s">
        <v>1110</v>
      </c>
      <c r="Q93" s="1157" t="s">
        <v>38</v>
      </c>
      <c r="R93" s="27"/>
      <c r="S93" s="504"/>
      <c r="T93" s="31"/>
      <c r="U93" s="29"/>
      <c r="V93" s="34"/>
      <c r="W93" s="522"/>
      <c r="X93" s="521"/>
      <c r="Y93" s="31"/>
      <c r="Z93" s="763">
        <v>53</v>
      </c>
      <c r="AA93" s="764">
        <v>53</v>
      </c>
      <c r="AB93" s="32"/>
      <c r="AC93" s="763">
        <v>56</v>
      </c>
      <c r="AD93" s="764">
        <v>56</v>
      </c>
      <c r="AE93" s="51"/>
      <c r="AF93" s="29"/>
    </row>
    <row r="94" spans="2:32" s="22" customFormat="1">
      <c r="B94" s="23">
        <v>1069</v>
      </c>
      <c r="C94" s="24" t="s">
        <v>130</v>
      </c>
      <c r="D94" s="34"/>
      <c r="E94" s="35"/>
      <c r="F94" s="35"/>
      <c r="G94" s="497"/>
      <c r="H94" s="497"/>
      <c r="I94" s="498">
        <v>76</v>
      </c>
      <c r="J94" s="47"/>
      <c r="K94" s="1498"/>
      <c r="L94" s="48"/>
      <c r="M94" s="1156" t="s">
        <v>1110</v>
      </c>
      <c r="N94" s="1157" t="s">
        <v>2563</v>
      </c>
      <c r="O94" s="1158"/>
      <c r="P94" s="1156" t="s">
        <v>1110</v>
      </c>
      <c r="Q94" s="1157" t="s">
        <v>38</v>
      </c>
      <c r="R94" s="27"/>
      <c r="S94" s="504"/>
      <c r="T94" s="31"/>
      <c r="U94" s="29"/>
      <c r="V94" s="34"/>
      <c r="W94" s="522"/>
      <c r="X94" s="521"/>
      <c r="Y94" s="31"/>
      <c r="Z94" s="763">
        <v>54</v>
      </c>
      <c r="AA94" s="764">
        <v>54</v>
      </c>
      <c r="AB94" s="32"/>
      <c r="AC94" s="763">
        <v>57</v>
      </c>
      <c r="AD94" s="764">
        <v>57</v>
      </c>
      <c r="AE94" s="51"/>
      <c r="AF94" s="29"/>
    </row>
    <row r="95" spans="2:32" s="22" customFormat="1">
      <c r="B95" s="23">
        <v>1069</v>
      </c>
      <c r="C95" s="24" t="s">
        <v>131</v>
      </c>
      <c r="D95" s="34"/>
      <c r="E95" s="35"/>
      <c r="F95" s="35"/>
      <c r="G95" s="497"/>
      <c r="H95" s="497"/>
      <c r="I95" s="498">
        <v>76</v>
      </c>
      <c r="J95" s="47"/>
      <c r="K95" s="1498"/>
      <c r="L95" s="48"/>
      <c r="M95" s="1156" t="s">
        <v>1110</v>
      </c>
      <c r="N95" s="1157" t="s">
        <v>2563</v>
      </c>
      <c r="O95" s="1158"/>
      <c r="P95" s="1156" t="s">
        <v>1110</v>
      </c>
      <c r="Q95" s="1157" t="s">
        <v>38</v>
      </c>
      <c r="R95" s="27"/>
      <c r="S95" s="504"/>
      <c r="T95" s="31"/>
      <c r="U95" s="29"/>
      <c r="V95" s="34"/>
      <c r="W95" s="522"/>
      <c r="X95" s="521"/>
      <c r="Y95" s="31"/>
      <c r="Z95" s="763">
        <v>55</v>
      </c>
      <c r="AA95" s="764">
        <v>55</v>
      </c>
      <c r="AB95" s="32"/>
      <c r="AC95" s="763">
        <v>58</v>
      </c>
      <c r="AD95" s="764">
        <v>58</v>
      </c>
      <c r="AE95" s="51"/>
      <c r="AF95" s="29"/>
    </row>
    <row r="96" spans="2:32" s="22" customFormat="1">
      <c r="B96" s="23">
        <v>1069</v>
      </c>
      <c r="C96" s="24" t="s">
        <v>132</v>
      </c>
      <c r="D96" s="34"/>
      <c r="E96" s="35"/>
      <c r="F96" s="35"/>
      <c r="G96" s="497"/>
      <c r="H96" s="497"/>
      <c r="I96" s="498">
        <v>76</v>
      </c>
      <c r="J96" s="47"/>
      <c r="K96" s="1498"/>
      <c r="L96" s="48"/>
      <c r="M96" s="1156" t="s">
        <v>1110</v>
      </c>
      <c r="N96" s="1157" t="s">
        <v>2563</v>
      </c>
      <c r="O96" s="1158"/>
      <c r="P96" s="1156" t="s">
        <v>1110</v>
      </c>
      <c r="Q96" s="1157" t="s">
        <v>38</v>
      </c>
      <c r="R96" s="27"/>
      <c r="S96" s="504"/>
      <c r="T96" s="31"/>
      <c r="U96" s="29"/>
      <c r="V96" s="34"/>
      <c r="W96" s="522"/>
      <c r="X96" s="521"/>
      <c r="Y96" s="31"/>
      <c r="Z96" s="763">
        <v>56</v>
      </c>
      <c r="AA96" s="764">
        <v>56</v>
      </c>
      <c r="AB96" s="32"/>
      <c r="AC96" s="763">
        <v>59</v>
      </c>
      <c r="AD96" s="764">
        <v>59</v>
      </c>
      <c r="AE96" s="51"/>
      <c r="AF96" s="29"/>
    </row>
    <row r="97" spans="2:33" s="22" customFormat="1">
      <c r="B97" s="23">
        <v>1069</v>
      </c>
      <c r="C97" s="24" t="s">
        <v>133</v>
      </c>
      <c r="D97" s="34"/>
      <c r="E97" s="35"/>
      <c r="F97" s="35"/>
      <c r="G97" s="497"/>
      <c r="H97" s="497"/>
      <c r="I97" s="498">
        <v>76</v>
      </c>
      <c r="J97" s="47"/>
      <c r="K97" s="1498"/>
      <c r="L97" s="48"/>
      <c r="M97" s="1156" t="s">
        <v>1110</v>
      </c>
      <c r="N97" s="1157" t="s">
        <v>2563</v>
      </c>
      <c r="O97" s="1158"/>
      <c r="P97" s="1156" t="s">
        <v>1110</v>
      </c>
      <c r="Q97" s="1157" t="s">
        <v>38</v>
      </c>
      <c r="R97" s="27"/>
      <c r="S97" s="504"/>
      <c r="T97" s="31"/>
      <c r="U97" s="29"/>
      <c r="V97" s="34"/>
      <c r="W97" s="522"/>
      <c r="X97" s="521"/>
      <c r="Y97" s="31"/>
      <c r="Z97" s="763">
        <v>57</v>
      </c>
      <c r="AA97" s="764">
        <v>57</v>
      </c>
      <c r="AB97" s="32"/>
      <c r="AC97" s="763">
        <v>60</v>
      </c>
      <c r="AD97" s="764">
        <v>60</v>
      </c>
      <c r="AE97" s="51"/>
      <c r="AF97" s="29"/>
    </row>
    <row r="98" spans="2:33" s="22" customFormat="1">
      <c r="B98" s="23">
        <v>1174</v>
      </c>
      <c r="C98" s="24" t="s">
        <v>134</v>
      </c>
      <c r="D98" s="34" t="s">
        <v>86</v>
      </c>
      <c r="E98" s="35">
        <v>62</v>
      </c>
      <c r="F98" s="35"/>
      <c r="G98" s="497" t="s">
        <v>135</v>
      </c>
      <c r="H98" s="497">
        <v>8</v>
      </c>
      <c r="I98" s="498">
        <v>62</v>
      </c>
      <c r="J98" s="47"/>
      <c r="K98" s="1498"/>
      <c r="L98" s="48"/>
      <c r="M98" s="1156" t="s">
        <v>38</v>
      </c>
      <c r="N98" s="1157" t="s">
        <v>1110</v>
      </c>
      <c r="O98" s="1158"/>
      <c r="P98" s="1156" t="s">
        <v>1110</v>
      </c>
      <c r="Q98" s="1157" t="s">
        <v>1110</v>
      </c>
      <c r="R98" s="27"/>
      <c r="S98" s="504"/>
      <c r="T98" s="31"/>
      <c r="U98" s="29"/>
      <c r="V98" s="39" t="s">
        <v>38</v>
      </c>
      <c r="W98" s="507"/>
      <c r="X98" s="508" t="s">
        <v>38</v>
      </c>
      <c r="Y98" s="31"/>
      <c r="Z98" s="763">
        <v>58</v>
      </c>
      <c r="AA98" s="764">
        <v>58</v>
      </c>
      <c r="AB98" s="32"/>
      <c r="AC98" s="763"/>
      <c r="AD98" s="764"/>
      <c r="AE98" s="51"/>
      <c r="AF98" s="29"/>
    </row>
    <row r="99" spans="2:33" s="22" customFormat="1">
      <c r="B99" s="23">
        <v>1174</v>
      </c>
      <c r="C99" s="24" t="s">
        <v>116</v>
      </c>
      <c r="D99" s="34"/>
      <c r="E99" s="35"/>
      <c r="F99" s="35"/>
      <c r="G99" s="497"/>
      <c r="H99" s="497"/>
      <c r="I99" s="498">
        <v>62</v>
      </c>
      <c r="J99" s="47"/>
      <c r="K99" s="1498"/>
      <c r="L99" s="48"/>
      <c r="M99" s="1156" t="s">
        <v>38</v>
      </c>
      <c r="N99" s="1157" t="s">
        <v>1110</v>
      </c>
      <c r="O99" s="1158"/>
      <c r="P99" s="1156" t="s">
        <v>1110</v>
      </c>
      <c r="Q99" s="1157" t="s">
        <v>1110</v>
      </c>
      <c r="R99" s="27"/>
      <c r="S99" s="504"/>
      <c r="T99" s="31"/>
      <c r="U99" s="29"/>
      <c r="V99" s="34"/>
      <c r="W99" s="522"/>
      <c r="X99" s="521"/>
      <c r="Y99" s="31"/>
      <c r="Z99" s="763">
        <v>59</v>
      </c>
      <c r="AA99" s="764">
        <v>59</v>
      </c>
      <c r="AB99" s="32"/>
      <c r="AC99" s="763"/>
      <c r="AD99" s="764"/>
      <c r="AE99" s="51"/>
      <c r="AF99" s="29"/>
    </row>
    <row r="100" spans="2:33" s="22" customFormat="1">
      <c r="B100" s="23">
        <v>1174</v>
      </c>
      <c r="C100" s="24" t="s">
        <v>111</v>
      </c>
      <c r="D100" s="34"/>
      <c r="E100" s="35"/>
      <c r="F100" s="35"/>
      <c r="G100" s="497"/>
      <c r="H100" s="497"/>
      <c r="I100" s="498">
        <v>62</v>
      </c>
      <c r="J100" s="47"/>
      <c r="K100" s="1498"/>
      <c r="L100" s="48"/>
      <c r="M100" s="1156" t="s">
        <v>38</v>
      </c>
      <c r="N100" s="1157" t="s">
        <v>1110</v>
      </c>
      <c r="O100" s="1158"/>
      <c r="P100" s="1156" t="s">
        <v>1110</v>
      </c>
      <c r="Q100" s="1157" t="s">
        <v>1110</v>
      </c>
      <c r="R100" s="27"/>
      <c r="S100" s="504"/>
      <c r="T100" s="31"/>
      <c r="U100" s="29"/>
      <c r="V100" s="34"/>
      <c r="W100" s="522"/>
      <c r="X100" s="521"/>
      <c r="Y100" s="31"/>
      <c r="Z100" s="763">
        <v>60</v>
      </c>
      <c r="AA100" s="764">
        <v>60</v>
      </c>
      <c r="AB100" s="32"/>
      <c r="AC100" s="763"/>
      <c r="AD100" s="764"/>
      <c r="AE100" s="51"/>
      <c r="AF100" s="29"/>
    </row>
    <row r="101" spans="2:33" s="22" customFormat="1">
      <c r="B101" s="23">
        <v>1174</v>
      </c>
      <c r="C101" s="24" t="s">
        <v>117</v>
      </c>
      <c r="D101" s="34"/>
      <c r="E101" s="35"/>
      <c r="F101" s="35"/>
      <c r="G101" s="497"/>
      <c r="H101" s="497"/>
      <c r="I101" s="498">
        <v>62</v>
      </c>
      <c r="J101" s="47"/>
      <c r="K101" s="1498"/>
      <c r="L101" s="48"/>
      <c r="M101" s="1156" t="s">
        <v>38</v>
      </c>
      <c r="N101" s="1157" t="s">
        <v>1110</v>
      </c>
      <c r="O101" s="1158"/>
      <c r="P101" s="1156" t="s">
        <v>1110</v>
      </c>
      <c r="Q101" s="1157" t="s">
        <v>1110</v>
      </c>
      <c r="R101" s="27"/>
      <c r="S101" s="504"/>
      <c r="T101" s="31"/>
      <c r="U101" s="29"/>
      <c r="V101" s="34"/>
      <c r="W101" s="522"/>
      <c r="X101" s="521"/>
      <c r="Y101" s="31"/>
      <c r="Z101" s="763">
        <v>61</v>
      </c>
      <c r="AA101" s="764">
        <v>61</v>
      </c>
      <c r="AB101" s="32"/>
      <c r="AC101" s="763"/>
      <c r="AD101" s="764"/>
      <c r="AE101" s="51"/>
      <c r="AF101" s="29"/>
    </row>
    <row r="102" spans="2:33" s="22" customFormat="1">
      <c r="B102" s="23">
        <v>1174</v>
      </c>
      <c r="C102" s="24" t="s">
        <v>118</v>
      </c>
      <c r="D102" s="34"/>
      <c r="E102" s="35"/>
      <c r="F102" s="35"/>
      <c r="G102" s="497"/>
      <c r="H102" s="497"/>
      <c r="I102" s="498">
        <v>62</v>
      </c>
      <c r="J102" s="47"/>
      <c r="K102" s="1498"/>
      <c r="L102" s="48"/>
      <c r="M102" s="1156" t="s">
        <v>38</v>
      </c>
      <c r="N102" s="1157" t="s">
        <v>1110</v>
      </c>
      <c r="O102" s="1158"/>
      <c r="P102" s="1156" t="s">
        <v>1110</v>
      </c>
      <c r="Q102" s="1157" t="s">
        <v>1110</v>
      </c>
      <c r="R102" s="27"/>
      <c r="S102" s="504"/>
      <c r="T102" s="31"/>
      <c r="U102" s="29"/>
      <c r="V102" s="34"/>
      <c r="W102" s="522"/>
      <c r="X102" s="521"/>
      <c r="Y102" s="31"/>
      <c r="Z102" s="763">
        <v>62</v>
      </c>
      <c r="AA102" s="764">
        <v>62</v>
      </c>
      <c r="AB102" s="32"/>
      <c r="AC102" s="763"/>
      <c r="AD102" s="764"/>
      <c r="AE102" s="51"/>
      <c r="AF102" s="29"/>
    </row>
    <row r="103" spans="2:33" s="22" customFormat="1">
      <c r="B103" s="23">
        <v>1174</v>
      </c>
      <c r="C103" s="24" t="s">
        <v>119</v>
      </c>
      <c r="D103" s="34"/>
      <c r="E103" s="35"/>
      <c r="F103" s="35"/>
      <c r="G103" s="497"/>
      <c r="H103" s="497"/>
      <c r="I103" s="498">
        <v>62</v>
      </c>
      <c r="J103" s="47"/>
      <c r="K103" s="1498"/>
      <c r="L103" s="48"/>
      <c r="M103" s="1156" t="s">
        <v>38</v>
      </c>
      <c r="N103" s="1157" t="s">
        <v>1110</v>
      </c>
      <c r="O103" s="1158"/>
      <c r="P103" s="1156" t="s">
        <v>1110</v>
      </c>
      <c r="Q103" s="1157" t="s">
        <v>1110</v>
      </c>
      <c r="R103" s="27"/>
      <c r="S103" s="504"/>
      <c r="T103" s="31"/>
      <c r="U103" s="29"/>
      <c r="V103" s="34"/>
      <c r="W103" s="522"/>
      <c r="X103" s="521"/>
      <c r="Y103" s="31"/>
      <c r="Z103" s="763">
        <v>63</v>
      </c>
      <c r="AA103" s="764">
        <v>63</v>
      </c>
      <c r="AB103" s="32"/>
      <c r="AC103" s="763"/>
      <c r="AD103" s="764"/>
      <c r="AE103" s="51"/>
      <c r="AF103" s="29"/>
    </row>
    <row r="104" spans="2:33" s="22" customFormat="1">
      <c r="B104" s="23">
        <v>1174</v>
      </c>
      <c r="C104" s="24" t="s">
        <v>120</v>
      </c>
      <c r="D104" s="34"/>
      <c r="E104" s="35"/>
      <c r="F104" s="35"/>
      <c r="G104" s="497"/>
      <c r="H104" s="497"/>
      <c r="I104" s="498">
        <v>62</v>
      </c>
      <c r="J104" s="47"/>
      <c r="K104" s="1498"/>
      <c r="L104" s="48"/>
      <c r="M104" s="1156" t="s">
        <v>38</v>
      </c>
      <c r="N104" s="1157" t="s">
        <v>1110</v>
      </c>
      <c r="O104" s="1158"/>
      <c r="P104" s="1156" t="s">
        <v>1110</v>
      </c>
      <c r="Q104" s="1157" t="s">
        <v>1110</v>
      </c>
      <c r="R104" s="27"/>
      <c r="S104" s="504"/>
      <c r="T104" s="31"/>
      <c r="U104" s="29"/>
      <c r="V104" s="34"/>
      <c r="W104" s="522"/>
      <c r="X104" s="521"/>
      <c r="Y104" s="31"/>
      <c r="Z104" s="763">
        <v>64</v>
      </c>
      <c r="AA104" s="764">
        <v>64</v>
      </c>
      <c r="AB104" s="32"/>
      <c r="AC104" s="763"/>
      <c r="AD104" s="764"/>
      <c r="AE104" s="51"/>
      <c r="AF104" s="29"/>
    </row>
    <row r="105" spans="2:33" s="22" customFormat="1">
      <c r="B105" s="23">
        <v>1174</v>
      </c>
      <c r="C105" s="24" t="s">
        <v>121</v>
      </c>
      <c r="D105" s="39"/>
      <c r="E105" s="35"/>
      <c r="F105" s="35"/>
      <c r="G105" s="497"/>
      <c r="H105" s="497"/>
      <c r="I105" s="498">
        <v>62</v>
      </c>
      <c r="J105" s="45"/>
      <c r="K105" s="247"/>
      <c r="L105" s="49"/>
      <c r="M105" s="1156" t="s">
        <v>38</v>
      </c>
      <c r="N105" s="1157" t="s">
        <v>1110</v>
      </c>
      <c r="O105" s="1158"/>
      <c r="P105" s="1156" t="s">
        <v>1110</v>
      </c>
      <c r="Q105" s="1157" t="s">
        <v>1110</v>
      </c>
      <c r="R105" s="27"/>
      <c r="S105" s="504"/>
      <c r="T105" s="511"/>
      <c r="U105" s="29"/>
      <c r="V105" s="39"/>
      <c r="W105" s="507"/>
      <c r="X105" s="508"/>
      <c r="Y105" s="31"/>
      <c r="Z105" s="763">
        <v>65</v>
      </c>
      <c r="AA105" s="764">
        <v>65</v>
      </c>
      <c r="AB105" s="40"/>
      <c r="AC105" s="763"/>
      <c r="AD105" s="764"/>
      <c r="AE105" s="51"/>
      <c r="AF105" s="29"/>
    </row>
    <row r="106" spans="2:33" s="22" customFormat="1" hidden="1">
      <c r="B106" s="23">
        <v>1175</v>
      </c>
      <c r="C106" s="24" t="s">
        <v>1355</v>
      </c>
      <c r="D106" s="39" t="s">
        <v>86</v>
      </c>
      <c r="E106" s="35">
        <v>76</v>
      </c>
      <c r="F106" s="35"/>
      <c r="G106" s="497" t="s">
        <v>137</v>
      </c>
      <c r="H106" s="497">
        <v>10</v>
      </c>
      <c r="I106" s="498">
        <v>76</v>
      </c>
      <c r="J106" s="47"/>
      <c r="K106" s="1498"/>
      <c r="L106" s="47"/>
      <c r="M106" s="1156" t="s">
        <v>1110</v>
      </c>
      <c r="N106" s="1157" t="s">
        <v>1110</v>
      </c>
      <c r="O106" s="1158"/>
      <c r="P106" s="1156" t="s">
        <v>1110</v>
      </c>
      <c r="Q106" s="1157" t="s">
        <v>1110</v>
      </c>
      <c r="R106" s="27"/>
      <c r="S106" s="504"/>
      <c r="T106" s="511"/>
      <c r="U106" s="29"/>
      <c r="V106" s="39" t="s">
        <v>38</v>
      </c>
      <c r="W106" s="507"/>
      <c r="X106" s="508" t="s">
        <v>38</v>
      </c>
      <c r="Y106" s="31"/>
      <c r="Z106" s="763"/>
      <c r="AA106" s="764"/>
      <c r="AB106" s="40"/>
      <c r="AC106" s="763"/>
      <c r="AD106" s="764"/>
      <c r="AE106" s="51"/>
      <c r="AF106" s="29"/>
      <c r="AG106" s="22" t="s">
        <v>1093</v>
      </c>
    </row>
    <row r="107" spans="2:33" s="22" customFormat="1" hidden="1">
      <c r="B107" s="23">
        <v>1176</v>
      </c>
      <c r="C107" s="24" t="s">
        <v>138</v>
      </c>
      <c r="D107" s="34" t="s">
        <v>86</v>
      </c>
      <c r="E107" s="35">
        <v>76</v>
      </c>
      <c r="F107" s="35"/>
      <c r="G107" s="497" t="s">
        <v>139</v>
      </c>
      <c r="H107" s="497">
        <v>20</v>
      </c>
      <c r="I107" s="498">
        <v>76</v>
      </c>
      <c r="J107" s="47"/>
      <c r="K107" s="1498"/>
      <c r="L107" s="47"/>
      <c r="M107" s="1156" t="s">
        <v>1110</v>
      </c>
      <c r="N107" s="1157" t="s">
        <v>1110</v>
      </c>
      <c r="O107" s="1158"/>
      <c r="P107" s="1156" t="s">
        <v>1110</v>
      </c>
      <c r="Q107" s="1157" t="s">
        <v>1110</v>
      </c>
      <c r="R107" s="27"/>
      <c r="S107" s="504"/>
      <c r="T107" s="31"/>
      <c r="U107" s="29"/>
      <c r="V107" s="39" t="s">
        <v>38</v>
      </c>
      <c r="W107" s="507"/>
      <c r="X107" s="508" t="s">
        <v>38</v>
      </c>
      <c r="Y107" s="31"/>
      <c r="Z107" s="763"/>
      <c r="AA107" s="764"/>
      <c r="AB107" s="32"/>
      <c r="AC107" s="763"/>
      <c r="AD107" s="764"/>
      <c r="AE107" s="51"/>
      <c r="AF107" s="29"/>
      <c r="AG107" s="22" t="s">
        <v>1093</v>
      </c>
    </row>
    <row r="108" spans="2:33" s="22" customFormat="1" hidden="1">
      <c r="B108" s="23">
        <v>1070</v>
      </c>
      <c r="C108" s="24" t="s">
        <v>140</v>
      </c>
      <c r="D108" s="39" t="s">
        <v>33</v>
      </c>
      <c r="E108" s="35">
        <v>8</v>
      </c>
      <c r="F108" s="35"/>
      <c r="G108" s="497"/>
      <c r="H108" s="497"/>
      <c r="I108" s="498">
        <v>8</v>
      </c>
      <c r="J108" s="45"/>
      <c r="K108" s="247"/>
      <c r="L108" s="45"/>
      <c r="M108" s="1156" t="s">
        <v>1110</v>
      </c>
      <c r="N108" s="1157" t="s">
        <v>1110</v>
      </c>
      <c r="O108" s="1158"/>
      <c r="P108" s="1156" t="s">
        <v>1110</v>
      </c>
      <c r="Q108" s="1157" t="s">
        <v>1110</v>
      </c>
      <c r="R108" s="27"/>
      <c r="S108" s="502"/>
      <c r="T108" s="36" t="s">
        <v>29</v>
      </c>
      <c r="U108" s="29"/>
      <c r="V108" s="44"/>
      <c r="W108" s="506" t="s">
        <v>38</v>
      </c>
      <c r="X108" s="521"/>
      <c r="Y108" s="31"/>
      <c r="Z108" s="763"/>
      <c r="AA108" s="764"/>
      <c r="AB108" s="32"/>
      <c r="AC108" s="763"/>
      <c r="AD108" s="764"/>
      <c r="AE108" s="51"/>
      <c r="AF108" s="29"/>
      <c r="AG108" s="22" t="s">
        <v>1093</v>
      </c>
    </row>
    <row r="109" spans="2:33" s="22" customFormat="1">
      <c r="B109" s="23">
        <v>1140</v>
      </c>
      <c r="C109" s="24" t="s">
        <v>141</v>
      </c>
      <c r="D109" s="39" t="s">
        <v>43</v>
      </c>
      <c r="E109" s="35">
        <v>40</v>
      </c>
      <c r="F109" s="35"/>
      <c r="G109" s="497"/>
      <c r="H109" s="497"/>
      <c r="I109" s="498">
        <v>40</v>
      </c>
      <c r="J109" s="45"/>
      <c r="K109" s="247"/>
      <c r="L109" s="49"/>
      <c r="M109" s="1156" t="s">
        <v>1110</v>
      </c>
      <c r="N109" s="1157" t="s">
        <v>38</v>
      </c>
      <c r="O109" s="1158"/>
      <c r="P109" s="1156" t="s">
        <v>1110</v>
      </c>
      <c r="Q109" s="1157" t="s">
        <v>38</v>
      </c>
      <c r="R109" s="27"/>
      <c r="S109" s="502"/>
      <c r="T109" s="36" t="s">
        <v>29</v>
      </c>
      <c r="U109" s="29"/>
      <c r="V109" s="45"/>
      <c r="W109" s="42"/>
      <c r="X109" s="49"/>
      <c r="Y109" s="31"/>
      <c r="Z109" s="763">
        <v>66</v>
      </c>
      <c r="AA109" s="764">
        <v>66</v>
      </c>
      <c r="AB109" s="40"/>
      <c r="AC109" s="763">
        <v>61</v>
      </c>
      <c r="AD109" s="764">
        <v>61</v>
      </c>
      <c r="AE109" s="1153"/>
      <c r="AF109" s="29" t="s">
        <v>101</v>
      </c>
    </row>
    <row r="110" spans="2:33" s="22" customFormat="1">
      <c r="B110" s="23">
        <v>1141</v>
      </c>
      <c r="C110" s="24" t="s">
        <v>143</v>
      </c>
      <c r="D110" s="39" t="s">
        <v>27</v>
      </c>
      <c r="E110" s="35">
        <v>8</v>
      </c>
      <c r="F110" s="35"/>
      <c r="G110" s="497"/>
      <c r="H110" s="497"/>
      <c r="I110" s="498">
        <v>8</v>
      </c>
      <c r="J110" s="45"/>
      <c r="K110" s="247"/>
      <c r="L110" s="49"/>
      <c r="M110" s="1156" t="s">
        <v>38</v>
      </c>
      <c r="N110" s="1157" t="s">
        <v>1110</v>
      </c>
      <c r="O110" s="1158"/>
      <c r="P110" s="1156" t="s">
        <v>1110</v>
      </c>
      <c r="Q110" s="1157" t="s">
        <v>1110</v>
      </c>
      <c r="R110" s="27"/>
      <c r="S110" s="504"/>
      <c r="T110" s="43"/>
      <c r="U110" s="29"/>
      <c r="V110" s="39" t="s">
        <v>38</v>
      </c>
      <c r="W110" s="507"/>
      <c r="X110" s="508" t="s">
        <v>29</v>
      </c>
      <c r="Y110" s="31"/>
      <c r="Z110" s="763">
        <v>67</v>
      </c>
      <c r="AA110" s="764">
        <v>67</v>
      </c>
      <c r="AB110" s="40"/>
      <c r="AC110" s="763"/>
      <c r="AD110" s="764"/>
      <c r="AE110" s="51"/>
      <c r="AF110" s="29"/>
    </row>
    <row r="111" spans="2:33" s="22" customFormat="1">
      <c r="B111" s="23">
        <v>1071</v>
      </c>
      <c r="C111" s="24" t="s">
        <v>144</v>
      </c>
      <c r="D111" s="34" t="s">
        <v>86</v>
      </c>
      <c r="E111" s="35">
        <v>20</v>
      </c>
      <c r="F111" s="35"/>
      <c r="G111" s="497"/>
      <c r="H111" s="497"/>
      <c r="I111" s="498">
        <v>20</v>
      </c>
      <c r="J111" s="47"/>
      <c r="K111" s="1498"/>
      <c r="L111" s="48"/>
      <c r="M111" s="1156" t="s">
        <v>1110</v>
      </c>
      <c r="N111" s="1157" t="s">
        <v>1110</v>
      </c>
      <c r="O111" s="1158"/>
      <c r="P111" s="1156" t="s">
        <v>38</v>
      </c>
      <c r="Q111" s="1157" t="s">
        <v>38</v>
      </c>
      <c r="R111" s="27"/>
      <c r="S111" s="504"/>
      <c r="T111" s="31"/>
      <c r="U111" s="29"/>
      <c r="V111" s="39" t="s">
        <v>38</v>
      </c>
      <c r="W111" s="507"/>
      <c r="X111" s="508" t="s">
        <v>29</v>
      </c>
      <c r="Y111" s="31"/>
      <c r="Z111" s="763"/>
      <c r="AA111" s="764"/>
      <c r="AB111" s="32"/>
      <c r="AC111" s="763">
        <v>62</v>
      </c>
      <c r="AD111" s="764">
        <v>62</v>
      </c>
      <c r="AE111" s="1153"/>
      <c r="AF111" s="29" t="s">
        <v>101</v>
      </c>
    </row>
    <row r="112" spans="2:33" s="22" customFormat="1">
      <c r="B112" s="23">
        <v>57</v>
      </c>
      <c r="C112" s="24" t="s">
        <v>145</v>
      </c>
      <c r="D112" s="34" t="s">
        <v>27</v>
      </c>
      <c r="E112" s="35">
        <v>1</v>
      </c>
      <c r="F112" s="35"/>
      <c r="G112" s="497"/>
      <c r="H112" s="497"/>
      <c r="I112" s="498">
        <v>1</v>
      </c>
      <c r="J112" s="47"/>
      <c r="K112" s="1498"/>
      <c r="L112" s="48"/>
      <c r="M112" s="1156" t="s">
        <v>1110</v>
      </c>
      <c r="N112" s="1157" t="s">
        <v>38</v>
      </c>
      <c r="O112" s="1158"/>
      <c r="P112" s="1156" t="s">
        <v>1110</v>
      </c>
      <c r="Q112" s="1157" t="s">
        <v>1110</v>
      </c>
      <c r="R112" s="27"/>
      <c r="S112" s="504"/>
      <c r="T112" s="31"/>
      <c r="U112" s="29"/>
      <c r="V112" s="34" t="s">
        <v>38</v>
      </c>
      <c r="W112" s="37" t="s">
        <v>38</v>
      </c>
      <c r="X112" s="36" t="s">
        <v>38</v>
      </c>
      <c r="Y112" s="31"/>
      <c r="Z112" s="763">
        <v>68</v>
      </c>
      <c r="AA112" s="764">
        <v>68</v>
      </c>
      <c r="AB112" s="32"/>
      <c r="AC112" s="763"/>
      <c r="AD112" s="764"/>
      <c r="AE112" s="51"/>
      <c r="AF112" s="29"/>
    </row>
    <row r="113" spans="2:33" s="22" customFormat="1">
      <c r="B113" s="23">
        <v>59</v>
      </c>
      <c r="C113" s="24" t="s">
        <v>146</v>
      </c>
      <c r="D113" s="39" t="s">
        <v>33</v>
      </c>
      <c r="E113" s="35">
        <v>1</v>
      </c>
      <c r="F113" s="35"/>
      <c r="G113" s="497"/>
      <c r="H113" s="497"/>
      <c r="I113" s="523">
        <v>1</v>
      </c>
      <c r="J113" s="47"/>
      <c r="K113" s="1498"/>
      <c r="L113" s="48"/>
      <c r="M113" s="1156" t="s">
        <v>1110</v>
      </c>
      <c r="N113" s="1157" t="s">
        <v>38</v>
      </c>
      <c r="O113" s="1158"/>
      <c r="P113" s="1156" t="s">
        <v>1110</v>
      </c>
      <c r="Q113" s="1157" t="s">
        <v>1110</v>
      </c>
      <c r="R113" s="53"/>
      <c r="S113" s="524"/>
      <c r="T113" s="525"/>
      <c r="U113" s="54"/>
      <c r="V113" s="44"/>
      <c r="W113" s="37" t="s">
        <v>38</v>
      </c>
      <c r="X113" s="36" t="s">
        <v>38</v>
      </c>
      <c r="Y113" s="31"/>
      <c r="Z113" s="763">
        <v>69</v>
      </c>
      <c r="AA113" s="764">
        <v>69</v>
      </c>
      <c r="AB113" s="32"/>
      <c r="AC113" s="763"/>
      <c r="AD113" s="764"/>
      <c r="AE113" s="51"/>
      <c r="AF113" s="29"/>
    </row>
    <row r="114" spans="2:33" s="22" customFormat="1" hidden="1">
      <c r="B114" s="23">
        <v>1004</v>
      </c>
      <c r="C114" s="24" t="s">
        <v>147</v>
      </c>
      <c r="D114" s="39" t="s">
        <v>148</v>
      </c>
      <c r="E114" s="35">
        <v>3</v>
      </c>
      <c r="F114" s="35">
        <v>1</v>
      </c>
      <c r="G114" s="497"/>
      <c r="H114" s="497"/>
      <c r="I114" s="498">
        <v>6</v>
      </c>
      <c r="J114" s="47"/>
      <c r="K114" s="1498"/>
      <c r="L114" s="47"/>
      <c r="M114" s="1156" t="s">
        <v>1110</v>
      </c>
      <c r="N114" s="1157" t="s">
        <v>1110</v>
      </c>
      <c r="O114" s="1158"/>
      <c r="P114" s="1156" t="s">
        <v>1110</v>
      </c>
      <c r="Q114" s="1157" t="s">
        <v>1110</v>
      </c>
      <c r="R114" s="53"/>
      <c r="S114" s="524"/>
      <c r="T114" s="525"/>
      <c r="U114" s="54"/>
      <c r="V114" s="44"/>
      <c r="W114" s="37" t="s">
        <v>38</v>
      </c>
      <c r="X114" s="36" t="s">
        <v>38</v>
      </c>
      <c r="Y114" s="31"/>
      <c r="Z114" s="763"/>
      <c r="AA114" s="764"/>
      <c r="AB114" s="32"/>
      <c r="AC114" s="763"/>
      <c r="AD114" s="764"/>
      <c r="AE114" s="51"/>
      <c r="AF114" s="29"/>
      <c r="AG114" s="22" t="s">
        <v>1093</v>
      </c>
    </row>
    <row r="115" spans="2:33" s="22" customFormat="1">
      <c r="B115" s="23">
        <v>1088</v>
      </c>
      <c r="C115" s="24" t="s">
        <v>149</v>
      </c>
      <c r="D115" s="39" t="s">
        <v>148</v>
      </c>
      <c r="E115" s="35">
        <v>12</v>
      </c>
      <c r="F115" s="35"/>
      <c r="G115" s="497"/>
      <c r="H115" s="497"/>
      <c r="I115" s="498">
        <v>13</v>
      </c>
      <c r="J115" s="47"/>
      <c r="K115" s="1498"/>
      <c r="L115" s="48"/>
      <c r="M115" s="1156" t="s">
        <v>1110</v>
      </c>
      <c r="N115" s="1157" t="s">
        <v>38</v>
      </c>
      <c r="O115" s="1158"/>
      <c r="P115" s="1156" t="s">
        <v>1110</v>
      </c>
      <c r="Q115" s="1157" t="s">
        <v>38</v>
      </c>
      <c r="R115" s="53"/>
      <c r="S115" s="526"/>
      <c r="T115" s="36" t="s">
        <v>29</v>
      </c>
      <c r="U115" s="54"/>
      <c r="V115" s="44"/>
      <c r="W115" s="37" t="s">
        <v>38</v>
      </c>
      <c r="X115" s="36" t="s">
        <v>38</v>
      </c>
      <c r="Y115" s="31"/>
      <c r="Z115" s="763">
        <v>70</v>
      </c>
      <c r="AA115" s="764">
        <v>70</v>
      </c>
      <c r="AB115" s="32"/>
      <c r="AC115" s="763">
        <v>63</v>
      </c>
      <c r="AD115" s="764">
        <v>63</v>
      </c>
      <c r="AE115" s="1153"/>
      <c r="AF115" s="29" t="s">
        <v>150</v>
      </c>
    </row>
    <row r="116" spans="2:33" s="22" customFormat="1">
      <c r="B116" s="23">
        <v>1089</v>
      </c>
      <c r="C116" s="24" t="s">
        <v>151</v>
      </c>
      <c r="D116" s="34" t="s">
        <v>152</v>
      </c>
      <c r="E116" s="35">
        <v>12</v>
      </c>
      <c r="F116" s="35"/>
      <c r="G116" s="497"/>
      <c r="H116" s="497"/>
      <c r="I116" s="498">
        <v>13</v>
      </c>
      <c r="J116" s="45"/>
      <c r="K116" s="247"/>
      <c r="L116" s="49"/>
      <c r="M116" s="1156" t="s">
        <v>1110</v>
      </c>
      <c r="N116" s="1157" t="s">
        <v>38</v>
      </c>
      <c r="O116" s="1158"/>
      <c r="P116" s="1156" t="s">
        <v>1110</v>
      </c>
      <c r="Q116" s="1157" t="s">
        <v>1110</v>
      </c>
      <c r="R116" s="27"/>
      <c r="S116" s="504"/>
      <c r="T116" s="43"/>
      <c r="U116" s="29"/>
      <c r="V116" s="39" t="s">
        <v>38</v>
      </c>
      <c r="W116" s="506" t="s">
        <v>38</v>
      </c>
      <c r="X116" s="508" t="s">
        <v>38</v>
      </c>
      <c r="Y116" s="31"/>
      <c r="Z116" s="763">
        <v>71</v>
      </c>
      <c r="AA116" s="764">
        <v>71</v>
      </c>
      <c r="AB116" s="40"/>
      <c r="AC116" s="763"/>
      <c r="AD116" s="764"/>
      <c r="AE116" s="51"/>
      <c r="AF116" s="29"/>
    </row>
    <row r="117" spans="2:33" s="22" customFormat="1">
      <c r="B117" s="23">
        <v>1090</v>
      </c>
      <c r="C117" s="24" t="s">
        <v>153</v>
      </c>
      <c r="D117" s="39" t="s">
        <v>148</v>
      </c>
      <c r="E117" s="35">
        <v>12</v>
      </c>
      <c r="F117" s="35"/>
      <c r="G117" s="497"/>
      <c r="H117" s="497"/>
      <c r="I117" s="498">
        <v>13</v>
      </c>
      <c r="J117" s="47"/>
      <c r="K117" s="1498"/>
      <c r="L117" s="48"/>
      <c r="M117" s="1156" t="s">
        <v>1110</v>
      </c>
      <c r="N117" s="1157" t="s">
        <v>38</v>
      </c>
      <c r="O117" s="1158"/>
      <c r="P117" s="1156" t="s">
        <v>1110</v>
      </c>
      <c r="Q117" s="1157" t="s">
        <v>1110</v>
      </c>
      <c r="R117" s="53"/>
      <c r="S117" s="524"/>
      <c r="T117" s="525"/>
      <c r="U117" s="54"/>
      <c r="V117" s="44"/>
      <c r="W117" s="37" t="s">
        <v>38</v>
      </c>
      <c r="X117" s="36" t="s">
        <v>38</v>
      </c>
      <c r="Y117" s="31"/>
      <c r="Z117" s="763">
        <v>72</v>
      </c>
      <c r="AA117" s="764">
        <v>72</v>
      </c>
      <c r="AB117" s="40"/>
      <c r="AC117" s="763"/>
      <c r="AD117" s="764"/>
      <c r="AE117" s="51"/>
      <c r="AF117" s="29"/>
    </row>
    <row r="118" spans="2:33" s="22" customFormat="1">
      <c r="B118" s="23">
        <v>1096</v>
      </c>
      <c r="C118" s="24" t="s">
        <v>154</v>
      </c>
      <c r="D118" s="39" t="s">
        <v>148</v>
      </c>
      <c r="E118" s="35">
        <v>12</v>
      </c>
      <c r="F118" s="35"/>
      <c r="G118" s="497"/>
      <c r="H118" s="497"/>
      <c r="I118" s="498">
        <v>13</v>
      </c>
      <c r="J118" s="47"/>
      <c r="K118" s="1498"/>
      <c r="L118" s="48"/>
      <c r="M118" s="1156" t="s">
        <v>1110</v>
      </c>
      <c r="N118" s="1157" t="s">
        <v>38</v>
      </c>
      <c r="O118" s="1158"/>
      <c r="P118" s="1156" t="s">
        <v>1110</v>
      </c>
      <c r="Q118" s="1157" t="s">
        <v>38</v>
      </c>
      <c r="R118" s="53"/>
      <c r="S118" s="526"/>
      <c r="T118" s="36" t="s">
        <v>29</v>
      </c>
      <c r="U118" s="54"/>
      <c r="V118" s="44"/>
      <c r="W118" s="37" t="s">
        <v>38</v>
      </c>
      <c r="X118" s="36" t="s">
        <v>38</v>
      </c>
      <c r="Y118" s="31"/>
      <c r="Z118" s="763">
        <v>73</v>
      </c>
      <c r="AA118" s="764">
        <v>73</v>
      </c>
      <c r="AB118" s="40"/>
      <c r="AC118" s="763">
        <v>64</v>
      </c>
      <c r="AD118" s="764">
        <v>64</v>
      </c>
      <c r="AE118" s="1153"/>
      <c r="AF118" s="29"/>
    </row>
    <row r="119" spans="2:33" s="22" customFormat="1">
      <c r="B119" s="23">
        <v>1097</v>
      </c>
      <c r="C119" s="24" t="s">
        <v>155</v>
      </c>
      <c r="D119" s="39" t="s">
        <v>156</v>
      </c>
      <c r="E119" s="35">
        <v>12</v>
      </c>
      <c r="F119" s="35"/>
      <c r="G119" s="497"/>
      <c r="H119" s="497"/>
      <c r="I119" s="498">
        <v>13</v>
      </c>
      <c r="J119" s="47"/>
      <c r="K119" s="1498"/>
      <c r="L119" s="48"/>
      <c r="M119" s="1156" t="s">
        <v>1110</v>
      </c>
      <c r="N119" s="1157" t="s">
        <v>38</v>
      </c>
      <c r="O119" s="1158"/>
      <c r="P119" s="1156" t="s">
        <v>1110</v>
      </c>
      <c r="Q119" s="1157" t="s">
        <v>38</v>
      </c>
      <c r="R119" s="53"/>
      <c r="S119" s="526"/>
      <c r="T119" s="36" t="s">
        <v>29</v>
      </c>
      <c r="U119" s="54"/>
      <c r="V119" s="44"/>
      <c r="W119" s="37" t="s">
        <v>38</v>
      </c>
      <c r="X119" s="36" t="s">
        <v>38</v>
      </c>
      <c r="Y119" s="31"/>
      <c r="Z119" s="763">
        <v>74</v>
      </c>
      <c r="AA119" s="764">
        <v>74</v>
      </c>
      <c r="AB119" s="40"/>
      <c r="AC119" s="763">
        <v>65</v>
      </c>
      <c r="AD119" s="764">
        <v>65</v>
      </c>
      <c r="AE119" s="1153"/>
      <c r="AF119" s="29" t="s">
        <v>157</v>
      </c>
    </row>
    <row r="120" spans="2:33" s="22" customFormat="1" hidden="1">
      <c r="B120" s="23">
        <v>1014</v>
      </c>
      <c r="C120" s="24" t="s">
        <v>158</v>
      </c>
      <c r="D120" s="34" t="s">
        <v>86</v>
      </c>
      <c r="E120" s="35">
        <v>76</v>
      </c>
      <c r="F120" s="35"/>
      <c r="G120" s="497" t="s">
        <v>159</v>
      </c>
      <c r="H120" s="497">
        <v>39</v>
      </c>
      <c r="I120" s="498">
        <v>76</v>
      </c>
      <c r="J120" s="45"/>
      <c r="K120" s="247"/>
      <c r="L120" s="45"/>
      <c r="M120" s="1156" t="s">
        <v>1110</v>
      </c>
      <c r="N120" s="1157" t="s">
        <v>1110</v>
      </c>
      <c r="O120" s="1158"/>
      <c r="P120" s="1156" t="s">
        <v>1110</v>
      </c>
      <c r="Q120" s="1157" t="s">
        <v>1110</v>
      </c>
      <c r="R120" s="27"/>
      <c r="S120" s="504"/>
      <c r="T120" s="43"/>
      <c r="U120" s="29"/>
      <c r="V120" s="39" t="s">
        <v>38</v>
      </c>
      <c r="W120" s="506" t="s">
        <v>38</v>
      </c>
      <c r="X120" s="508" t="s">
        <v>38</v>
      </c>
      <c r="Y120" s="31"/>
      <c r="Z120" s="763"/>
      <c r="AA120" s="764"/>
      <c r="AB120" s="40"/>
      <c r="AC120" s="763"/>
      <c r="AD120" s="764"/>
      <c r="AE120" s="51"/>
      <c r="AF120" s="29"/>
      <c r="AG120" s="22" t="s">
        <v>1093</v>
      </c>
    </row>
    <row r="121" spans="2:33" s="22" customFormat="1" hidden="1">
      <c r="B121" s="23">
        <v>1183</v>
      </c>
      <c r="C121" s="24" t="s">
        <v>160</v>
      </c>
      <c r="D121" s="39" t="s">
        <v>47</v>
      </c>
      <c r="E121" s="35">
        <v>40</v>
      </c>
      <c r="F121" s="35"/>
      <c r="G121" s="497" t="s">
        <v>161</v>
      </c>
      <c r="H121" s="497">
        <v>10</v>
      </c>
      <c r="I121" s="498">
        <v>40</v>
      </c>
      <c r="J121" s="45"/>
      <c r="K121" s="247"/>
      <c r="L121" s="45"/>
      <c r="M121" s="1156" t="s">
        <v>1110</v>
      </c>
      <c r="N121" s="1157" t="s">
        <v>1110</v>
      </c>
      <c r="O121" s="1158"/>
      <c r="P121" s="1156" t="s">
        <v>1110</v>
      </c>
      <c r="Q121" s="1157" t="s">
        <v>1110</v>
      </c>
      <c r="R121" s="27"/>
      <c r="S121" s="504"/>
      <c r="T121" s="31"/>
      <c r="U121" s="29"/>
      <c r="V121" s="39" t="s">
        <v>38</v>
      </c>
      <c r="W121" s="506" t="s">
        <v>38</v>
      </c>
      <c r="X121" s="508" t="s">
        <v>38</v>
      </c>
      <c r="Y121" s="31"/>
      <c r="Z121" s="763"/>
      <c r="AA121" s="764"/>
      <c r="AB121" s="40"/>
      <c r="AC121" s="763"/>
      <c r="AD121" s="764"/>
      <c r="AE121" s="51"/>
      <c r="AF121" s="29"/>
      <c r="AG121" s="22" t="s">
        <v>1093</v>
      </c>
    </row>
    <row r="122" spans="2:33" s="22" customFormat="1" hidden="1">
      <c r="B122" s="23">
        <v>1184</v>
      </c>
      <c r="C122" s="24" t="s">
        <v>162</v>
      </c>
      <c r="D122" s="39" t="s">
        <v>152</v>
      </c>
      <c r="E122" s="35">
        <v>12</v>
      </c>
      <c r="F122" s="35"/>
      <c r="G122" s="497" t="s">
        <v>161</v>
      </c>
      <c r="H122" s="497">
        <v>10</v>
      </c>
      <c r="I122" s="498">
        <v>13</v>
      </c>
      <c r="J122" s="45"/>
      <c r="K122" s="247"/>
      <c r="L122" s="45"/>
      <c r="M122" s="1156" t="s">
        <v>1110</v>
      </c>
      <c r="N122" s="1157" t="s">
        <v>1110</v>
      </c>
      <c r="O122" s="1158"/>
      <c r="P122" s="1156" t="s">
        <v>1110</v>
      </c>
      <c r="Q122" s="1157" t="s">
        <v>1110</v>
      </c>
      <c r="R122" s="27"/>
      <c r="S122" s="504"/>
      <c r="T122" s="31"/>
      <c r="U122" s="29"/>
      <c r="V122" s="39" t="s">
        <v>38</v>
      </c>
      <c r="W122" s="506" t="s">
        <v>38</v>
      </c>
      <c r="X122" s="508" t="s">
        <v>38</v>
      </c>
      <c r="Y122" s="31"/>
      <c r="Z122" s="763"/>
      <c r="AA122" s="764"/>
      <c r="AB122" s="40"/>
      <c r="AC122" s="763"/>
      <c r="AD122" s="764"/>
      <c r="AE122" s="51"/>
      <c r="AF122" s="29"/>
      <c r="AG122" s="22" t="s">
        <v>1093</v>
      </c>
    </row>
    <row r="123" spans="2:33" s="22" customFormat="1" ht="22" hidden="1">
      <c r="B123" s="23">
        <v>1185</v>
      </c>
      <c r="C123" s="24" t="s">
        <v>163</v>
      </c>
      <c r="D123" s="34" t="s">
        <v>86</v>
      </c>
      <c r="E123" s="35">
        <v>40</v>
      </c>
      <c r="F123" s="35"/>
      <c r="G123" s="497" t="s">
        <v>161</v>
      </c>
      <c r="H123" s="497">
        <v>10</v>
      </c>
      <c r="I123" s="498">
        <v>40</v>
      </c>
      <c r="J123" s="45"/>
      <c r="K123" s="247"/>
      <c r="L123" s="45"/>
      <c r="M123" s="1156" t="s">
        <v>1110</v>
      </c>
      <c r="N123" s="1157" t="s">
        <v>1110</v>
      </c>
      <c r="O123" s="1158"/>
      <c r="P123" s="1156" t="s">
        <v>1110</v>
      </c>
      <c r="Q123" s="1157" t="s">
        <v>1110</v>
      </c>
      <c r="R123" s="27"/>
      <c r="S123" s="504"/>
      <c r="T123" s="31"/>
      <c r="U123" s="29"/>
      <c r="V123" s="39" t="s">
        <v>38</v>
      </c>
      <c r="W123" s="506" t="s">
        <v>38</v>
      </c>
      <c r="X123" s="508" t="s">
        <v>38</v>
      </c>
      <c r="Y123" s="31"/>
      <c r="Z123" s="763"/>
      <c r="AA123" s="764"/>
      <c r="AB123" s="40"/>
      <c r="AC123" s="763"/>
      <c r="AD123" s="764"/>
      <c r="AE123" s="51"/>
      <c r="AF123" s="29"/>
      <c r="AG123" s="22" t="s">
        <v>1093</v>
      </c>
    </row>
    <row r="124" spans="2:33" s="22" customFormat="1" hidden="1">
      <c r="B124" s="23">
        <v>1186</v>
      </c>
      <c r="C124" s="24" t="s">
        <v>164</v>
      </c>
      <c r="D124" s="39" t="s">
        <v>152</v>
      </c>
      <c r="E124" s="35">
        <v>7</v>
      </c>
      <c r="F124" s="35"/>
      <c r="G124" s="497" t="s">
        <v>161</v>
      </c>
      <c r="H124" s="497">
        <v>10</v>
      </c>
      <c r="I124" s="498">
        <v>8</v>
      </c>
      <c r="J124" s="45"/>
      <c r="K124" s="247"/>
      <c r="L124" s="45"/>
      <c r="M124" s="1156" t="s">
        <v>1110</v>
      </c>
      <c r="N124" s="1157" t="s">
        <v>1110</v>
      </c>
      <c r="O124" s="1158"/>
      <c r="P124" s="1156" t="s">
        <v>1110</v>
      </c>
      <c r="Q124" s="1157" t="s">
        <v>1110</v>
      </c>
      <c r="R124" s="27"/>
      <c r="S124" s="504"/>
      <c r="T124" s="31"/>
      <c r="U124" s="29"/>
      <c r="V124" s="39" t="s">
        <v>38</v>
      </c>
      <c r="W124" s="506" t="s">
        <v>38</v>
      </c>
      <c r="X124" s="508" t="s">
        <v>38</v>
      </c>
      <c r="Y124" s="31"/>
      <c r="Z124" s="763"/>
      <c r="AA124" s="764"/>
      <c r="AB124" s="40"/>
      <c r="AC124" s="763"/>
      <c r="AD124" s="764"/>
      <c r="AE124" s="51"/>
      <c r="AF124" s="29"/>
      <c r="AG124" s="22" t="s">
        <v>1093</v>
      </c>
    </row>
    <row r="125" spans="2:33" s="22" customFormat="1" hidden="1">
      <c r="B125" s="23">
        <v>1187</v>
      </c>
      <c r="C125" s="24" t="s">
        <v>165</v>
      </c>
      <c r="D125" s="39" t="s">
        <v>47</v>
      </c>
      <c r="E125" s="35">
        <v>40</v>
      </c>
      <c r="F125" s="35"/>
      <c r="G125" s="497" t="s">
        <v>166</v>
      </c>
      <c r="H125" s="497">
        <v>10</v>
      </c>
      <c r="I125" s="498">
        <v>40</v>
      </c>
      <c r="J125" s="45"/>
      <c r="K125" s="247"/>
      <c r="L125" s="45"/>
      <c r="M125" s="1156" t="s">
        <v>1110</v>
      </c>
      <c r="N125" s="1157" t="s">
        <v>1110</v>
      </c>
      <c r="O125" s="1158"/>
      <c r="P125" s="1156" t="s">
        <v>1110</v>
      </c>
      <c r="Q125" s="1157" t="s">
        <v>1110</v>
      </c>
      <c r="R125" s="27"/>
      <c r="S125" s="504"/>
      <c r="T125" s="31"/>
      <c r="U125" s="29"/>
      <c r="V125" s="39" t="s">
        <v>38</v>
      </c>
      <c r="W125" s="506" t="s">
        <v>38</v>
      </c>
      <c r="X125" s="508" t="s">
        <v>38</v>
      </c>
      <c r="Y125" s="31"/>
      <c r="Z125" s="763"/>
      <c r="AA125" s="764"/>
      <c r="AB125" s="40"/>
      <c r="AC125" s="763"/>
      <c r="AD125" s="764"/>
      <c r="AE125" s="51"/>
      <c r="AF125" s="29"/>
      <c r="AG125" s="22" t="s">
        <v>1093</v>
      </c>
    </row>
    <row r="126" spans="2:33" s="22" customFormat="1" hidden="1">
      <c r="B126" s="23">
        <v>1188</v>
      </c>
      <c r="C126" s="24" t="s">
        <v>167</v>
      </c>
      <c r="D126" s="39" t="s">
        <v>152</v>
      </c>
      <c r="E126" s="35">
        <v>12</v>
      </c>
      <c r="F126" s="35"/>
      <c r="G126" s="497" t="s">
        <v>166</v>
      </c>
      <c r="H126" s="497">
        <v>10</v>
      </c>
      <c r="I126" s="498">
        <v>13</v>
      </c>
      <c r="J126" s="45"/>
      <c r="K126" s="247"/>
      <c r="L126" s="45"/>
      <c r="M126" s="1156" t="s">
        <v>1110</v>
      </c>
      <c r="N126" s="1157" t="s">
        <v>1110</v>
      </c>
      <c r="O126" s="1158"/>
      <c r="P126" s="1156" t="s">
        <v>1110</v>
      </c>
      <c r="Q126" s="1157" t="s">
        <v>1110</v>
      </c>
      <c r="R126" s="27"/>
      <c r="S126" s="504"/>
      <c r="T126" s="31"/>
      <c r="U126" s="29"/>
      <c r="V126" s="39" t="s">
        <v>38</v>
      </c>
      <c r="W126" s="506" t="s">
        <v>38</v>
      </c>
      <c r="X126" s="508" t="s">
        <v>38</v>
      </c>
      <c r="Y126" s="31"/>
      <c r="Z126" s="763"/>
      <c r="AA126" s="764"/>
      <c r="AB126" s="40"/>
      <c r="AC126" s="763"/>
      <c r="AD126" s="764"/>
      <c r="AE126" s="51"/>
      <c r="AF126" s="29"/>
      <c r="AG126" s="22" t="s">
        <v>1093</v>
      </c>
    </row>
    <row r="127" spans="2:33" s="22" customFormat="1" ht="22" hidden="1">
      <c r="B127" s="23">
        <v>1189</v>
      </c>
      <c r="C127" s="24" t="s">
        <v>168</v>
      </c>
      <c r="D127" s="34" t="s">
        <v>86</v>
      </c>
      <c r="E127" s="35">
        <v>40</v>
      </c>
      <c r="F127" s="35"/>
      <c r="G127" s="497" t="s">
        <v>166</v>
      </c>
      <c r="H127" s="497">
        <v>10</v>
      </c>
      <c r="I127" s="498">
        <v>40</v>
      </c>
      <c r="J127" s="45"/>
      <c r="K127" s="247"/>
      <c r="L127" s="45"/>
      <c r="M127" s="1156" t="s">
        <v>1110</v>
      </c>
      <c r="N127" s="1157" t="s">
        <v>1110</v>
      </c>
      <c r="O127" s="1158"/>
      <c r="P127" s="1156" t="s">
        <v>1110</v>
      </c>
      <c r="Q127" s="1157" t="s">
        <v>1110</v>
      </c>
      <c r="R127" s="27"/>
      <c r="S127" s="504"/>
      <c r="T127" s="31"/>
      <c r="U127" s="29"/>
      <c r="V127" s="39" t="s">
        <v>38</v>
      </c>
      <c r="W127" s="506" t="s">
        <v>38</v>
      </c>
      <c r="X127" s="508" t="s">
        <v>38</v>
      </c>
      <c r="Y127" s="31"/>
      <c r="Z127" s="763"/>
      <c r="AA127" s="764"/>
      <c r="AB127" s="40"/>
      <c r="AC127" s="763"/>
      <c r="AD127" s="764"/>
      <c r="AE127" s="51"/>
      <c r="AF127" s="29"/>
      <c r="AG127" s="22" t="s">
        <v>1093</v>
      </c>
    </row>
    <row r="128" spans="2:33" s="22" customFormat="1" hidden="1">
      <c r="B128" s="23">
        <v>1190</v>
      </c>
      <c r="C128" s="24" t="s">
        <v>169</v>
      </c>
      <c r="D128" s="39" t="s">
        <v>152</v>
      </c>
      <c r="E128" s="35">
        <v>7</v>
      </c>
      <c r="F128" s="35"/>
      <c r="G128" s="497" t="s">
        <v>166</v>
      </c>
      <c r="H128" s="497">
        <v>10</v>
      </c>
      <c r="I128" s="498">
        <v>8</v>
      </c>
      <c r="J128" s="45"/>
      <c r="K128" s="247"/>
      <c r="L128" s="45"/>
      <c r="M128" s="1156" t="s">
        <v>1110</v>
      </c>
      <c r="N128" s="1157" t="s">
        <v>1110</v>
      </c>
      <c r="O128" s="1158"/>
      <c r="P128" s="1156" t="s">
        <v>1110</v>
      </c>
      <c r="Q128" s="1157" t="s">
        <v>1110</v>
      </c>
      <c r="R128" s="27"/>
      <c r="S128" s="504"/>
      <c r="T128" s="31"/>
      <c r="U128" s="29"/>
      <c r="V128" s="39" t="s">
        <v>38</v>
      </c>
      <c r="W128" s="506" t="s">
        <v>38</v>
      </c>
      <c r="X128" s="508" t="s">
        <v>38</v>
      </c>
      <c r="Y128" s="31"/>
      <c r="Z128" s="763"/>
      <c r="AA128" s="764"/>
      <c r="AB128" s="40"/>
      <c r="AC128" s="763"/>
      <c r="AD128" s="764"/>
      <c r="AE128" s="51"/>
      <c r="AF128" s="29"/>
      <c r="AG128" s="22" t="s">
        <v>1093</v>
      </c>
    </row>
    <row r="129" spans="1:32" s="22" customFormat="1">
      <c r="B129" s="55">
        <v>1136</v>
      </c>
      <c r="C129" s="56" t="s">
        <v>21</v>
      </c>
      <c r="D129" s="34" t="s">
        <v>86</v>
      </c>
      <c r="E129" s="35">
        <v>240</v>
      </c>
      <c r="F129" s="35"/>
      <c r="G129" s="497" t="s">
        <v>170</v>
      </c>
      <c r="H129" s="497">
        <v>1</v>
      </c>
      <c r="I129" s="498">
        <v>240</v>
      </c>
      <c r="J129" s="45"/>
      <c r="K129" s="247"/>
      <c r="L129" s="49"/>
      <c r="M129" s="1156" t="s">
        <v>1110</v>
      </c>
      <c r="N129" s="1157" t="s">
        <v>38</v>
      </c>
      <c r="O129" s="1158"/>
      <c r="P129" s="1156" t="s">
        <v>38</v>
      </c>
      <c r="Q129" s="1157" t="s">
        <v>38</v>
      </c>
      <c r="R129" s="27"/>
      <c r="S129" s="34" t="s">
        <v>29</v>
      </c>
      <c r="T129" s="36" t="s">
        <v>29</v>
      </c>
      <c r="U129" s="29"/>
      <c r="V129" s="518"/>
      <c r="W129" s="513"/>
      <c r="X129" s="510"/>
      <c r="Y129" s="31"/>
      <c r="Z129" s="763">
        <v>75</v>
      </c>
      <c r="AA129" s="764">
        <v>75</v>
      </c>
      <c r="AB129" s="40"/>
      <c r="AC129" s="763">
        <v>66</v>
      </c>
      <c r="AD129" s="764">
        <v>66</v>
      </c>
      <c r="AE129" s="1153"/>
      <c r="AF129" s="29"/>
    </row>
    <row r="130" spans="1:32" s="22" customFormat="1">
      <c r="B130" s="55">
        <v>55</v>
      </c>
      <c r="C130" s="56" t="s">
        <v>171</v>
      </c>
      <c r="D130" s="39" t="s">
        <v>33</v>
      </c>
      <c r="E130" s="35">
        <v>120</v>
      </c>
      <c r="F130" s="35"/>
      <c r="G130" s="497"/>
      <c r="H130" s="497"/>
      <c r="I130" s="498">
        <v>120</v>
      </c>
      <c r="J130" s="45"/>
      <c r="K130" s="247"/>
      <c r="L130" s="49"/>
      <c r="M130" s="1156" t="s">
        <v>1110</v>
      </c>
      <c r="N130" s="1157" t="s">
        <v>2563</v>
      </c>
      <c r="O130" s="1158"/>
      <c r="P130" s="1156" t="s">
        <v>1110</v>
      </c>
      <c r="Q130" s="1157" t="s">
        <v>1110</v>
      </c>
      <c r="R130" s="27"/>
      <c r="S130" s="504"/>
      <c r="T130" s="43"/>
      <c r="U130" s="29"/>
      <c r="V130" s="519"/>
      <c r="W130" s="527"/>
      <c r="X130" s="512"/>
      <c r="Y130" s="31"/>
      <c r="Z130" s="763">
        <v>76</v>
      </c>
      <c r="AA130" s="764">
        <v>76</v>
      </c>
      <c r="AB130" s="40"/>
      <c r="AC130" s="763"/>
      <c r="AD130" s="764"/>
      <c r="AE130" s="51"/>
      <c r="AF130" s="29"/>
    </row>
    <row r="131" spans="1:32" s="22" customFormat="1">
      <c r="B131" s="23">
        <v>1179</v>
      </c>
      <c r="C131" s="24" t="s">
        <v>172</v>
      </c>
      <c r="D131" s="39" t="s">
        <v>27</v>
      </c>
      <c r="E131" s="35">
        <v>15</v>
      </c>
      <c r="F131" s="35"/>
      <c r="G131" s="497" t="s">
        <v>1097</v>
      </c>
      <c r="H131" s="497">
        <v>9</v>
      </c>
      <c r="I131" s="498">
        <v>15</v>
      </c>
      <c r="J131" s="45"/>
      <c r="K131" s="247"/>
      <c r="L131" s="49"/>
      <c r="M131" s="1156" t="s">
        <v>38</v>
      </c>
      <c r="N131" s="1157" t="s">
        <v>38</v>
      </c>
      <c r="O131" s="1158"/>
      <c r="P131" s="1156" t="s">
        <v>1110</v>
      </c>
      <c r="Q131" s="1157" t="s">
        <v>1110</v>
      </c>
      <c r="R131" s="27"/>
      <c r="S131" s="34" t="s">
        <v>29</v>
      </c>
      <c r="T131" s="36" t="s">
        <v>29</v>
      </c>
      <c r="U131" s="29"/>
      <c r="V131" s="39" t="s">
        <v>38</v>
      </c>
      <c r="W131" s="506" t="s">
        <v>38</v>
      </c>
      <c r="X131" s="508" t="s">
        <v>29</v>
      </c>
      <c r="Y131" s="31"/>
      <c r="Z131" s="763">
        <v>77</v>
      </c>
      <c r="AA131" s="764">
        <v>77</v>
      </c>
      <c r="AB131" s="40"/>
      <c r="AC131" s="763"/>
      <c r="AD131" s="764"/>
      <c r="AE131" s="51"/>
      <c r="AF131" s="29"/>
    </row>
    <row r="132" spans="1:32" s="22" customFormat="1">
      <c r="B132" s="23">
        <v>1179</v>
      </c>
      <c r="C132" s="24" t="s">
        <v>116</v>
      </c>
      <c r="D132" s="34"/>
      <c r="E132" s="35"/>
      <c r="F132" s="35"/>
      <c r="G132" s="497"/>
      <c r="H132" s="497"/>
      <c r="I132" s="498">
        <v>15</v>
      </c>
      <c r="J132" s="47"/>
      <c r="K132" s="1498"/>
      <c r="L132" s="48"/>
      <c r="M132" s="1156" t="s">
        <v>38</v>
      </c>
      <c r="N132" s="1157" t="s">
        <v>38</v>
      </c>
      <c r="O132" s="1158"/>
      <c r="P132" s="1156" t="s">
        <v>1110</v>
      </c>
      <c r="Q132" s="1157" t="s">
        <v>1110</v>
      </c>
      <c r="R132" s="27"/>
      <c r="S132" s="504"/>
      <c r="T132" s="31"/>
      <c r="U132" s="29"/>
      <c r="V132" s="34"/>
      <c r="W132" s="522"/>
      <c r="X132" s="521"/>
      <c r="Y132" s="31"/>
      <c r="Z132" s="763">
        <v>78</v>
      </c>
      <c r="AA132" s="764">
        <v>78</v>
      </c>
      <c r="AB132" s="32"/>
      <c r="AC132" s="763"/>
      <c r="AD132" s="764"/>
      <c r="AE132" s="51"/>
      <c r="AF132" s="29"/>
    </row>
    <row r="133" spans="1:32" s="22" customFormat="1">
      <c r="B133" s="23">
        <v>1179</v>
      </c>
      <c r="C133" s="24" t="s">
        <v>111</v>
      </c>
      <c r="D133" s="34"/>
      <c r="E133" s="35"/>
      <c r="F133" s="35"/>
      <c r="G133" s="497"/>
      <c r="H133" s="497"/>
      <c r="I133" s="498">
        <v>15</v>
      </c>
      <c r="J133" s="47"/>
      <c r="K133" s="1498"/>
      <c r="L133" s="48"/>
      <c r="M133" s="1156" t="s">
        <v>38</v>
      </c>
      <c r="N133" s="1157" t="s">
        <v>38</v>
      </c>
      <c r="O133" s="1158"/>
      <c r="P133" s="1156" t="s">
        <v>1110</v>
      </c>
      <c r="Q133" s="1157" t="s">
        <v>1110</v>
      </c>
      <c r="R133" s="27"/>
      <c r="S133" s="504"/>
      <c r="T133" s="31"/>
      <c r="U133" s="29"/>
      <c r="V133" s="34"/>
      <c r="W133" s="522"/>
      <c r="X133" s="521"/>
      <c r="Y133" s="31"/>
      <c r="Z133" s="763">
        <v>79</v>
      </c>
      <c r="AA133" s="764">
        <v>79</v>
      </c>
      <c r="AB133" s="32"/>
      <c r="AC133" s="763"/>
      <c r="AD133" s="764"/>
      <c r="AE133" s="51"/>
      <c r="AF133" s="29"/>
    </row>
    <row r="134" spans="1:32" s="22" customFormat="1">
      <c r="B134" s="23">
        <v>1179</v>
      </c>
      <c r="C134" s="24" t="s">
        <v>117</v>
      </c>
      <c r="D134" s="34"/>
      <c r="E134" s="35"/>
      <c r="F134" s="35"/>
      <c r="G134" s="497"/>
      <c r="H134" s="497"/>
      <c r="I134" s="498">
        <v>15</v>
      </c>
      <c r="J134" s="47"/>
      <c r="K134" s="1498"/>
      <c r="L134" s="48"/>
      <c r="M134" s="1156" t="s">
        <v>38</v>
      </c>
      <c r="N134" s="1157" t="s">
        <v>38</v>
      </c>
      <c r="O134" s="1158"/>
      <c r="P134" s="1156" t="s">
        <v>1110</v>
      </c>
      <c r="Q134" s="1157" t="s">
        <v>1110</v>
      </c>
      <c r="R134" s="27"/>
      <c r="S134" s="504"/>
      <c r="T134" s="31"/>
      <c r="U134" s="29"/>
      <c r="V134" s="34"/>
      <c r="W134" s="522"/>
      <c r="X134" s="521"/>
      <c r="Y134" s="31"/>
      <c r="Z134" s="763">
        <v>80</v>
      </c>
      <c r="AA134" s="764">
        <v>80</v>
      </c>
      <c r="AB134" s="32"/>
      <c r="AC134" s="763"/>
      <c r="AD134" s="764"/>
      <c r="AE134" s="51"/>
      <c r="AF134" s="29"/>
    </row>
    <row r="135" spans="1:32" s="22" customFormat="1">
      <c r="B135" s="23">
        <v>1179</v>
      </c>
      <c r="C135" s="24" t="s">
        <v>118</v>
      </c>
      <c r="D135" s="34"/>
      <c r="E135" s="35"/>
      <c r="F135" s="35"/>
      <c r="G135" s="497"/>
      <c r="H135" s="497"/>
      <c r="I135" s="498">
        <v>15</v>
      </c>
      <c r="J135" s="47"/>
      <c r="K135" s="1498"/>
      <c r="L135" s="48"/>
      <c r="M135" s="1156" t="s">
        <v>38</v>
      </c>
      <c r="N135" s="1157" t="s">
        <v>38</v>
      </c>
      <c r="O135" s="1158"/>
      <c r="P135" s="1156" t="s">
        <v>1110</v>
      </c>
      <c r="Q135" s="1157" t="s">
        <v>1110</v>
      </c>
      <c r="R135" s="27"/>
      <c r="S135" s="504"/>
      <c r="T135" s="31"/>
      <c r="U135" s="29"/>
      <c r="V135" s="34"/>
      <c r="W135" s="522"/>
      <c r="X135" s="521"/>
      <c r="Y135" s="31"/>
      <c r="Z135" s="763">
        <v>81</v>
      </c>
      <c r="AA135" s="764">
        <v>81</v>
      </c>
      <c r="AB135" s="32"/>
      <c r="AC135" s="763"/>
      <c r="AD135" s="764"/>
      <c r="AE135" s="51"/>
      <c r="AF135" s="29"/>
    </row>
    <row r="136" spans="1:32" s="22" customFormat="1">
      <c r="B136" s="23">
        <v>1179</v>
      </c>
      <c r="C136" s="24" t="s">
        <v>119</v>
      </c>
      <c r="D136" s="34"/>
      <c r="E136" s="35"/>
      <c r="F136" s="35"/>
      <c r="G136" s="497"/>
      <c r="H136" s="497"/>
      <c r="I136" s="498">
        <v>15</v>
      </c>
      <c r="J136" s="47"/>
      <c r="K136" s="1498"/>
      <c r="L136" s="48"/>
      <c r="M136" s="1156" t="s">
        <v>38</v>
      </c>
      <c r="N136" s="1157" t="s">
        <v>38</v>
      </c>
      <c r="O136" s="1158"/>
      <c r="P136" s="1156" t="s">
        <v>1110</v>
      </c>
      <c r="Q136" s="1157" t="s">
        <v>1110</v>
      </c>
      <c r="R136" s="27"/>
      <c r="S136" s="504"/>
      <c r="T136" s="31"/>
      <c r="U136" s="29"/>
      <c r="V136" s="34"/>
      <c r="W136" s="522"/>
      <c r="X136" s="521"/>
      <c r="Y136" s="31"/>
      <c r="Z136" s="763">
        <v>82</v>
      </c>
      <c r="AA136" s="764">
        <v>82</v>
      </c>
      <c r="AB136" s="32"/>
      <c r="AC136" s="763"/>
      <c r="AD136" s="764"/>
      <c r="AE136" s="51"/>
      <c r="AF136" s="29"/>
    </row>
    <row r="137" spans="1:32" s="22" customFormat="1">
      <c r="B137" s="23">
        <v>1179</v>
      </c>
      <c r="C137" s="24" t="s">
        <v>120</v>
      </c>
      <c r="D137" s="34"/>
      <c r="E137" s="35"/>
      <c r="F137" s="35"/>
      <c r="G137" s="497"/>
      <c r="H137" s="497"/>
      <c r="I137" s="498">
        <v>15</v>
      </c>
      <c r="J137" s="47"/>
      <c r="K137" s="1498"/>
      <c r="L137" s="48"/>
      <c r="M137" s="1156" t="s">
        <v>38</v>
      </c>
      <c r="N137" s="1157" t="s">
        <v>38</v>
      </c>
      <c r="O137" s="1158"/>
      <c r="P137" s="1156" t="s">
        <v>1110</v>
      </c>
      <c r="Q137" s="1157" t="s">
        <v>1110</v>
      </c>
      <c r="R137" s="27"/>
      <c r="S137" s="504"/>
      <c r="T137" s="31"/>
      <c r="U137" s="29"/>
      <c r="V137" s="34"/>
      <c r="W137" s="522"/>
      <c r="X137" s="521"/>
      <c r="Y137" s="31"/>
      <c r="Z137" s="763">
        <v>83</v>
      </c>
      <c r="AA137" s="764">
        <v>83</v>
      </c>
      <c r="AB137" s="32"/>
      <c r="AC137" s="763"/>
      <c r="AD137" s="764"/>
      <c r="AE137" s="51"/>
      <c r="AF137" s="29"/>
    </row>
    <row r="138" spans="1:32" s="22" customFormat="1">
      <c r="B138" s="23">
        <v>1179</v>
      </c>
      <c r="C138" s="24" t="s">
        <v>121</v>
      </c>
      <c r="D138" s="34"/>
      <c r="E138" s="35"/>
      <c r="F138" s="35"/>
      <c r="G138" s="497"/>
      <c r="H138" s="497"/>
      <c r="I138" s="498">
        <v>15</v>
      </c>
      <c r="J138" s="47"/>
      <c r="K138" s="1498"/>
      <c r="L138" s="48"/>
      <c r="M138" s="1156" t="s">
        <v>38</v>
      </c>
      <c r="N138" s="1157" t="s">
        <v>38</v>
      </c>
      <c r="O138" s="1158"/>
      <c r="P138" s="1156" t="s">
        <v>1110</v>
      </c>
      <c r="Q138" s="1157" t="s">
        <v>1110</v>
      </c>
      <c r="R138" s="27"/>
      <c r="S138" s="504"/>
      <c r="T138" s="31"/>
      <c r="U138" s="29"/>
      <c r="V138" s="34"/>
      <c r="W138" s="522"/>
      <c r="X138" s="521"/>
      <c r="Y138" s="31"/>
      <c r="Z138" s="763">
        <v>84</v>
      </c>
      <c r="AA138" s="764">
        <v>84</v>
      </c>
      <c r="AB138" s="32"/>
      <c r="AC138" s="763"/>
      <c r="AD138" s="764"/>
      <c r="AE138" s="51"/>
      <c r="AF138" s="29"/>
    </row>
    <row r="139" spans="1:32" s="22" customFormat="1">
      <c r="B139" s="23">
        <v>1179</v>
      </c>
      <c r="C139" s="24" t="s">
        <v>122</v>
      </c>
      <c r="D139" s="34"/>
      <c r="E139" s="35"/>
      <c r="F139" s="35"/>
      <c r="G139" s="497"/>
      <c r="H139" s="497"/>
      <c r="I139" s="498">
        <v>15</v>
      </c>
      <c r="J139" s="47"/>
      <c r="K139" s="1498"/>
      <c r="L139" s="48"/>
      <c r="M139" s="1156" t="s">
        <v>38</v>
      </c>
      <c r="N139" s="1157" t="s">
        <v>38</v>
      </c>
      <c r="O139" s="1158"/>
      <c r="P139" s="1156" t="s">
        <v>1110</v>
      </c>
      <c r="Q139" s="1157" t="s">
        <v>1110</v>
      </c>
      <c r="R139" s="27"/>
      <c r="S139" s="504"/>
      <c r="T139" s="31"/>
      <c r="U139" s="29"/>
      <c r="V139" s="34"/>
      <c r="W139" s="522"/>
      <c r="X139" s="521"/>
      <c r="Y139" s="31"/>
      <c r="Z139" s="763">
        <v>85</v>
      </c>
      <c r="AA139" s="764">
        <v>85</v>
      </c>
      <c r="AB139" s="32"/>
      <c r="AC139" s="763"/>
      <c r="AD139" s="764"/>
      <c r="AE139" s="51"/>
      <c r="AF139" s="29"/>
    </row>
    <row r="140" spans="1:32" s="516" customFormat="1">
      <c r="A140" s="22"/>
      <c r="B140" s="55">
        <v>1383</v>
      </c>
      <c r="C140" s="56" t="s">
        <v>174</v>
      </c>
      <c r="D140" s="39" t="s">
        <v>86</v>
      </c>
      <c r="E140" s="35">
        <v>120</v>
      </c>
      <c r="F140" s="35"/>
      <c r="G140" s="497" t="s">
        <v>175</v>
      </c>
      <c r="H140" s="497">
        <v>5</v>
      </c>
      <c r="I140" s="498">
        <v>120</v>
      </c>
      <c r="J140" s="45"/>
      <c r="K140" s="247"/>
      <c r="L140" s="49"/>
      <c r="M140" s="1156" t="s">
        <v>38</v>
      </c>
      <c r="N140" s="1157" t="s">
        <v>38</v>
      </c>
      <c r="O140" s="1158"/>
      <c r="P140" s="1156" t="s">
        <v>1110</v>
      </c>
      <c r="Q140" s="1157" t="s">
        <v>1110</v>
      </c>
      <c r="R140" s="27"/>
      <c r="S140" s="34"/>
      <c r="T140" s="57"/>
      <c r="U140" s="29"/>
      <c r="V140" s="58"/>
      <c r="W140" s="506"/>
      <c r="X140" s="528"/>
      <c r="Y140" s="31"/>
      <c r="Z140" s="763">
        <v>86</v>
      </c>
      <c r="AA140" s="764">
        <v>86</v>
      </c>
      <c r="AB140" s="40"/>
      <c r="AC140" s="763"/>
      <c r="AD140" s="764"/>
      <c r="AE140" s="51"/>
      <c r="AF140" s="686"/>
    </row>
    <row r="141" spans="1:32" s="22" customFormat="1">
      <c r="B141" s="55">
        <v>1383</v>
      </c>
      <c r="C141" s="24" t="s">
        <v>116</v>
      </c>
      <c r="D141" s="34"/>
      <c r="E141" s="35"/>
      <c r="F141" s="35"/>
      <c r="G141" s="497"/>
      <c r="H141" s="497"/>
      <c r="I141" s="498">
        <v>120</v>
      </c>
      <c r="J141" s="47"/>
      <c r="K141" s="1498"/>
      <c r="L141" s="48"/>
      <c r="M141" s="1156" t="s">
        <v>38</v>
      </c>
      <c r="N141" s="1157" t="s">
        <v>38</v>
      </c>
      <c r="O141" s="1158"/>
      <c r="P141" s="1156" t="s">
        <v>1110</v>
      </c>
      <c r="Q141" s="1157" t="s">
        <v>1110</v>
      </c>
      <c r="R141" s="27"/>
      <c r="S141" s="504"/>
      <c r="T141" s="31"/>
      <c r="U141" s="29"/>
      <c r="V141" s="34"/>
      <c r="W141" s="522"/>
      <c r="X141" s="521"/>
      <c r="Y141" s="31"/>
      <c r="Z141" s="763">
        <v>87</v>
      </c>
      <c r="AA141" s="764">
        <v>87</v>
      </c>
      <c r="AB141" s="32"/>
      <c r="AC141" s="763"/>
      <c r="AD141" s="764"/>
      <c r="AE141" s="51"/>
      <c r="AF141" s="29"/>
    </row>
    <row r="142" spans="1:32" s="22" customFormat="1">
      <c r="B142" s="55">
        <v>1383</v>
      </c>
      <c r="C142" s="24" t="s">
        <v>111</v>
      </c>
      <c r="D142" s="34"/>
      <c r="E142" s="35"/>
      <c r="F142" s="35"/>
      <c r="G142" s="497"/>
      <c r="H142" s="497"/>
      <c r="I142" s="498">
        <v>120</v>
      </c>
      <c r="J142" s="47"/>
      <c r="K142" s="1498"/>
      <c r="L142" s="48"/>
      <c r="M142" s="1156" t="s">
        <v>38</v>
      </c>
      <c r="N142" s="1157" t="s">
        <v>38</v>
      </c>
      <c r="O142" s="1158"/>
      <c r="P142" s="1156" t="s">
        <v>1110</v>
      </c>
      <c r="Q142" s="1157" t="s">
        <v>1110</v>
      </c>
      <c r="R142" s="27"/>
      <c r="S142" s="504"/>
      <c r="T142" s="31"/>
      <c r="U142" s="29"/>
      <c r="V142" s="34"/>
      <c r="W142" s="522"/>
      <c r="X142" s="521"/>
      <c r="Y142" s="31"/>
      <c r="Z142" s="763">
        <v>88</v>
      </c>
      <c r="AA142" s="764">
        <v>88</v>
      </c>
      <c r="AB142" s="32"/>
      <c r="AC142" s="763"/>
      <c r="AD142" s="764"/>
      <c r="AE142" s="51"/>
      <c r="AF142" s="29"/>
    </row>
    <row r="143" spans="1:32" s="22" customFormat="1">
      <c r="B143" s="55">
        <v>1383</v>
      </c>
      <c r="C143" s="24" t="s">
        <v>117</v>
      </c>
      <c r="D143" s="34"/>
      <c r="E143" s="35"/>
      <c r="F143" s="35"/>
      <c r="G143" s="497"/>
      <c r="H143" s="497"/>
      <c r="I143" s="498">
        <v>120</v>
      </c>
      <c r="J143" s="47"/>
      <c r="K143" s="1498"/>
      <c r="L143" s="48"/>
      <c r="M143" s="1156" t="s">
        <v>38</v>
      </c>
      <c r="N143" s="1157" t="s">
        <v>38</v>
      </c>
      <c r="O143" s="1158"/>
      <c r="P143" s="1156" t="s">
        <v>1110</v>
      </c>
      <c r="Q143" s="1157" t="s">
        <v>1110</v>
      </c>
      <c r="R143" s="27"/>
      <c r="S143" s="504"/>
      <c r="T143" s="31"/>
      <c r="U143" s="29"/>
      <c r="V143" s="34"/>
      <c r="W143" s="522"/>
      <c r="X143" s="521"/>
      <c r="Y143" s="31"/>
      <c r="Z143" s="763">
        <v>89</v>
      </c>
      <c r="AA143" s="764">
        <v>89</v>
      </c>
      <c r="AB143" s="32"/>
      <c r="AC143" s="763"/>
      <c r="AD143" s="764"/>
      <c r="AE143" s="51"/>
      <c r="AF143" s="29"/>
    </row>
    <row r="144" spans="1:32" s="22" customFormat="1">
      <c r="B144" s="55">
        <v>1383</v>
      </c>
      <c r="C144" s="24" t="s">
        <v>118</v>
      </c>
      <c r="D144" s="34"/>
      <c r="E144" s="35"/>
      <c r="F144" s="35"/>
      <c r="G144" s="497"/>
      <c r="H144" s="497"/>
      <c r="I144" s="498">
        <v>120</v>
      </c>
      <c r="J144" s="47"/>
      <c r="K144" s="1498"/>
      <c r="L144" s="48"/>
      <c r="M144" s="1156" t="s">
        <v>38</v>
      </c>
      <c r="N144" s="1157" t="s">
        <v>38</v>
      </c>
      <c r="O144" s="1158"/>
      <c r="P144" s="1156" t="s">
        <v>1110</v>
      </c>
      <c r="Q144" s="1157" t="s">
        <v>1110</v>
      </c>
      <c r="R144" s="27"/>
      <c r="S144" s="504"/>
      <c r="T144" s="31"/>
      <c r="U144" s="29"/>
      <c r="V144" s="34"/>
      <c r="W144" s="522"/>
      <c r="X144" s="521"/>
      <c r="Y144" s="31"/>
      <c r="Z144" s="763">
        <v>90</v>
      </c>
      <c r="AA144" s="764">
        <v>90</v>
      </c>
      <c r="AB144" s="32"/>
      <c r="AC144" s="763"/>
      <c r="AD144" s="764"/>
      <c r="AE144" s="51"/>
      <c r="AF144" s="29"/>
    </row>
    <row r="145" spans="1:32" s="516" customFormat="1">
      <c r="A145" s="22"/>
      <c r="B145" s="55">
        <v>1384</v>
      </c>
      <c r="C145" s="56" t="s">
        <v>176</v>
      </c>
      <c r="D145" s="39" t="s">
        <v>86</v>
      </c>
      <c r="E145" s="35">
        <v>120</v>
      </c>
      <c r="F145" s="35"/>
      <c r="G145" s="497" t="s">
        <v>177</v>
      </c>
      <c r="H145" s="497">
        <v>5</v>
      </c>
      <c r="I145" s="498">
        <v>120</v>
      </c>
      <c r="J145" s="45"/>
      <c r="K145" s="247"/>
      <c r="L145" s="49"/>
      <c r="M145" s="1156" t="s">
        <v>38</v>
      </c>
      <c r="N145" s="1157" t="s">
        <v>38</v>
      </c>
      <c r="O145" s="1158"/>
      <c r="P145" s="1156" t="s">
        <v>1110</v>
      </c>
      <c r="Q145" s="1157" t="s">
        <v>1110</v>
      </c>
      <c r="R145" s="27"/>
      <c r="S145" s="34"/>
      <c r="T145" s="57"/>
      <c r="U145" s="29"/>
      <c r="V145" s="58"/>
      <c r="W145" s="506"/>
      <c r="X145" s="528"/>
      <c r="Y145" s="31"/>
      <c r="Z145" s="763">
        <v>91</v>
      </c>
      <c r="AA145" s="764">
        <v>91</v>
      </c>
      <c r="AB145" s="40"/>
      <c r="AC145" s="763"/>
      <c r="AD145" s="764"/>
      <c r="AE145" s="51"/>
      <c r="AF145" s="686"/>
    </row>
    <row r="146" spans="1:32" s="22" customFormat="1">
      <c r="B146" s="55">
        <v>1384</v>
      </c>
      <c r="C146" s="24" t="s">
        <v>116</v>
      </c>
      <c r="D146" s="34"/>
      <c r="E146" s="35"/>
      <c r="F146" s="35"/>
      <c r="G146" s="497"/>
      <c r="H146" s="497"/>
      <c r="I146" s="498">
        <v>120</v>
      </c>
      <c r="J146" s="47"/>
      <c r="K146" s="1498"/>
      <c r="L146" s="48"/>
      <c r="M146" s="1156" t="s">
        <v>38</v>
      </c>
      <c r="N146" s="1157" t="s">
        <v>38</v>
      </c>
      <c r="O146" s="1158"/>
      <c r="P146" s="1156" t="s">
        <v>1110</v>
      </c>
      <c r="Q146" s="1157" t="s">
        <v>1110</v>
      </c>
      <c r="R146" s="27"/>
      <c r="S146" s="504"/>
      <c r="T146" s="31"/>
      <c r="U146" s="29"/>
      <c r="V146" s="34"/>
      <c r="W146" s="522"/>
      <c r="X146" s="521"/>
      <c r="Y146" s="31"/>
      <c r="Z146" s="763">
        <v>92</v>
      </c>
      <c r="AA146" s="764">
        <v>92</v>
      </c>
      <c r="AB146" s="32"/>
      <c r="AC146" s="763"/>
      <c r="AD146" s="764"/>
      <c r="AE146" s="51"/>
      <c r="AF146" s="29"/>
    </row>
    <row r="147" spans="1:32" s="22" customFormat="1">
      <c r="B147" s="55">
        <v>1384</v>
      </c>
      <c r="C147" s="24" t="s">
        <v>111</v>
      </c>
      <c r="D147" s="34"/>
      <c r="E147" s="35"/>
      <c r="F147" s="35"/>
      <c r="G147" s="497"/>
      <c r="H147" s="497"/>
      <c r="I147" s="498">
        <v>120</v>
      </c>
      <c r="J147" s="47"/>
      <c r="K147" s="1498"/>
      <c r="L147" s="48"/>
      <c r="M147" s="1156" t="s">
        <v>38</v>
      </c>
      <c r="N147" s="1157" t="s">
        <v>38</v>
      </c>
      <c r="O147" s="1158"/>
      <c r="P147" s="1156" t="s">
        <v>1110</v>
      </c>
      <c r="Q147" s="1157" t="s">
        <v>1110</v>
      </c>
      <c r="R147" s="27"/>
      <c r="S147" s="504"/>
      <c r="T147" s="31"/>
      <c r="U147" s="29"/>
      <c r="V147" s="34"/>
      <c r="W147" s="522"/>
      <c r="X147" s="521"/>
      <c r="Y147" s="31"/>
      <c r="Z147" s="763">
        <v>93</v>
      </c>
      <c r="AA147" s="764">
        <v>93</v>
      </c>
      <c r="AB147" s="32"/>
      <c r="AC147" s="763"/>
      <c r="AD147" s="764"/>
      <c r="AE147" s="51"/>
      <c r="AF147" s="29"/>
    </row>
    <row r="148" spans="1:32" s="22" customFormat="1">
      <c r="B148" s="55">
        <v>1384</v>
      </c>
      <c r="C148" s="24" t="s">
        <v>117</v>
      </c>
      <c r="D148" s="34"/>
      <c r="E148" s="35"/>
      <c r="F148" s="35"/>
      <c r="G148" s="497"/>
      <c r="H148" s="497"/>
      <c r="I148" s="498">
        <v>120</v>
      </c>
      <c r="J148" s="47"/>
      <c r="K148" s="1498"/>
      <c r="L148" s="48"/>
      <c r="M148" s="1156" t="s">
        <v>38</v>
      </c>
      <c r="N148" s="1157" t="s">
        <v>38</v>
      </c>
      <c r="O148" s="1158"/>
      <c r="P148" s="1156" t="s">
        <v>1110</v>
      </c>
      <c r="Q148" s="1157" t="s">
        <v>1110</v>
      </c>
      <c r="R148" s="27"/>
      <c r="S148" s="504"/>
      <c r="T148" s="31"/>
      <c r="U148" s="29"/>
      <c r="V148" s="34"/>
      <c r="W148" s="522"/>
      <c r="X148" s="521"/>
      <c r="Y148" s="31"/>
      <c r="Z148" s="763">
        <v>94</v>
      </c>
      <c r="AA148" s="764">
        <v>94</v>
      </c>
      <c r="AB148" s="32"/>
      <c r="AC148" s="763"/>
      <c r="AD148" s="764"/>
      <c r="AE148" s="51"/>
      <c r="AF148" s="29"/>
    </row>
    <row r="149" spans="1:32" s="22" customFormat="1">
      <c r="B149" s="55">
        <v>1384</v>
      </c>
      <c r="C149" s="24" t="s">
        <v>118</v>
      </c>
      <c r="D149" s="34"/>
      <c r="E149" s="35"/>
      <c r="F149" s="35"/>
      <c r="G149" s="497"/>
      <c r="H149" s="497"/>
      <c r="I149" s="498">
        <v>120</v>
      </c>
      <c r="J149" s="47"/>
      <c r="K149" s="1498"/>
      <c r="L149" s="48"/>
      <c r="M149" s="1156" t="s">
        <v>38</v>
      </c>
      <c r="N149" s="1157" t="s">
        <v>38</v>
      </c>
      <c r="O149" s="1158"/>
      <c r="P149" s="1156" t="s">
        <v>1110</v>
      </c>
      <c r="Q149" s="1157" t="s">
        <v>1110</v>
      </c>
      <c r="R149" s="27"/>
      <c r="S149" s="504"/>
      <c r="T149" s="31"/>
      <c r="U149" s="29"/>
      <c r="V149" s="34"/>
      <c r="W149" s="522"/>
      <c r="X149" s="521"/>
      <c r="Y149" s="31"/>
      <c r="Z149" s="763">
        <v>95</v>
      </c>
      <c r="AA149" s="764">
        <v>95</v>
      </c>
      <c r="AB149" s="32"/>
      <c r="AC149" s="763"/>
      <c r="AD149" s="764"/>
      <c r="AE149" s="51"/>
      <c r="AF149" s="29"/>
    </row>
    <row r="150" spans="1:32" s="22" customFormat="1" ht="22.5" thickBot="1">
      <c r="B150" s="137">
        <v>1640</v>
      </c>
      <c r="C150" s="794" t="s">
        <v>1096</v>
      </c>
      <c r="D150" s="77" t="s">
        <v>1019</v>
      </c>
      <c r="E150" s="78">
        <v>4</v>
      </c>
      <c r="F150" s="78"/>
      <c r="G150" s="693"/>
      <c r="H150" s="693"/>
      <c r="I150" s="694">
        <v>4</v>
      </c>
      <c r="J150" s="45"/>
      <c r="K150" s="1482"/>
      <c r="L150" s="49"/>
      <c r="M150" s="1159" t="s">
        <v>38</v>
      </c>
      <c r="N150" s="1160" t="s">
        <v>38</v>
      </c>
      <c r="O150" s="1158"/>
      <c r="P150" s="1159" t="s">
        <v>38</v>
      </c>
      <c r="Q150" s="1160" t="s">
        <v>38</v>
      </c>
      <c r="R150" s="27"/>
      <c r="S150" s="504"/>
      <c r="T150" s="511"/>
      <c r="U150" s="29"/>
      <c r="V150" s="39"/>
      <c r="W150" s="507"/>
      <c r="X150" s="508"/>
      <c r="Y150" s="31"/>
      <c r="Z150" s="765">
        <v>96</v>
      </c>
      <c r="AA150" s="766">
        <v>96</v>
      </c>
      <c r="AB150" s="40"/>
      <c r="AC150" s="765">
        <v>67</v>
      </c>
      <c r="AD150" s="766">
        <v>67</v>
      </c>
      <c r="AE150" s="51"/>
      <c r="AF150" s="29"/>
    </row>
    <row r="151" spans="1:32" s="22" customFormat="1">
      <c r="B151" s="50"/>
      <c r="C151" s="695"/>
      <c r="D151" s="42"/>
      <c r="E151" s="29"/>
      <c r="F151" s="29"/>
      <c r="G151" s="792"/>
      <c r="H151" s="792"/>
      <c r="I151" s="29"/>
      <c r="J151" s="42"/>
      <c r="K151" s="42"/>
      <c r="L151" s="42"/>
      <c r="M151" s="42"/>
      <c r="N151" s="42"/>
      <c r="P151" s="42"/>
      <c r="R151" s="29"/>
      <c r="S151" s="29"/>
      <c r="T151" s="29"/>
      <c r="U151" s="29"/>
      <c r="V151" s="42"/>
      <c r="W151" s="42"/>
      <c r="X151" s="42"/>
      <c r="Y151" s="29"/>
      <c r="Z151" s="51"/>
      <c r="AA151" s="51"/>
      <c r="AB151" s="42"/>
      <c r="AC151" s="51"/>
      <c r="AD151" s="51"/>
      <c r="AF151" s="29"/>
    </row>
    <row r="152" spans="1:32" ht="16.5" hidden="1">
      <c r="B152" s="529" t="s">
        <v>178</v>
      </c>
      <c r="C152" s="530"/>
      <c r="D152" s="531"/>
      <c r="G152" s="532"/>
      <c r="H152" s="532"/>
      <c r="J152" s="687"/>
      <c r="R152" s="11"/>
      <c r="T152" s="62"/>
      <c r="V152" s="59"/>
      <c r="W152" s="61"/>
      <c r="X152" s="60"/>
      <c r="Y152" s="62"/>
      <c r="Z152" s="59"/>
      <c r="AA152" s="60"/>
      <c r="AB152" s="533"/>
      <c r="AC152" s="59"/>
      <c r="AD152" s="60"/>
      <c r="AF152" s="266"/>
    </row>
    <row r="153" spans="1:32" s="22" customFormat="1" hidden="1">
      <c r="B153" s="63">
        <v>1200</v>
      </c>
      <c r="C153" s="64" t="s">
        <v>179</v>
      </c>
      <c r="D153" s="25" t="s">
        <v>27</v>
      </c>
      <c r="E153" s="26">
        <v>50</v>
      </c>
      <c r="F153" s="26"/>
      <c r="G153" s="497" t="s">
        <v>180</v>
      </c>
      <c r="H153" s="497" t="s">
        <v>181</v>
      </c>
      <c r="I153" s="496"/>
      <c r="J153" s="45"/>
      <c r="K153" s="42"/>
      <c r="L153" s="42"/>
      <c r="M153" s="42"/>
      <c r="N153" s="42"/>
      <c r="P153" s="42"/>
      <c r="R153" s="27"/>
      <c r="S153" s="25" t="s">
        <v>24</v>
      </c>
      <c r="T153" s="28" t="s">
        <v>24</v>
      </c>
      <c r="U153" s="29"/>
      <c r="V153" s="25" t="s">
        <v>24</v>
      </c>
      <c r="W153" s="30" t="s">
        <v>24</v>
      </c>
      <c r="X153" s="42"/>
      <c r="Y153" s="27"/>
      <c r="Z153" s="534" t="s">
        <v>24</v>
      </c>
      <c r="AA153" s="28" t="s">
        <v>24</v>
      </c>
      <c r="AB153" s="32"/>
      <c r="AC153" s="535" t="s">
        <v>25</v>
      </c>
      <c r="AD153" s="536" t="s">
        <v>24</v>
      </c>
      <c r="AF153" s="29"/>
    </row>
    <row r="154" spans="1:32" s="22" customFormat="1" hidden="1">
      <c r="B154" s="55">
        <v>1294</v>
      </c>
      <c r="C154" s="56" t="s">
        <v>182</v>
      </c>
      <c r="D154" s="65" t="s">
        <v>23</v>
      </c>
      <c r="E154" s="66">
        <v>2</v>
      </c>
      <c r="F154" s="66"/>
      <c r="G154" s="497" t="s">
        <v>180</v>
      </c>
      <c r="H154" s="497" t="s">
        <v>181</v>
      </c>
      <c r="I154" s="539"/>
      <c r="J154" s="45"/>
      <c r="K154" s="42"/>
      <c r="L154" s="42"/>
      <c r="M154" s="42"/>
      <c r="N154" s="42"/>
      <c r="P154" s="42"/>
      <c r="R154" s="27"/>
      <c r="S154" s="34" t="s">
        <v>24</v>
      </c>
      <c r="T154" s="36" t="s">
        <v>24</v>
      </c>
      <c r="U154" s="29"/>
      <c r="V154" s="540"/>
      <c r="W154" s="52"/>
      <c r="X154" s="49"/>
      <c r="Y154" s="27"/>
      <c r="Z154" s="47"/>
      <c r="AA154" s="48"/>
      <c r="AB154" s="32"/>
      <c r="AC154" s="541"/>
      <c r="AD154" s="42"/>
      <c r="AF154" s="29"/>
    </row>
    <row r="155" spans="1:32" s="22" customFormat="1" hidden="1">
      <c r="B155" s="55">
        <v>1295</v>
      </c>
      <c r="C155" s="56" t="s">
        <v>183</v>
      </c>
      <c r="D155" s="65" t="s">
        <v>23</v>
      </c>
      <c r="E155" s="66">
        <v>4</v>
      </c>
      <c r="F155" s="66"/>
      <c r="G155" s="497" t="s">
        <v>180</v>
      </c>
      <c r="H155" s="497" t="s">
        <v>181</v>
      </c>
      <c r="I155" s="539"/>
      <c r="J155" s="45"/>
      <c r="K155" s="42"/>
      <c r="L155" s="42"/>
      <c r="M155" s="42"/>
      <c r="N155" s="42"/>
      <c r="P155" s="42"/>
      <c r="R155" s="27"/>
      <c r="S155" s="34" t="s">
        <v>24</v>
      </c>
      <c r="T155" s="36" t="s">
        <v>24</v>
      </c>
      <c r="U155" s="29"/>
      <c r="V155" s="67"/>
      <c r="W155" s="68"/>
      <c r="X155" s="49"/>
      <c r="Y155" s="27"/>
      <c r="Z155" s="47"/>
      <c r="AA155" s="48"/>
      <c r="AB155" s="32"/>
      <c r="AC155" s="541"/>
      <c r="AD155" s="42"/>
      <c r="AF155" s="29"/>
    </row>
    <row r="156" spans="1:32" s="22" customFormat="1" hidden="1">
      <c r="B156" s="23">
        <v>1288</v>
      </c>
      <c r="C156" s="24" t="s">
        <v>184</v>
      </c>
      <c r="D156" s="34" t="s">
        <v>27</v>
      </c>
      <c r="E156" s="35">
        <v>1</v>
      </c>
      <c r="F156" s="35"/>
      <c r="G156" s="497" t="s">
        <v>180</v>
      </c>
      <c r="H156" s="497" t="s">
        <v>181</v>
      </c>
      <c r="I156" s="498"/>
      <c r="J156" s="45"/>
      <c r="K156" s="42"/>
      <c r="L156" s="42"/>
      <c r="M156" s="42"/>
      <c r="N156" s="42"/>
      <c r="P156" s="42"/>
      <c r="R156" s="27"/>
      <c r="S156" s="34" t="s">
        <v>24</v>
      </c>
      <c r="T156" s="36" t="s">
        <v>24</v>
      </c>
      <c r="U156" s="29"/>
      <c r="V156" s="34" t="s">
        <v>29</v>
      </c>
      <c r="W156" s="37" t="s">
        <v>29</v>
      </c>
      <c r="X156" s="42"/>
      <c r="Y156" s="27"/>
      <c r="Z156" s="542" t="s">
        <v>24</v>
      </c>
      <c r="AA156" s="36" t="s">
        <v>25</v>
      </c>
      <c r="AB156" s="32"/>
      <c r="AC156" s="543" t="s">
        <v>25</v>
      </c>
      <c r="AD156" s="544" t="s">
        <v>25</v>
      </c>
      <c r="AF156" s="29"/>
    </row>
    <row r="157" spans="1:32" s="22" customFormat="1" hidden="1">
      <c r="B157" s="23">
        <v>1289</v>
      </c>
      <c r="C157" s="24" t="s">
        <v>185</v>
      </c>
      <c r="D157" s="69" t="s">
        <v>27</v>
      </c>
      <c r="E157" s="35">
        <v>2</v>
      </c>
      <c r="F157" s="35"/>
      <c r="G157" s="497" t="s">
        <v>180</v>
      </c>
      <c r="H157" s="497" t="s">
        <v>181</v>
      </c>
      <c r="I157" s="498"/>
      <c r="J157" s="45"/>
      <c r="K157" s="42"/>
      <c r="L157" s="42"/>
      <c r="M157" s="42"/>
      <c r="N157" s="42"/>
      <c r="P157" s="42"/>
      <c r="R157" s="27"/>
      <c r="S157" s="34" t="s">
        <v>24</v>
      </c>
      <c r="T157" s="36" t="s">
        <v>24</v>
      </c>
      <c r="U157" s="29"/>
      <c r="V157" s="34" t="s">
        <v>24</v>
      </c>
      <c r="W157" s="37" t="s">
        <v>24</v>
      </c>
      <c r="X157" s="42"/>
      <c r="Y157" s="27"/>
      <c r="Z157" s="542" t="s">
        <v>24</v>
      </c>
      <c r="AA157" s="36" t="s">
        <v>24</v>
      </c>
      <c r="AB157" s="32"/>
      <c r="AC157" s="543" t="s">
        <v>25</v>
      </c>
      <c r="AD157" s="544" t="s">
        <v>25</v>
      </c>
      <c r="AF157" s="29"/>
    </row>
    <row r="158" spans="1:32" s="22" customFormat="1" hidden="1">
      <c r="B158" s="23">
        <v>1201</v>
      </c>
      <c r="C158" s="24" t="s">
        <v>186</v>
      </c>
      <c r="D158" s="39" t="s">
        <v>27</v>
      </c>
      <c r="E158" s="35">
        <v>25</v>
      </c>
      <c r="F158" s="35"/>
      <c r="G158" s="497" t="s">
        <v>180</v>
      </c>
      <c r="H158" s="497" t="s">
        <v>181</v>
      </c>
      <c r="I158" s="498"/>
      <c r="J158" s="45"/>
      <c r="K158" s="42"/>
      <c r="L158" s="42"/>
      <c r="M158" s="42"/>
      <c r="N158" s="42"/>
      <c r="P158" s="42"/>
      <c r="R158" s="27"/>
      <c r="S158" s="29"/>
      <c r="T158" s="31"/>
      <c r="U158" s="29"/>
      <c r="V158" s="39" t="s">
        <v>38</v>
      </c>
      <c r="W158" s="506" t="s">
        <v>38</v>
      </c>
      <c r="X158" s="42"/>
      <c r="Y158" s="27"/>
      <c r="Z158" s="45"/>
      <c r="AA158" s="49"/>
      <c r="AB158" s="40"/>
      <c r="AC158" s="541"/>
      <c r="AD158" s="42"/>
      <c r="AF158" s="29"/>
    </row>
    <row r="159" spans="1:32" s="22" customFormat="1" hidden="1">
      <c r="B159" s="23">
        <v>1278</v>
      </c>
      <c r="C159" s="24" t="s">
        <v>187</v>
      </c>
      <c r="D159" s="34" t="s">
        <v>27</v>
      </c>
      <c r="E159" s="35">
        <v>5</v>
      </c>
      <c r="F159" s="35"/>
      <c r="G159" s="497" t="s">
        <v>180</v>
      </c>
      <c r="H159" s="497" t="s">
        <v>181</v>
      </c>
      <c r="I159" s="498"/>
      <c r="J159" s="45"/>
      <c r="K159" s="42"/>
      <c r="L159" s="42"/>
      <c r="M159" s="42"/>
      <c r="N159" s="42"/>
      <c r="P159" s="42"/>
      <c r="R159" s="27"/>
      <c r="S159" s="29"/>
      <c r="T159" s="31"/>
      <c r="U159" s="29"/>
      <c r="V159" s="34" t="s">
        <v>38</v>
      </c>
      <c r="W159" s="506" t="s">
        <v>38</v>
      </c>
      <c r="X159" s="42"/>
      <c r="Y159" s="27"/>
      <c r="Z159" s="47"/>
      <c r="AA159" s="49"/>
      <c r="AB159" s="40"/>
      <c r="AC159" s="541"/>
      <c r="AD159" s="42"/>
      <c r="AF159" s="29"/>
    </row>
    <row r="160" spans="1:32" s="22" customFormat="1" hidden="1">
      <c r="B160" s="23">
        <v>1203</v>
      </c>
      <c r="C160" s="24" t="s">
        <v>188</v>
      </c>
      <c r="D160" s="34" t="s">
        <v>27</v>
      </c>
      <c r="E160" s="35">
        <v>5</v>
      </c>
      <c r="F160" s="35"/>
      <c r="G160" s="497" t="s">
        <v>180</v>
      </c>
      <c r="H160" s="497" t="s">
        <v>181</v>
      </c>
      <c r="I160" s="498"/>
      <c r="J160" s="45"/>
      <c r="K160" s="42"/>
      <c r="L160" s="42"/>
      <c r="M160" s="42"/>
      <c r="N160" s="42"/>
      <c r="P160" s="42"/>
      <c r="R160" s="27"/>
      <c r="S160" s="29"/>
      <c r="T160" s="31"/>
      <c r="U160" s="29"/>
      <c r="V160" s="34" t="s">
        <v>38</v>
      </c>
      <c r="W160" s="37" t="s">
        <v>38</v>
      </c>
      <c r="X160" s="42"/>
      <c r="Y160" s="27"/>
      <c r="Z160" s="542" t="s">
        <v>38</v>
      </c>
      <c r="AA160" s="36" t="s">
        <v>38</v>
      </c>
      <c r="AB160" s="32"/>
      <c r="AC160" s="541"/>
      <c r="AD160" s="42"/>
      <c r="AF160" s="29"/>
    </row>
    <row r="161" spans="2:32" s="22" customFormat="1" hidden="1">
      <c r="B161" s="23">
        <v>1287</v>
      </c>
      <c r="C161" s="24" t="s">
        <v>189</v>
      </c>
      <c r="D161" s="34" t="s">
        <v>27</v>
      </c>
      <c r="E161" s="35">
        <v>2</v>
      </c>
      <c r="F161" s="35"/>
      <c r="G161" s="497" t="s">
        <v>180</v>
      </c>
      <c r="H161" s="497" t="s">
        <v>181</v>
      </c>
      <c r="I161" s="498"/>
      <c r="J161" s="45"/>
      <c r="K161" s="42"/>
      <c r="L161" s="42"/>
      <c r="M161" s="42"/>
      <c r="N161" s="42"/>
      <c r="P161" s="42"/>
      <c r="R161" s="27"/>
      <c r="S161" s="29"/>
      <c r="T161" s="31"/>
      <c r="U161" s="29"/>
      <c r="V161" s="34" t="s">
        <v>38</v>
      </c>
      <c r="W161" s="37" t="s">
        <v>38</v>
      </c>
      <c r="X161" s="42"/>
      <c r="Y161" s="27"/>
      <c r="Z161" s="545"/>
      <c r="AA161" s="49"/>
      <c r="AB161" s="32"/>
      <c r="AC161" s="541"/>
      <c r="AD161" s="42"/>
      <c r="AF161" s="29"/>
    </row>
    <row r="162" spans="2:32" s="22" customFormat="1" hidden="1">
      <c r="B162" s="23">
        <v>1279</v>
      </c>
      <c r="C162" s="24" t="s">
        <v>190</v>
      </c>
      <c r="D162" s="34" t="s">
        <v>27</v>
      </c>
      <c r="E162" s="35">
        <v>40</v>
      </c>
      <c r="F162" s="35"/>
      <c r="G162" s="497" t="s">
        <v>180</v>
      </c>
      <c r="H162" s="497" t="s">
        <v>181</v>
      </c>
      <c r="I162" s="498"/>
      <c r="J162" s="45"/>
      <c r="K162" s="42"/>
      <c r="L162" s="42"/>
      <c r="M162" s="42"/>
      <c r="N162" s="42"/>
      <c r="P162" s="42"/>
      <c r="R162" s="27"/>
      <c r="S162" s="34" t="s">
        <v>29</v>
      </c>
      <c r="T162" s="36" t="s">
        <v>29</v>
      </c>
      <c r="U162" s="29"/>
      <c r="V162" s="39" t="s">
        <v>38</v>
      </c>
      <c r="W162" s="506" t="s">
        <v>38</v>
      </c>
      <c r="X162" s="42"/>
      <c r="Y162" s="27"/>
      <c r="Z162" s="546" t="s">
        <v>38</v>
      </c>
      <c r="AA162" s="508" t="s">
        <v>38</v>
      </c>
      <c r="AB162" s="40"/>
      <c r="AC162" s="499" t="s">
        <v>29</v>
      </c>
      <c r="AD162" s="547" t="s">
        <v>29</v>
      </c>
      <c r="AF162" s="29"/>
    </row>
    <row r="163" spans="2:32" s="22" customFormat="1" ht="22" hidden="1">
      <c r="B163" s="23">
        <v>1280</v>
      </c>
      <c r="C163" s="24" t="s">
        <v>191</v>
      </c>
      <c r="D163" s="34" t="s">
        <v>27</v>
      </c>
      <c r="E163" s="35">
        <v>2</v>
      </c>
      <c r="F163" s="35"/>
      <c r="G163" s="497" t="s">
        <v>180</v>
      </c>
      <c r="H163" s="497" t="s">
        <v>181</v>
      </c>
      <c r="I163" s="498"/>
      <c r="J163" s="45"/>
      <c r="K163" s="42"/>
      <c r="L163" s="42"/>
      <c r="M163" s="42"/>
      <c r="N163" s="42"/>
      <c r="P163" s="42"/>
      <c r="R163" s="27"/>
      <c r="S163" s="29"/>
      <c r="T163" s="31"/>
      <c r="U163" s="29"/>
      <c r="V163" s="39" t="s">
        <v>38</v>
      </c>
      <c r="W163" s="506" t="s">
        <v>38</v>
      </c>
      <c r="X163" s="42"/>
      <c r="Y163" s="27"/>
      <c r="Z163" s="546" t="s">
        <v>38</v>
      </c>
      <c r="AA163" s="508" t="s">
        <v>38</v>
      </c>
      <c r="AB163" s="40"/>
      <c r="AC163" s="541"/>
      <c r="AD163" s="42"/>
      <c r="AF163" s="29"/>
    </row>
    <row r="164" spans="2:32" s="22" customFormat="1" hidden="1">
      <c r="B164" s="23">
        <v>1281</v>
      </c>
      <c r="C164" s="24" t="s">
        <v>192</v>
      </c>
      <c r="D164" s="34" t="s">
        <v>43</v>
      </c>
      <c r="E164" s="35">
        <v>240</v>
      </c>
      <c r="F164" s="35"/>
      <c r="G164" s="497" t="s">
        <v>180</v>
      </c>
      <c r="H164" s="497" t="s">
        <v>181</v>
      </c>
      <c r="I164" s="498"/>
      <c r="J164" s="45"/>
      <c r="K164" s="42"/>
      <c r="L164" s="42"/>
      <c r="M164" s="42"/>
      <c r="N164" s="42"/>
      <c r="P164" s="42"/>
      <c r="R164" s="27"/>
      <c r="S164" s="29"/>
      <c r="T164" s="31"/>
      <c r="U164" s="29"/>
      <c r="V164" s="67"/>
      <c r="W164" s="68"/>
      <c r="X164" s="49"/>
      <c r="Y164" s="27"/>
      <c r="Z164" s="546" t="s">
        <v>38</v>
      </c>
      <c r="AA164" s="508" t="s">
        <v>38</v>
      </c>
      <c r="AB164" s="40"/>
      <c r="AC164" s="499" t="s">
        <v>29</v>
      </c>
      <c r="AD164" s="547" t="s">
        <v>29</v>
      </c>
      <c r="AF164" s="29"/>
    </row>
    <row r="165" spans="2:32" s="22" customFormat="1" ht="22" hidden="1">
      <c r="B165" s="23">
        <v>1282</v>
      </c>
      <c r="C165" s="24" t="s">
        <v>193</v>
      </c>
      <c r="D165" s="34" t="s">
        <v>27</v>
      </c>
      <c r="E165" s="35">
        <v>2</v>
      </c>
      <c r="F165" s="35"/>
      <c r="G165" s="497" t="s">
        <v>180</v>
      </c>
      <c r="H165" s="497" t="s">
        <v>181</v>
      </c>
      <c r="I165" s="498"/>
      <c r="J165" s="45"/>
      <c r="K165" s="42"/>
      <c r="L165" s="42"/>
      <c r="M165" s="42"/>
      <c r="N165" s="42"/>
      <c r="P165" s="42"/>
      <c r="R165" s="27"/>
      <c r="S165" s="29"/>
      <c r="T165" s="31"/>
      <c r="U165" s="29"/>
      <c r="V165" s="39" t="s">
        <v>38</v>
      </c>
      <c r="W165" s="506" t="s">
        <v>38</v>
      </c>
      <c r="X165" s="42"/>
      <c r="Y165" s="27"/>
      <c r="Z165" s="546" t="s">
        <v>38</v>
      </c>
      <c r="AA165" s="508" t="s">
        <v>38</v>
      </c>
      <c r="AB165" s="40"/>
      <c r="AC165" s="541"/>
      <c r="AD165" s="42"/>
      <c r="AF165" s="29"/>
    </row>
    <row r="166" spans="2:32" s="71" customFormat="1" hidden="1">
      <c r="B166" s="703">
        <v>1405</v>
      </c>
      <c r="C166" s="704" t="s">
        <v>194</v>
      </c>
      <c r="D166" s="705" t="s">
        <v>33</v>
      </c>
      <c r="E166" s="706">
        <v>40</v>
      </c>
      <c r="F166" s="707"/>
      <c r="G166" s="708" t="s">
        <v>180</v>
      </c>
      <c r="H166" s="708" t="s">
        <v>181</v>
      </c>
      <c r="I166" s="709"/>
      <c r="J166" s="715"/>
      <c r="K166" s="1148"/>
      <c r="L166" s="1148"/>
      <c r="M166" s="1148"/>
      <c r="N166" s="1148"/>
      <c r="O166" s="716"/>
      <c r="P166" s="1148"/>
      <c r="Q166" s="716"/>
      <c r="R166" s="710"/>
      <c r="S166" s="711"/>
      <c r="T166" s="712"/>
      <c r="U166" s="711"/>
      <c r="V166" s="47"/>
      <c r="W166" s="33"/>
      <c r="X166" s="49"/>
      <c r="Y166" s="710"/>
      <c r="Z166" s="545"/>
      <c r="AA166" s="713"/>
      <c r="AB166" s="714"/>
      <c r="AC166" s="499" t="s">
        <v>29</v>
      </c>
      <c r="AD166" s="547" t="s">
        <v>29</v>
      </c>
      <c r="AE166" s="716"/>
      <c r="AF166" s="711"/>
    </row>
    <row r="167" spans="2:32" s="22" customFormat="1" hidden="1">
      <c r="B167" s="23">
        <v>1213</v>
      </c>
      <c r="C167" s="24" t="s">
        <v>195</v>
      </c>
      <c r="D167" s="542" t="s">
        <v>86</v>
      </c>
      <c r="E167" s="35">
        <v>54</v>
      </c>
      <c r="F167" s="35"/>
      <c r="G167" s="497" t="s">
        <v>196</v>
      </c>
      <c r="H167" s="497">
        <v>2</v>
      </c>
      <c r="I167" s="498"/>
      <c r="J167" s="45"/>
      <c r="K167" s="42"/>
      <c r="L167" s="42"/>
      <c r="M167" s="42"/>
      <c r="N167" s="42"/>
      <c r="P167" s="42"/>
      <c r="R167" s="27"/>
      <c r="S167" s="34" t="s">
        <v>29</v>
      </c>
      <c r="T167" s="36" t="s">
        <v>29</v>
      </c>
      <c r="U167" s="29"/>
      <c r="V167" s="34" t="s">
        <v>38</v>
      </c>
      <c r="W167" s="37" t="s">
        <v>38</v>
      </c>
      <c r="X167" s="42"/>
      <c r="Y167" s="27"/>
      <c r="Z167" s="542" t="s">
        <v>38</v>
      </c>
      <c r="AA167" s="36" t="s">
        <v>38</v>
      </c>
      <c r="AB167" s="32"/>
      <c r="AC167" s="543" t="s">
        <v>29</v>
      </c>
      <c r="AD167" s="544" t="s">
        <v>38</v>
      </c>
      <c r="AF167" s="29" t="s">
        <v>197</v>
      </c>
    </row>
    <row r="168" spans="2:32" s="22" customFormat="1" hidden="1">
      <c r="B168" s="23">
        <v>1214</v>
      </c>
      <c r="C168" s="24" t="s">
        <v>198</v>
      </c>
      <c r="D168" s="542" t="s">
        <v>86</v>
      </c>
      <c r="E168" s="35">
        <v>66</v>
      </c>
      <c r="F168" s="35"/>
      <c r="G168" s="497" t="s">
        <v>196</v>
      </c>
      <c r="H168" s="497">
        <v>2</v>
      </c>
      <c r="I168" s="498"/>
      <c r="J168" s="45"/>
      <c r="K168" s="42"/>
      <c r="L168" s="42"/>
      <c r="M168" s="42"/>
      <c r="N168" s="42"/>
      <c r="P168" s="42"/>
      <c r="R168" s="27"/>
      <c r="S168" s="34" t="s">
        <v>29</v>
      </c>
      <c r="T168" s="36" t="s">
        <v>29</v>
      </c>
      <c r="U168" s="29"/>
      <c r="V168" s="34" t="s">
        <v>38</v>
      </c>
      <c r="W168" s="37" t="s">
        <v>38</v>
      </c>
      <c r="X168" s="42"/>
      <c r="Y168" s="27"/>
      <c r="Z168" s="542" t="s">
        <v>38</v>
      </c>
      <c r="AA168" s="36" t="s">
        <v>38</v>
      </c>
      <c r="AB168" s="32"/>
      <c r="AC168" s="557" t="s">
        <v>38</v>
      </c>
      <c r="AD168" s="558" t="s">
        <v>38</v>
      </c>
      <c r="AF168" s="29" t="s">
        <v>199</v>
      </c>
    </row>
    <row r="169" spans="2:32" s="22" customFormat="1" hidden="1">
      <c r="B169" s="23">
        <v>1213</v>
      </c>
      <c r="C169" s="24" t="s">
        <v>81</v>
      </c>
      <c r="D169" s="542"/>
      <c r="E169" s="35"/>
      <c r="F169" s="35"/>
      <c r="G169" s="497"/>
      <c r="H169" s="497"/>
      <c r="I169" s="498"/>
      <c r="J169" s="45"/>
      <c r="K169" s="42"/>
      <c r="L169" s="42"/>
      <c r="M169" s="42"/>
      <c r="N169" s="42"/>
      <c r="P169" s="42"/>
      <c r="R169" s="27"/>
      <c r="S169" s="34"/>
      <c r="T169" s="36"/>
      <c r="U169" s="29"/>
      <c r="V169" s="47"/>
      <c r="W169" s="33"/>
      <c r="X169" s="42"/>
      <c r="Y169" s="27"/>
      <c r="Z169" s="545"/>
      <c r="AA169" s="505"/>
      <c r="AB169" s="32"/>
      <c r="AC169" s="557"/>
      <c r="AD169" s="558"/>
      <c r="AF169" s="29"/>
    </row>
    <row r="170" spans="2:32" s="22" customFormat="1" hidden="1">
      <c r="B170" s="23">
        <v>1214</v>
      </c>
      <c r="C170" s="24" t="s">
        <v>82</v>
      </c>
      <c r="D170" s="542"/>
      <c r="E170" s="35"/>
      <c r="F170" s="35"/>
      <c r="G170" s="497"/>
      <c r="H170" s="497"/>
      <c r="I170" s="498"/>
      <c r="J170" s="45"/>
      <c r="K170" s="42"/>
      <c r="L170" s="42"/>
      <c r="M170" s="42"/>
      <c r="N170" s="42"/>
      <c r="P170" s="42"/>
      <c r="R170" s="27"/>
      <c r="S170" s="34"/>
      <c r="T170" s="36"/>
      <c r="U170" s="29"/>
      <c r="V170" s="47"/>
      <c r="W170" s="33"/>
      <c r="X170" s="42"/>
      <c r="Y170" s="27"/>
      <c r="Z170" s="545"/>
      <c r="AA170" s="505"/>
      <c r="AB170" s="32"/>
      <c r="AC170" s="557"/>
      <c r="AD170" s="558"/>
      <c r="AF170" s="29"/>
    </row>
    <row r="171" spans="2:32" s="22" customFormat="1" hidden="1">
      <c r="B171" s="23">
        <v>1401</v>
      </c>
      <c r="C171" s="548" t="s">
        <v>200</v>
      </c>
      <c r="D171" s="34" t="s">
        <v>86</v>
      </c>
      <c r="E171" s="35">
        <v>12</v>
      </c>
      <c r="F171" s="35"/>
      <c r="G171" s="497" t="s">
        <v>180</v>
      </c>
      <c r="H171" s="497" t="s">
        <v>181</v>
      </c>
      <c r="I171" s="498"/>
      <c r="J171" s="45"/>
      <c r="K171" s="42"/>
      <c r="L171" s="42"/>
      <c r="M171" s="42"/>
      <c r="N171" s="42"/>
      <c r="P171" s="42"/>
      <c r="R171" s="27"/>
      <c r="S171" s="34" t="s">
        <v>29</v>
      </c>
      <c r="T171" s="36" t="s">
        <v>29</v>
      </c>
      <c r="U171" s="29"/>
      <c r="V171" s="47"/>
      <c r="W171" s="33"/>
      <c r="X171" s="49"/>
      <c r="Y171" s="27"/>
      <c r="Z171" s="560"/>
      <c r="AA171" s="510"/>
      <c r="AB171" s="40"/>
      <c r="AC171" s="557" t="s">
        <v>38</v>
      </c>
      <c r="AD171" s="558" t="s">
        <v>38</v>
      </c>
      <c r="AF171" s="29"/>
    </row>
    <row r="172" spans="2:32" s="22" customFormat="1" hidden="1">
      <c r="B172" s="23">
        <v>1402</v>
      </c>
      <c r="C172" s="561" t="s">
        <v>201</v>
      </c>
      <c r="D172" s="34" t="s">
        <v>86</v>
      </c>
      <c r="E172" s="35">
        <v>12</v>
      </c>
      <c r="F172" s="35"/>
      <c r="G172" s="497" t="s">
        <v>180</v>
      </c>
      <c r="H172" s="497" t="s">
        <v>181</v>
      </c>
      <c r="I172" s="498"/>
      <c r="J172" s="45"/>
      <c r="K172" s="42"/>
      <c r="L172" s="42"/>
      <c r="M172" s="42"/>
      <c r="N172" s="42"/>
      <c r="P172" s="42"/>
      <c r="R172" s="27"/>
      <c r="S172" s="34" t="s">
        <v>29</v>
      </c>
      <c r="T172" s="36" t="s">
        <v>29</v>
      </c>
      <c r="U172" s="29"/>
      <c r="V172" s="47"/>
      <c r="W172" s="33"/>
      <c r="X172" s="49"/>
      <c r="Y172" s="27"/>
      <c r="Z172" s="560"/>
      <c r="AA172" s="49"/>
      <c r="AB172" s="40"/>
      <c r="AC172" s="541"/>
      <c r="AD172" s="42"/>
      <c r="AF172" s="29"/>
    </row>
    <row r="173" spans="2:32" s="22" customFormat="1" hidden="1">
      <c r="B173" s="23">
        <v>1403</v>
      </c>
      <c r="C173" s="561" t="s">
        <v>202</v>
      </c>
      <c r="D173" s="34" t="s">
        <v>86</v>
      </c>
      <c r="E173" s="35">
        <v>12</v>
      </c>
      <c r="F173" s="35"/>
      <c r="G173" s="497" t="s">
        <v>180</v>
      </c>
      <c r="H173" s="497" t="s">
        <v>181</v>
      </c>
      <c r="I173" s="498"/>
      <c r="J173" s="45"/>
      <c r="K173" s="42"/>
      <c r="L173" s="42"/>
      <c r="M173" s="42"/>
      <c r="N173" s="42"/>
      <c r="P173" s="42"/>
      <c r="R173" s="27"/>
      <c r="S173" s="34" t="s">
        <v>29</v>
      </c>
      <c r="T173" s="36" t="s">
        <v>29</v>
      </c>
      <c r="U173" s="29"/>
      <c r="V173" s="47"/>
      <c r="W173" s="33"/>
      <c r="X173" s="49"/>
      <c r="Y173" s="27"/>
      <c r="Z173" s="560"/>
      <c r="AA173" s="512"/>
      <c r="AB173" s="40"/>
      <c r="AC173" s="541"/>
      <c r="AD173" s="42"/>
      <c r="AF173" s="29"/>
    </row>
    <row r="174" spans="2:32" s="22" customFormat="1" hidden="1">
      <c r="B174" s="23">
        <v>1211</v>
      </c>
      <c r="C174" s="24" t="s">
        <v>203</v>
      </c>
      <c r="D174" s="34" t="s">
        <v>33</v>
      </c>
      <c r="E174" s="35">
        <v>54</v>
      </c>
      <c r="F174" s="35"/>
      <c r="G174" s="497" t="s">
        <v>180</v>
      </c>
      <c r="H174" s="497" t="s">
        <v>181</v>
      </c>
      <c r="I174" s="498"/>
      <c r="J174" s="45"/>
      <c r="K174" s="42"/>
      <c r="L174" s="42"/>
      <c r="M174" s="42"/>
      <c r="N174" s="42"/>
      <c r="P174" s="42"/>
      <c r="R174" s="27"/>
      <c r="S174" s="29"/>
      <c r="T174" s="31"/>
      <c r="U174" s="29"/>
      <c r="V174" s="47"/>
      <c r="W174" s="33"/>
      <c r="X174" s="49"/>
      <c r="Y174" s="27"/>
      <c r="Z174" s="546" t="s">
        <v>38</v>
      </c>
      <c r="AA174" s="508" t="s">
        <v>38</v>
      </c>
      <c r="AB174" s="40"/>
      <c r="AC174" s="541"/>
      <c r="AD174" s="42"/>
      <c r="AF174" s="29"/>
    </row>
    <row r="175" spans="2:32" s="22" customFormat="1" hidden="1">
      <c r="B175" s="23">
        <v>1208</v>
      </c>
      <c r="C175" s="24" t="s">
        <v>204</v>
      </c>
      <c r="D175" s="39" t="s">
        <v>152</v>
      </c>
      <c r="E175" s="35">
        <v>5</v>
      </c>
      <c r="F175" s="35">
        <v>2</v>
      </c>
      <c r="G175" s="497" t="s">
        <v>180</v>
      </c>
      <c r="H175" s="497" t="s">
        <v>181</v>
      </c>
      <c r="I175" s="498">
        <v>9</v>
      </c>
      <c r="J175" s="45"/>
      <c r="K175" s="42"/>
      <c r="L175" s="42"/>
      <c r="M175" s="42"/>
      <c r="N175" s="42"/>
      <c r="P175" s="42"/>
      <c r="R175" s="27"/>
      <c r="S175" s="29"/>
      <c r="T175" s="31"/>
      <c r="U175" s="29"/>
      <c r="V175" s="39" t="s">
        <v>38</v>
      </c>
      <c r="W175" s="506" t="s">
        <v>38</v>
      </c>
      <c r="X175" s="42"/>
      <c r="Y175" s="27"/>
      <c r="Z175" s="560"/>
      <c r="AA175" s="49"/>
      <c r="AB175" s="40"/>
      <c r="AC175" s="541"/>
      <c r="AD175" s="42"/>
      <c r="AF175" s="29" t="s">
        <v>205</v>
      </c>
    </row>
    <row r="176" spans="2:32" s="22" customFormat="1" hidden="1">
      <c r="B176" s="23">
        <v>1209</v>
      </c>
      <c r="C176" s="24" t="s">
        <v>206</v>
      </c>
      <c r="D176" s="542" t="s">
        <v>86</v>
      </c>
      <c r="E176" s="35">
        <v>6</v>
      </c>
      <c r="F176" s="35"/>
      <c r="G176" s="497" t="s">
        <v>180</v>
      </c>
      <c r="H176" s="497" t="s">
        <v>181</v>
      </c>
      <c r="I176" s="498"/>
      <c r="J176" s="45"/>
      <c r="K176" s="42"/>
      <c r="L176" s="42"/>
      <c r="M176" s="42"/>
      <c r="N176" s="42"/>
      <c r="P176" s="42"/>
      <c r="R176" s="27"/>
      <c r="S176" s="29"/>
      <c r="T176" s="31"/>
      <c r="U176" s="29"/>
      <c r="V176" s="39" t="s">
        <v>38</v>
      </c>
      <c r="W176" s="506" t="s">
        <v>38</v>
      </c>
      <c r="X176" s="42"/>
      <c r="Y176" s="27"/>
      <c r="Z176" s="560"/>
      <c r="AA176" s="49"/>
      <c r="AB176" s="40"/>
      <c r="AC176" s="541"/>
      <c r="AD176" s="42"/>
      <c r="AF176" s="29"/>
    </row>
    <row r="177" spans="2:32" s="22" customFormat="1" hidden="1">
      <c r="B177" s="23">
        <v>1216</v>
      </c>
      <c r="C177" s="24" t="s">
        <v>207</v>
      </c>
      <c r="D177" s="39" t="s">
        <v>152</v>
      </c>
      <c r="E177" s="35">
        <v>7</v>
      </c>
      <c r="F177" s="35">
        <v>3</v>
      </c>
      <c r="G177" s="497" t="s">
        <v>180</v>
      </c>
      <c r="H177" s="497" t="s">
        <v>181</v>
      </c>
      <c r="I177" s="498">
        <v>12</v>
      </c>
      <c r="J177" s="45"/>
      <c r="K177" s="42"/>
      <c r="L177" s="42"/>
      <c r="M177" s="42"/>
      <c r="N177" s="42"/>
      <c r="P177" s="42"/>
      <c r="R177" s="27"/>
      <c r="S177" s="29"/>
      <c r="T177" s="31"/>
      <c r="U177" s="29"/>
      <c r="V177" s="39" t="s">
        <v>38</v>
      </c>
      <c r="W177" s="506" t="s">
        <v>38</v>
      </c>
      <c r="X177" s="42"/>
      <c r="Y177" s="27"/>
      <c r="Z177" s="560"/>
      <c r="AA177" s="49"/>
      <c r="AB177" s="40"/>
      <c r="AC177" s="541"/>
      <c r="AD177" s="42"/>
      <c r="AF177" s="29" t="s">
        <v>205</v>
      </c>
    </row>
    <row r="178" spans="2:32" s="22" customFormat="1" hidden="1">
      <c r="B178" s="23">
        <v>1217</v>
      </c>
      <c r="C178" s="24" t="s">
        <v>208</v>
      </c>
      <c r="D178" s="542" t="s">
        <v>86</v>
      </c>
      <c r="E178" s="35">
        <v>6</v>
      </c>
      <c r="F178" s="35"/>
      <c r="G178" s="497" t="s">
        <v>180</v>
      </c>
      <c r="H178" s="497" t="s">
        <v>181</v>
      </c>
      <c r="I178" s="498"/>
      <c r="J178" s="45"/>
      <c r="K178" s="42"/>
      <c r="L178" s="42"/>
      <c r="M178" s="42"/>
      <c r="N178" s="42"/>
      <c r="P178" s="42"/>
      <c r="R178" s="27"/>
      <c r="S178" s="29"/>
      <c r="T178" s="31"/>
      <c r="U178" s="29"/>
      <c r="V178" s="39" t="s">
        <v>38</v>
      </c>
      <c r="W178" s="506" t="s">
        <v>38</v>
      </c>
      <c r="X178" s="42"/>
      <c r="Y178" s="27"/>
      <c r="Z178" s="560"/>
      <c r="AA178" s="49"/>
      <c r="AB178" s="40"/>
      <c r="AC178" s="541"/>
      <c r="AD178" s="42"/>
      <c r="AF178" s="29"/>
    </row>
    <row r="179" spans="2:32" s="22" customFormat="1" hidden="1">
      <c r="B179" s="23">
        <v>1218</v>
      </c>
      <c r="C179" s="24" t="s">
        <v>209</v>
      </c>
      <c r="D179" s="34" t="s">
        <v>152</v>
      </c>
      <c r="E179" s="35">
        <v>7</v>
      </c>
      <c r="F179" s="35">
        <v>3</v>
      </c>
      <c r="G179" s="497" t="s">
        <v>180</v>
      </c>
      <c r="H179" s="497" t="s">
        <v>181</v>
      </c>
      <c r="I179" s="498">
        <v>12</v>
      </c>
      <c r="J179" s="45"/>
      <c r="K179" s="42"/>
      <c r="L179" s="42"/>
      <c r="M179" s="42"/>
      <c r="N179" s="42"/>
      <c r="P179" s="42"/>
      <c r="R179" s="27"/>
      <c r="S179" s="34" t="s">
        <v>29</v>
      </c>
      <c r="T179" s="36" t="s">
        <v>29</v>
      </c>
      <c r="U179" s="29"/>
      <c r="V179" s="34" t="s">
        <v>38</v>
      </c>
      <c r="W179" s="37" t="s">
        <v>38</v>
      </c>
      <c r="X179" s="42"/>
      <c r="Y179" s="27"/>
      <c r="Z179" s="546" t="s">
        <v>38</v>
      </c>
      <c r="AA179" s="508" t="s">
        <v>38</v>
      </c>
      <c r="AB179" s="32"/>
      <c r="AC179" s="543" t="s">
        <v>38</v>
      </c>
      <c r="AD179" s="544" t="s">
        <v>38</v>
      </c>
      <c r="AF179" s="29" t="s">
        <v>210</v>
      </c>
    </row>
    <row r="180" spans="2:32" s="22" customFormat="1" hidden="1">
      <c r="B180" s="23">
        <v>1219</v>
      </c>
      <c r="C180" s="24" t="s">
        <v>211</v>
      </c>
      <c r="D180" s="542" t="s">
        <v>86</v>
      </c>
      <c r="E180" s="35">
        <v>6</v>
      </c>
      <c r="F180" s="35"/>
      <c r="G180" s="497" t="s">
        <v>180</v>
      </c>
      <c r="H180" s="497" t="s">
        <v>181</v>
      </c>
      <c r="I180" s="498"/>
      <c r="J180" s="45"/>
      <c r="K180" s="42"/>
      <c r="L180" s="42"/>
      <c r="M180" s="42"/>
      <c r="N180" s="42"/>
      <c r="P180" s="42"/>
      <c r="R180" s="27"/>
      <c r="S180" s="34" t="s">
        <v>29</v>
      </c>
      <c r="T180" s="36" t="s">
        <v>29</v>
      </c>
      <c r="U180" s="29"/>
      <c r="V180" s="34" t="s">
        <v>38</v>
      </c>
      <c r="W180" s="37" t="s">
        <v>38</v>
      </c>
      <c r="X180" s="42"/>
      <c r="Y180" s="27"/>
      <c r="Z180" s="546" t="s">
        <v>38</v>
      </c>
      <c r="AA180" s="508" t="s">
        <v>38</v>
      </c>
      <c r="AB180" s="32"/>
      <c r="AC180" s="543" t="s">
        <v>38</v>
      </c>
      <c r="AD180" s="544" t="s">
        <v>38</v>
      </c>
      <c r="AF180" s="29" t="s">
        <v>212</v>
      </c>
    </row>
    <row r="181" spans="2:32" s="22" customFormat="1" hidden="1">
      <c r="B181" s="23">
        <v>1222</v>
      </c>
      <c r="C181" s="24" t="s">
        <v>213</v>
      </c>
      <c r="D181" s="34" t="s">
        <v>152</v>
      </c>
      <c r="E181" s="35">
        <v>12</v>
      </c>
      <c r="F181" s="35">
        <v>1</v>
      </c>
      <c r="G181" s="497" t="s">
        <v>180</v>
      </c>
      <c r="H181" s="497" t="s">
        <v>181</v>
      </c>
      <c r="I181" s="498">
        <v>15</v>
      </c>
      <c r="J181" s="45"/>
      <c r="K181" s="42"/>
      <c r="L181" s="42"/>
      <c r="M181" s="42"/>
      <c r="N181" s="42"/>
      <c r="P181" s="42"/>
      <c r="R181" s="27"/>
      <c r="S181" s="29"/>
      <c r="T181" s="36" t="s">
        <v>29</v>
      </c>
      <c r="U181" s="29"/>
      <c r="V181" s="34" t="s">
        <v>38</v>
      </c>
      <c r="W181" s="37" t="s">
        <v>38</v>
      </c>
      <c r="X181" s="42"/>
      <c r="Y181" s="27"/>
      <c r="Z181" s="546" t="s">
        <v>38</v>
      </c>
      <c r="AA181" s="508" t="s">
        <v>38</v>
      </c>
      <c r="AB181" s="32"/>
      <c r="AC181" s="541"/>
      <c r="AD181" s="544" t="s">
        <v>38</v>
      </c>
      <c r="AF181" s="29" t="s">
        <v>214</v>
      </c>
    </row>
    <row r="182" spans="2:32" s="22" customFormat="1" hidden="1">
      <c r="B182" s="23">
        <v>1223</v>
      </c>
      <c r="C182" s="24" t="s">
        <v>215</v>
      </c>
      <c r="D182" s="39" t="s">
        <v>148</v>
      </c>
      <c r="E182" s="35">
        <v>12</v>
      </c>
      <c r="F182" s="35"/>
      <c r="G182" s="497" t="s">
        <v>180</v>
      </c>
      <c r="H182" s="497" t="s">
        <v>181</v>
      </c>
      <c r="I182" s="498">
        <v>13</v>
      </c>
      <c r="J182" s="45"/>
      <c r="K182" s="42"/>
      <c r="L182" s="42"/>
      <c r="M182" s="42"/>
      <c r="N182" s="42"/>
      <c r="P182" s="42"/>
      <c r="R182" s="27"/>
      <c r="S182" s="29"/>
      <c r="T182" s="31"/>
      <c r="U182" s="29"/>
      <c r="V182" s="45"/>
      <c r="W182" s="37" t="s">
        <v>38</v>
      </c>
      <c r="X182" s="42"/>
      <c r="Y182" s="27"/>
      <c r="Z182" s="546" t="s">
        <v>38</v>
      </c>
      <c r="AA182" s="508" t="s">
        <v>38</v>
      </c>
      <c r="AB182" s="32"/>
      <c r="AC182" s="541"/>
      <c r="AD182" s="544" t="s">
        <v>38</v>
      </c>
      <c r="AF182" s="29" t="s">
        <v>216</v>
      </c>
    </row>
    <row r="183" spans="2:32" s="22" customFormat="1" hidden="1">
      <c r="B183" s="23">
        <v>1292</v>
      </c>
      <c r="C183" s="24" t="s">
        <v>217</v>
      </c>
      <c r="D183" s="39" t="s">
        <v>148</v>
      </c>
      <c r="E183" s="35">
        <v>12</v>
      </c>
      <c r="F183" s="35">
        <v>1</v>
      </c>
      <c r="G183" s="497" t="s">
        <v>180</v>
      </c>
      <c r="H183" s="497" t="s">
        <v>181</v>
      </c>
      <c r="I183" s="498">
        <v>15</v>
      </c>
      <c r="J183" s="45"/>
      <c r="K183" s="42"/>
      <c r="L183" s="42"/>
      <c r="M183" s="42"/>
      <c r="N183" s="42"/>
      <c r="P183" s="42"/>
      <c r="R183" s="27"/>
      <c r="S183" s="34" t="s">
        <v>29</v>
      </c>
      <c r="T183" s="36" t="s">
        <v>29</v>
      </c>
      <c r="U183" s="29"/>
      <c r="V183" s="47"/>
      <c r="W183" s="33"/>
      <c r="X183" s="49"/>
      <c r="Y183" s="27"/>
      <c r="Z183" s="546" t="s">
        <v>38</v>
      </c>
      <c r="AA183" s="508" t="s">
        <v>38</v>
      </c>
      <c r="AB183" s="32"/>
      <c r="AC183" s="541"/>
      <c r="AD183" s="544" t="s">
        <v>38</v>
      </c>
      <c r="AF183" s="29"/>
    </row>
    <row r="184" spans="2:32" s="22" customFormat="1" hidden="1">
      <c r="B184" s="23">
        <v>1293</v>
      </c>
      <c r="C184" s="24" t="s">
        <v>218</v>
      </c>
      <c r="D184" s="39" t="s">
        <v>148</v>
      </c>
      <c r="E184" s="35">
        <v>3</v>
      </c>
      <c r="F184" s="35">
        <v>1</v>
      </c>
      <c r="G184" s="497" t="s">
        <v>180</v>
      </c>
      <c r="H184" s="497" t="s">
        <v>181</v>
      </c>
      <c r="I184" s="498">
        <v>6</v>
      </c>
      <c r="J184" s="45"/>
      <c r="K184" s="42"/>
      <c r="L184" s="42"/>
      <c r="M184" s="42"/>
      <c r="N184" s="42"/>
      <c r="P184" s="42"/>
      <c r="R184" s="27"/>
      <c r="S184" s="34" t="s">
        <v>29</v>
      </c>
      <c r="T184" s="36" t="s">
        <v>29</v>
      </c>
      <c r="U184" s="29"/>
      <c r="V184" s="47"/>
      <c r="W184" s="33"/>
      <c r="X184" s="49"/>
      <c r="Y184" s="27"/>
      <c r="Z184" s="545"/>
      <c r="AA184" s="49"/>
      <c r="AB184" s="32"/>
      <c r="AC184" s="541"/>
      <c r="AD184" s="42"/>
      <c r="AF184" s="29"/>
    </row>
    <row r="185" spans="2:32" s="22" customFormat="1" hidden="1">
      <c r="B185" s="72">
        <v>1404</v>
      </c>
      <c r="C185" s="73" t="s">
        <v>219</v>
      </c>
      <c r="D185" s="74" t="s">
        <v>86</v>
      </c>
      <c r="E185" s="75">
        <v>24</v>
      </c>
      <c r="F185" s="75"/>
      <c r="G185" s="497" t="s">
        <v>180</v>
      </c>
      <c r="H185" s="497" t="s">
        <v>181</v>
      </c>
      <c r="I185" s="562"/>
      <c r="J185" s="45"/>
      <c r="K185" s="42"/>
      <c r="L185" s="42"/>
      <c r="M185" s="42"/>
      <c r="N185" s="42"/>
      <c r="P185" s="42"/>
      <c r="R185" s="27"/>
      <c r="S185" s="34" t="s">
        <v>29</v>
      </c>
      <c r="T185" s="36" t="s">
        <v>29</v>
      </c>
      <c r="U185" s="29"/>
      <c r="V185" s="47"/>
      <c r="W185" s="33"/>
      <c r="X185" s="49"/>
      <c r="Y185" s="27"/>
      <c r="Z185" s="560"/>
      <c r="AA185" s="49"/>
      <c r="AB185" s="40"/>
      <c r="AC185" s="541"/>
      <c r="AD185" s="42"/>
      <c r="AF185" s="29"/>
    </row>
    <row r="186" spans="2:32" s="22" customFormat="1" hidden="1">
      <c r="B186" s="23">
        <v>1247</v>
      </c>
      <c r="C186" s="24" t="s">
        <v>220</v>
      </c>
      <c r="D186" s="39" t="s">
        <v>27</v>
      </c>
      <c r="E186" s="35">
        <v>25</v>
      </c>
      <c r="F186" s="35"/>
      <c r="G186" s="497" t="s">
        <v>180</v>
      </c>
      <c r="H186" s="497" t="s">
        <v>181</v>
      </c>
      <c r="I186" s="498"/>
      <c r="J186" s="688"/>
      <c r="K186" s="1149"/>
      <c r="L186" s="1149"/>
      <c r="M186" s="1149"/>
      <c r="N186" s="1149"/>
      <c r="P186" s="1149"/>
      <c r="R186" s="27"/>
      <c r="S186" s="29"/>
      <c r="T186" s="31"/>
      <c r="U186" s="29"/>
      <c r="V186" s="39" t="s">
        <v>29</v>
      </c>
      <c r="W186" s="506" t="s">
        <v>38</v>
      </c>
      <c r="X186" s="42"/>
      <c r="Y186" s="27"/>
      <c r="Z186" s="545"/>
      <c r="AA186" s="49"/>
      <c r="AB186" s="40"/>
      <c r="AC186" s="543" t="s">
        <v>38</v>
      </c>
      <c r="AD186" s="544" t="s">
        <v>38</v>
      </c>
      <c r="AF186" s="29"/>
    </row>
    <row r="187" spans="2:32" s="22" customFormat="1" hidden="1">
      <c r="B187" s="23">
        <v>1248</v>
      </c>
      <c r="C187" s="24" t="s">
        <v>221</v>
      </c>
      <c r="D187" s="39" t="s">
        <v>47</v>
      </c>
      <c r="E187" s="35">
        <v>40</v>
      </c>
      <c r="F187" s="35"/>
      <c r="G187" s="497" t="s">
        <v>180</v>
      </c>
      <c r="H187" s="497" t="s">
        <v>181</v>
      </c>
      <c r="I187" s="498"/>
      <c r="J187" s="688"/>
      <c r="K187" s="1149"/>
      <c r="L187" s="1149"/>
      <c r="M187" s="1149"/>
      <c r="N187" s="1149"/>
      <c r="P187" s="1149"/>
      <c r="R187" s="27"/>
      <c r="S187" s="29"/>
      <c r="T187" s="31"/>
      <c r="U187" s="29"/>
      <c r="V187" s="39" t="s">
        <v>38</v>
      </c>
      <c r="W187" s="506" t="s">
        <v>38</v>
      </c>
      <c r="X187" s="42"/>
      <c r="Y187" s="27"/>
      <c r="Z187" s="560"/>
      <c r="AA187" s="49"/>
      <c r="AB187" s="40"/>
      <c r="AC187" s="543" t="s">
        <v>38</v>
      </c>
      <c r="AD187" s="544" t="s">
        <v>38</v>
      </c>
      <c r="AF187" s="29"/>
    </row>
    <row r="188" spans="2:32" s="71" customFormat="1" ht="22" hidden="1">
      <c r="B188" s="563">
        <v>1284</v>
      </c>
      <c r="C188" s="564" t="s">
        <v>222</v>
      </c>
      <c r="D188" s="549" t="s">
        <v>33</v>
      </c>
      <c r="E188" s="550">
        <v>25</v>
      </c>
      <c r="F188" s="550"/>
      <c r="G188" s="551" t="s">
        <v>180</v>
      </c>
      <c r="H188" s="551" t="s">
        <v>181</v>
      </c>
      <c r="I188" s="565"/>
      <c r="J188" s="688"/>
      <c r="K188" s="1149"/>
      <c r="L188" s="1149"/>
      <c r="M188" s="1149"/>
      <c r="N188" s="1149"/>
      <c r="P188" s="1149"/>
      <c r="R188" s="552"/>
      <c r="S188" s="553"/>
      <c r="T188" s="554"/>
      <c r="U188" s="553"/>
      <c r="V188" s="67"/>
      <c r="W188" s="68"/>
      <c r="X188" s="49"/>
      <c r="Y188" s="552"/>
      <c r="Z188" s="560"/>
      <c r="AA188" s="555"/>
      <c r="AB188" s="556"/>
      <c r="AC188" s="499" t="s">
        <v>29</v>
      </c>
      <c r="AD188" s="547" t="s">
        <v>29</v>
      </c>
      <c r="AF188" s="553"/>
    </row>
    <row r="189" spans="2:32" s="22" customFormat="1" hidden="1">
      <c r="B189" s="23">
        <v>1249</v>
      </c>
      <c r="C189" s="24" t="s">
        <v>223</v>
      </c>
      <c r="D189" s="39" t="s">
        <v>27</v>
      </c>
      <c r="E189" s="35">
        <v>25</v>
      </c>
      <c r="F189" s="35"/>
      <c r="G189" s="497" t="s">
        <v>180</v>
      </c>
      <c r="H189" s="497" t="s">
        <v>181</v>
      </c>
      <c r="I189" s="498"/>
      <c r="J189" s="45"/>
      <c r="K189" s="42"/>
      <c r="L189" s="42"/>
      <c r="M189" s="42"/>
      <c r="N189" s="42"/>
      <c r="P189" s="42"/>
      <c r="R189" s="27"/>
      <c r="S189" s="29"/>
      <c r="T189" s="31"/>
      <c r="U189" s="29"/>
      <c r="V189" s="39" t="s">
        <v>38</v>
      </c>
      <c r="W189" s="506" t="s">
        <v>38</v>
      </c>
      <c r="X189" s="42"/>
      <c r="Y189" s="27"/>
      <c r="Z189" s="560"/>
      <c r="AA189" s="49"/>
      <c r="AB189" s="40"/>
      <c r="AC189" s="541"/>
      <c r="AD189" s="42"/>
      <c r="AF189" s="29"/>
    </row>
    <row r="190" spans="2:32" s="22" customFormat="1" hidden="1">
      <c r="B190" s="23">
        <v>1250</v>
      </c>
      <c r="C190" s="24" t="s">
        <v>224</v>
      </c>
      <c r="D190" s="39" t="s">
        <v>47</v>
      </c>
      <c r="E190" s="35">
        <v>40</v>
      </c>
      <c r="F190" s="35"/>
      <c r="G190" s="497" t="s">
        <v>180</v>
      </c>
      <c r="H190" s="497" t="s">
        <v>181</v>
      </c>
      <c r="I190" s="498"/>
      <c r="J190" s="45"/>
      <c r="K190" s="42"/>
      <c r="L190" s="42"/>
      <c r="M190" s="42"/>
      <c r="N190" s="42"/>
      <c r="P190" s="42"/>
      <c r="R190" s="27"/>
      <c r="S190" s="29"/>
      <c r="T190" s="31"/>
      <c r="U190" s="29"/>
      <c r="V190" s="39" t="s">
        <v>38</v>
      </c>
      <c r="W190" s="506" t="s">
        <v>38</v>
      </c>
      <c r="X190" s="42"/>
      <c r="Y190" s="27"/>
      <c r="Z190" s="560"/>
      <c r="AA190" s="49"/>
      <c r="AB190" s="40"/>
      <c r="AC190" s="541"/>
      <c r="AD190" s="42"/>
      <c r="AF190" s="29"/>
    </row>
    <row r="191" spans="2:32" s="22" customFormat="1" hidden="1">
      <c r="B191" s="23">
        <v>1251</v>
      </c>
      <c r="C191" s="24" t="s">
        <v>225</v>
      </c>
      <c r="D191" s="542" t="s">
        <v>86</v>
      </c>
      <c r="E191" s="35">
        <v>16</v>
      </c>
      <c r="F191" s="35"/>
      <c r="G191" s="497" t="s">
        <v>226</v>
      </c>
      <c r="H191" s="497">
        <v>2</v>
      </c>
      <c r="I191" s="498"/>
      <c r="J191" s="45"/>
      <c r="K191" s="42"/>
      <c r="L191" s="42"/>
      <c r="M191" s="42"/>
      <c r="N191" s="42"/>
      <c r="P191" s="42"/>
      <c r="R191" s="27"/>
      <c r="S191" s="34" t="s">
        <v>29</v>
      </c>
      <c r="T191" s="36" t="s">
        <v>29</v>
      </c>
      <c r="U191" s="29"/>
      <c r="V191" s="34" t="s">
        <v>38</v>
      </c>
      <c r="W191" s="37" t="s">
        <v>38</v>
      </c>
      <c r="X191" s="48"/>
      <c r="Y191" s="27"/>
      <c r="Z191" s="546" t="s">
        <v>38</v>
      </c>
      <c r="AA191" s="508" t="s">
        <v>38</v>
      </c>
      <c r="AB191" s="32"/>
      <c r="AC191" s="543" t="s">
        <v>38</v>
      </c>
      <c r="AD191" s="508" t="s">
        <v>38</v>
      </c>
      <c r="AF191" s="29" t="s">
        <v>21</v>
      </c>
    </row>
    <row r="192" spans="2:32" s="22" customFormat="1" hidden="1">
      <c r="B192" s="72">
        <v>1251</v>
      </c>
      <c r="C192" s="73" t="s">
        <v>82</v>
      </c>
      <c r="D192" s="566"/>
      <c r="E192" s="75"/>
      <c r="F192" s="75"/>
      <c r="G192" s="567"/>
      <c r="H192" s="567"/>
      <c r="I192" s="562"/>
      <c r="J192" s="45"/>
      <c r="K192" s="42"/>
      <c r="L192" s="42"/>
      <c r="M192" s="42"/>
      <c r="N192" s="42"/>
      <c r="P192" s="42"/>
      <c r="R192" s="27"/>
      <c r="S192" s="52"/>
      <c r="T192" s="505"/>
      <c r="U192" s="29"/>
      <c r="V192" s="76"/>
      <c r="W192" s="568"/>
      <c r="X192" s="48"/>
      <c r="Y192" s="27"/>
      <c r="Z192" s="560"/>
      <c r="AA192" s="510"/>
      <c r="AB192" s="32"/>
      <c r="AC192" s="569"/>
      <c r="AD192" s="510"/>
      <c r="AF192" s="29"/>
    </row>
    <row r="193" spans="2:32" s="22" customFormat="1" ht="13.5" hidden="1" thickBot="1">
      <c r="B193" s="571">
        <v>1413</v>
      </c>
      <c r="C193" s="572" t="s">
        <v>227</v>
      </c>
      <c r="D193" s="77" t="s">
        <v>27</v>
      </c>
      <c r="E193" s="78">
        <v>1</v>
      </c>
      <c r="F193" s="78"/>
      <c r="G193" s="573" t="s">
        <v>180</v>
      </c>
      <c r="H193" s="573" t="s">
        <v>181</v>
      </c>
      <c r="I193" s="574"/>
      <c r="J193" s="45"/>
      <c r="K193" s="42"/>
      <c r="L193" s="42"/>
      <c r="M193" s="42"/>
      <c r="N193" s="42"/>
      <c r="P193" s="42"/>
      <c r="R193" s="27"/>
      <c r="S193" s="575"/>
      <c r="T193" s="576"/>
      <c r="U193" s="29"/>
      <c r="V193" s="77" t="s">
        <v>38</v>
      </c>
      <c r="W193" s="577" t="s">
        <v>38</v>
      </c>
      <c r="X193" s="578"/>
      <c r="Y193" s="27"/>
      <c r="Z193" s="579"/>
      <c r="AA193" s="580"/>
      <c r="AB193" s="40"/>
      <c r="AC193" s="581"/>
      <c r="AD193" s="580"/>
      <c r="AF193" s="29"/>
    </row>
    <row r="194" spans="2:32">
      <c r="H194" s="5"/>
    </row>
  </sheetData>
  <autoFilter ref="B5:AG150" xr:uid="{00000000-0009-0000-0000-000000000000}">
    <filterColumn colId="31">
      <filters blank="1"/>
    </filterColumn>
  </autoFilter>
  <mergeCells count="4">
    <mergeCell ref="Z2:AA3"/>
    <mergeCell ref="AC2:AD3"/>
    <mergeCell ref="P2:Q3"/>
    <mergeCell ref="M2:N3"/>
  </mergeCells>
  <phoneticPr fontId="2"/>
  <printOptions horizontalCentered="1"/>
  <pageMargins left="0.78740157480314965" right="0.78740157480314965" top="0.98425196850393704" bottom="0.98425196850393704" header="0.51181102362204722" footer="0.78740157480314965"/>
  <pageSetup paperSize="9" scale="78" firstPageNumber="23" fitToHeight="0" orientation="portrait" r:id="rId1"/>
  <headerFooter alignWithMargins="0">
    <oddFooter>&amp;C&amp;12&amp;P/&amp;N&amp;R          Ver.2.2 ad.0 (2022.04.01)</oddFooter>
  </headerFooter>
  <rowBreaks count="2" manualBreakCount="2">
    <brk id="151" max="16383" man="1"/>
    <brk id="222" max="6553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N57"/>
  <sheetViews>
    <sheetView showGridLines="0" view="pageBreakPreview" zoomScale="85" zoomScaleNormal="100" zoomScaleSheetLayoutView="85" workbookViewId="0">
      <pane ySplit="5" topLeftCell="A6" activePane="bottomLeft" state="frozen"/>
      <selection activeCell="P45" sqref="A1:XFD1048576"/>
      <selection pane="bottomLeft" activeCell="P45" sqref="A1:XFD1048576"/>
    </sheetView>
  </sheetViews>
  <sheetFormatPr defaultRowHeight="13"/>
  <cols>
    <col min="1" max="1" width="0.90625" style="1" customWidth="1"/>
    <col min="2" max="2" width="4.6328125" style="3" customWidth="1"/>
    <col min="3" max="3" width="24.7265625" style="3" customWidth="1"/>
    <col min="4" max="4" width="2.36328125" style="4" customWidth="1"/>
    <col min="5" max="5" width="3.6328125" style="1" customWidth="1"/>
    <col min="6" max="6" width="2.36328125" style="1" customWidth="1"/>
    <col min="7" max="7" width="7" style="5" customWidth="1"/>
    <col min="8" max="8" width="2.36328125" style="4" customWidth="1"/>
    <col min="9" max="9" width="2.90625" style="1" customWidth="1"/>
    <col min="10" max="10" width="0.90625" style="1" customWidth="1"/>
    <col min="11" max="11" width="8.90625" style="4" customWidth="1"/>
    <col min="12" max="12" width="1.08984375" style="1" customWidth="1"/>
    <col min="13" max="13" width="3.6328125" style="81" customWidth="1"/>
    <col min="14" max="14" width="0.90625" style="50" customWidth="1"/>
    <col min="15" max="16" width="3.6328125" style="81" customWidth="1"/>
    <col min="17" max="17" width="0.90625" style="4" customWidth="1"/>
    <col min="18" max="243" width="8.7265625" style="1"/>
    <col min="244" max="244" width="0.90625" style="1" customWidth="1"/>
    <col min="245" max="245" width="4.6328125" style="1" customWidth="1"/>
    <col min="246" max="246" width="24.7265625" style="1" customWidth="1"/>
    <col min="247" max="247" width="2.36328125" style="1" customWidth="1"/>
    <col min="248" max="248" width="2.90625" style="1" customWidth="1"/>
    <col min="249" max="250" width="2.36328125" style="1" customWidth="1"/>
    <col min="251" max="251" width="6.26953125" style="1" customWidth="1"/>
    <col min="252" max="252" width="2.90625" style="1" customWidth="1"/>
    <col min="253" max="253" width="0.90625" style="1" customWidth="1"/>
    <col min="254" max="256" width="3.6328125" style="1" customWidth="1"/>
    <col min="257" max="257" width="0.90625" style="1" customWidth="1"/>
    <col min="258" max="259" width="3.6328125" style="1" customWidth="1"/>
    <col min="260" max="260" width="1" style="1" customWidth="1"/>
    <col min="261" max="262" width="3.6328125" style="1" customWidth="1"/>
    <col min="263" max="263" width="0.90625" style="1" customWidth="1"/>
    <col min="264" max="266" width="3.6328125" style="1" customWidth="1"/>
    <col min="267" max="267" width="0.90625" style="1" customWidth="1"/>
    <col min="268" max="268" width="8.7265625" style="1"/>
    <col min="269" max="269" width="4.36328125" style="1" customWidth="1"/>
    <col min="270" max="270" width="0.90625" style="1" customWidth="1"/>
    <col min="271" max="271" width="5.90625" style="1" customWidth="1"/>
    <col min="272" max="499" width="8.7265625" style="1"/>
    <col min="500" max="500" width="0.90625" style="1" customWidth="1"/>
    <col min="501" max="501" width="4.6328125" style="1" customWidth="1"/>
    <col min="502" max="502" width="24.7265625" style="1" customWidth="1"/>
    <col min="503" max="503" width="2.36328125" style="1" customWidth="1"/>
    <col min="504" max="504" width="2.90625" style="1" customWidth="1"/>
    <col min="505" max="506" width="2.36328125" style="1" customWidth="1"/>
    <col min="507" max="507" width="6.26953125" style="1" customWidth="1"/>
    <col min="508" max="508" width="2.90625" style="1" customWidth="1"/>
    <col min="509" max="509" width="0.90625" style="1" customWidth="1"/>
    <col min="510" max="512" width="3.6328125" style="1" customWidth="1"/>
    <col min="513" max="513" width="0.90625" style="1" customWidth="1"/>
    <col min="514" max="515" width="3.6328125" style="1" customWidth="1"/>
    <col min="516" max="516" width="1" style="1" customWidth="1"/>
    <col min="517" max="518" width="3.6328125" style="1" customWidth="1"/>
    <col min="519" max="519" width="0.90625" style="1" customWidth="1"/>
    <col min="520" max="522" width="3.6328125" style="1" customWidth="1"/>
    <col min="523" max="523" width="0.90625" style="1" customWidth="1"/>
    <col min="524" max="524" width="8.7265625" style="1"/>
    <col min="525" max="525" width="4.36328125" style="1" customWidth="1"/>
    <col min="526" max="526" width="0.90625" style="1" customWidth="1"/>
    <col min="527" max="527" width="5.90625" style="1" customWidth="1"/>
    <col min="528" max="755" width="8.7265625" style="1"/>
    <col min="756" max="756" width="0.90625" style="1" customWidth="1"/>
    <col min="757" max="757" width="4.6328125" style="1" customWidth="1"/>
    <col min="758" max="758" width="24.7265625" style="1" customWidth="1"/>
    <col min="759" max="759" width="2.36328125" style="1" customWidth="1"/>
    <col min="760" max="760" width="2.90625" style="1" customWidth="1"/>
    <col min="761" max="762" width="2.36328125" style="1" customWidth="1"/>
    <col min="763" max="763" width="6.26953125" style="1" customWidth="1"/>
    <col min="764" max="764" width="2.90625" style="1" customWidth="1"/>
    <col min="765" max="765" width="0.90625" style="1" customWidth="1"/>
    <col min="766" max="768" width="3.6328125" style="1" customWidth="1"/>
    <col min="769" max="769" width="0.90625" style="1" customWidth="1"/>
    <col min="770" max="771" width="3.6328125" style="1" customWidth="1"/>
    <col min="772" max="772" width="1" style="1" customWidth="1"/>
    <col min="773" max="774" width="3.6328125" style="1" customWidth="1"/>
    <col min="775" max="775" width="0.90625" style="1" customWidth="1"/>
    <col min="776" max="778" width="3.6328125" style="1" customWidth="1"/>
    <col min="779" max="779" width="0.90625" style="1" customWidth="1"/>
    <col min="780" max="780" width="8.7265625" style="1"/>
    <col min="781" max="781" width="4.36328125" style="1" customWidth="1"/>
    <col min="782" max="782" width="0.90625" style="1" customWidth="1"/>
    <col min="783" max="783" width="5.90625" style="1" customWidth="1"/>
    <col min="784" max="1011" width="8.7265625" style="1"/>
    <col min="1012" max="1012" width="0.90625" style="1" customWidth="1"/>
    <col min="1013" max="1013" width="4.6328125" style="1" customWidth="1"/>
    <col min="1014" max="1014" width="24.7265625" style="1" customWidth="1"/>
    <col min="1015" max="1015" width="2.36328125" style="1" customWidth="1"/>
    <col min="1016" max="1016" width="2.90625" style="1" customWidth="1"/>
    <col min="1017" max="1018" width="2.36328125" style="1" customWidth="1"/>
    <col min="1019" max="1019" width="6.26953125" style="1" customWidth="1"/>
    <col min="1020" max="1020" width="2.90625" style="1" customWidth="1"/>
    <col min="1021" max="1021" width="0.90625" style="1" customWidth="1"/>
    <col min="1022" max="1024" width="3.6328125" style="1" customWidth="1"/>
    <col min="1025" max="1025" width="0.90625" style="1" customWidth="1"/>
    <col min="1026" max="1027" width="3.6328125" style="1" customWidth="1"/>
    <col min="1028" max="1028" width="1" style="1" customWidth="1"/>
    <col min="1029" max="1030" width="3.6328125" style="1" customWidth="1"/>
    <col min="1031" max="1031" width="0.90625" style="1" customWidth="1"/>
    <col min="1032" max="1034" width="3.6328125" style="1" customWidth="1"/>
    <col min="1035" max="1035" width="0.90625" style="1" customWidth="1"/>
    <col min="1036" max="1036" width="8.7265625" style="1"/>
    <col min="1037" max="1037" width="4.36328125" style="1" customWidth="1"/>
    <col min="1038" max="1038" width="0.90625" style="1" customWidth="1"/>
    <col min="1039" max="1039" width="5.90625" style="1" customWidth="1"/>
    <col min="1040" max="1267" width="8.7265625" style="1"/>
    <col min="1268" max="1268" width="0.90625" style="1" customWidth="1"/>
    <col min="1269" max="1269" width="4.6328125" style="1" customWidth="1"/>
    <col min="1270" max="1270" width="24.7265625" style="1" customWidth="1"/>
    <col min="1271" max="1271" width="2.36328125" style="1" customWidth="1"/>
    <col min="1272" max="1272" width="2.90625" style="1" customWidth="1"/>
    <col min="1273" max="1274" width="2.36328125" style="1" customWidth="1"/>
    <col min="1275" max="1275" width="6.26953125" style="1" customWidth="1"/>
    <col min="1276" max="1276" width="2.90625" style="1" customWidth="1"/>
    <col min="1277" max="1277" width="0.90625" style="1" customWidth="1"/>
    <col min="1278" max="1280" width="3.6328125" style="1" customWidth="1"/>
    <col min="1281" max="1281" width="0.90625" style="1" customWidth="1"/>
    <col min="1282" max="1283" width="3.6328125" style="1" customWidth="1"/>
    <col min="1284" max="1284" width="1" style="1" customWidth="1"/>
    <col min="1285" max="1286" width="3.6328125" style="1" customWidth="1"/>
    <col min="1287" max="1287" width="0.90625" style="1" customWidth="1"/>
    <col min="1288" max="1290" width="3.6328125" style="1" customWidth="1"/>
    <col min="1291" max="1291" width="0.90625" style="1" customWidth="1"/>
    <col min="1292" max="1292" width="8.7265625" style="1"/>
    <col min="1293" max="1293" width="4.36328125" style="1" customWidth="1"/>
    <col min="1294" max="1294" width="0.90625" style="1" customWidth="1"/>
    <col min="1295" max="1295" width="5.90625" style="1" customWidth="1"/>
    <col min="1296" max="1523" width="8.7265625" style="1"/>
    <col min="1524" max="1524" width="0.90625" style="1" customWidth="1"/>
    <col min="1525" max="1525" width="4.6328125" style="1" customWidth="1"/>
    <col min="1526" max="1526" width="24.7265625" style="1" customWidth="1"/>
    <col min="1527" max="1527" width="2.36328125" style="1" customWidth="1"/>
    <col min="1528" max="1528" width="2.90625" style="1" customWidth="1"/>
    <col min="1529" max="1530" width="2.36328125" style="1" customWidth="1"/>
    <col min="1531" max="1531" width="6.26953125" style="1" customWidth="1"/>
    <col min="1532" max="1532" width="2.90625" style="1" customWidth="1"/>
    <col min="1533" max="1533" width="0.90625" style="1" customWidth="1"/>
    <col min="1534" max="1536" width="3.6328125" style="1" customWidth="1"/>
    <col min="1537" max="1537" width="0.90625" style="1" customWidth="1"/>
    <col min="1538" max="1539" width="3.6328125" style="1" customWidth="1"/>
    <col min="1540" max="1540" width="1" style="1" customWidth="1"/>
    <col min="1541" max="1542" width="3.6328125" style="1" customWidth="1"/>
    <col min="1543" max="1543" width="0.90625" style="1" customWidth="1"/>
    <col min="1544" max="1546" width="3.6328125" style="1" customWidth="1"/>
    <col min="1547" max="1547" width="0.90625" style="1" customWidth="1"/>
    <col min="1548" max="1548" width="8.7265625" style="1"/>
    <col min="1549" max="1549" width="4.36328125" style="1" customWidth="1"/>
    <col min="1550" max="1550" width="0.90625" style="1" customWidth="1"/>
    <col min="1551" max="1551" width="5.90625" style="1" customWidth="1"/>
    <col min="1552" max="1779" width="8.7265625" style="1"/>
    <col min="1780" max="1780" width="0.90625" style="1" customWidth="1"/>
    <col min="1781" max="1781" width="4.6328125" style="1" customWidth="1"/>
    <col min="1782" max="1782" width="24.7265625" style="1" customWidth="1"/>
    <col min="1783" max="1783" width="2.36328125" style="1" customWidth="1"/>
    <col min="1784" max="1784" width="2.90625" style="1" customWidth="1"/>
    <col min="1785" max="1786" width="2.36328125" style="1" customWidth="1"/>
    <col min="1787" max="1787" width="6.26953125" style="1" customWidth="1"/>
    <col min="1788" max="1788" width="2.90625" style="1" customWidth="1"/>
    <col min="1789" max="1789" width="0.90625" style="1" customWidth="1"/>
    <col min="1790" max="1792" width="3.6328125" style="1" customWidth="1"/>
    <col min="1793" max="1793" width="0.90625" style="1" customWidth="1"/>
    <col min="1794" max="1795" width="3.6328125" style="1" customWidth="1"/>
    <col min="1796" max="1796" width="1" style="1" customWidth="1"/>
    <col min="1797" max="1798" width="3.6328125" style="1" customWidth="1"/>
    <col min="1799" max="1799" width="0.90625" style="1" customWidth="1"/>
    <col min="1800" max="1802" width="3.6328125" style="1" customWidth="1"/>
    <col min="1803" max="1803" width="0.90625" style="1" customWidth="1"/>
    <col min="1804" max="1804" width="8.7265625" style="1"/>
    <col min="1805" max="1805" width="4.36328125" style="1" customWidth="1"/>
    <col min="1806" max="1806" width="0.90625" style="1" customWidth="1"/>
    <col min="1807" max="1807" width="5.90625" style="1" customWidth="1"/>
    <col min="1808" max="2035" width="8.7265625" style="1"/>
    <col min="2036" max="2036" width="0.90625" style="1" customWidth="1"/>
    <col min="2037" max="2037" width="4.6328125" style="1" customWidth="1"/>
    <col min="2038" max="2038" width="24.7265625" style="1" customWidth="1"/>
    <col min="2039" max="2039" width="2.36328125" style="1" customWidth="1"/>
    <col min="2040" max="2040" width="2.90625" style="1" customWidth="1"/>
    <col min="2041" max="2042" width="2.36328125" style="1" customWidth="1"/>
    <col min="2043" max="2043" width="6.26953125" style="1" customWidth="1"/>
    <col min="2044" max="2044" width="2.90625" style="1" customWidth="1"/>
    <col min="2045" max="2045" width="0.90625" style="1" customWidth="1"/>
    <col min="2046" max="2048" width="3.6328125" style="1" customWidth="1"/>
    <col min="2049" max="2049" width="0.90625" style="1" customWidth="1"/>
    <col min="2050" max="2051" width="3.6328125" style="1" customWidth="1"/>
    <col min="2052" max="2052" width="1" style="1" customWidth="1"/>
    <col min="2053" max="2054" width="3.6328125" style="1" customWidth="1"/>
    <col min="2055" max="2055" width="0.90625" style="1" customWidth="1"/>
    <col min="2056" max="2058" width="3.6328125" style="1" customWidth="1"/>
    <col min="2059" max="2059" width="0.90625" style="1" customWidth="1"/>
    <col min="2060" max="2060" width="8.7265625" style="1"/>
    <col min="2061" max="2061" width="4.36328125" style="1" customWidth="1"/>
    <col min="2062" max="2062" width="0.90625" style="1" customWidth="1"/>
    <col min="2063" max="2063" width="5.90625" style="1" customWidth="1"/>
    <col min="2064" max="2291" width="8.7265625" style="1"/>
    <col min="2292" max="2292" width="0.90625" style="1" customWidth="1"/>
    <col min="2293" max="2293" width="4.6328125" style="1" customWidth="1"/>
    <col min="2294" max="2294" width="24.7265625" style="1" customWidth="1"/>
    <col min="2295" max="2295" width="2.36328125" style="1" customWidth="1"/>
    <col min="2296" max="2296" width="2.90625" style="1" customWidth="1"/>
    <col min="2297" max="2298" width="2.36328125" style="1" customWidth="1"/>
    <col min="2299" max="2299" width="6.26953125" style="1" customWidth="1"/>
    <col min="2300" max="2300" width="2.90625" style="1" customWidth="1"/>
    <col min="2301" max="2301" width="0.90625" style="1" customWidth="1"/>
    <col min="2302" max="2304" width="3.6328125" style="1" customWidth="1"/>
    <col min="2305" max="2305" width="0.90625" style="1" customWidth="1"/>
    <col min="2306" max="2307" width="3.6328125" style="1" customWidth="1"/>
    <col min="2308" max="2308" width="1" style="1" customWidth="1"/>
    <col min="2309" max="2310" width="3.6328125" style="1" customWidth="1"/>
    <col min="2311" max="2311" width="0.90625" style="1" customWidth="1"/>
    <col min="2312" max="2314" width="3.6328125" style="1" customWidth="1"/>
    <col min="2315" max="2315" width="0.90625" style="1" customWidth="1"/>
    <col min="2316" max="2316" width="8.7265625" style="1"/>
    <col min="2317" max="2317" width="4.36328125" style="1" customWidth="1"/>
    <col min="2318" max="2318" width="0.90625" style="1" customWidth="1"/>
    <col min="2319" max="2319" width="5.90625" style="1" customWidth="1"/>
    <col min="2320" max="2547" width="8.7265625" style="1"/>
    <col min="2548" max="2548" width="0.90625" style="1" customWidth="1"/>
    <col min="2549" max="2549" width="4.6328125" style="1" customWidth="1"/>
    <col min="2550" max="2550" width="24.7265625" style="1" customWidth="1"/>
    <col min="2551" max="2551" width="2.36328125" style="1" customWidth="1"/>
    <col min="2552" max="2552" width="2.90625" style="1" customWidth="1"/>
    <col min="2553" max="2554" width="2.36328125" style="1" customWidth="1"/>
    <col min="2555" max="2555" width="6.26953125" style="1" customWidth="1"/>
    <col min="2556" max="2556" width="2.90625" style="1" customWidth="1"/>
    <col min="2557" max="2557" width="0.90625" style="1" customWidth="1"/>
    <col min="2558" max="2560" width="3.6328125" style="1" customWidth="1"/>
    <col min="2561" max="2561" width="0.90625" style="1" customWidth="1"/>
    <col min="2562" max="2563" width="3.6328125" style="1" customWidth="1"/>
    <col min="2564" max="2564" width="1" style="1" customWidth="1"/>
    <col min="2565" max="2566" width="3.6328125" style="1" customWidth="1"/>
    <col min="2567" max="2567" width="0.90625" style="1" customWidth="1"/>
    <col min="2568" max="2570" width="3.6328125" style="1" customWidth="1"/>
    <col min="2571" max="2571" width="0.90625" style="1" customWidth="1"/>
    <col min="2572" max="2572" width="8.7265625" style="1"/>
    <col min="2573" max="2573" width="4.36328125" style="1" customWidth="1"/>
    <col min="2574" max="2574" width="0.90625" style="1" customWidth="1"/>
    <col min="2575" max="2575" width="5.90625" style="1" customWidth="1"/>
    <col min="2576" max="2803" width="8.7265625" style="1"/>
    <col min="2804" max="2804" width="0.90625" style="1" customWidth="1"/>
    <col min="2805" max="2805" width="4.6328125" style="1" customWidth="1"/>
    <col min="2806" max="2806" width="24.7265625" style="1" customWidth="1"/>
    <col min="2807" max="2807" width="2.36328125" style="1" customWidth="1"/>
    <col min="2808" max="2808" width="2.90625" style="1" customWidth="1"/>
    <col min="2809" max="2810" width="2.36328125" style="1" customWidth="1"/>
    <col min="2811" max="2811" width="6.26953125" style="1" customWidth="1"/>
    <col min="2812" max="2812" width="2.90625" style="1" customWidth="1"/>
    <col min="2813" max="2813" width="0.90625" style="1" customWidth="1"/>
    <col min="2814" max="2816" width="3.6328125" style="1" customWidth="1"/>
    <col min="2817" max="2817" width="0.90625" style="1" customWidth="1"/>
    <col min="2818" max="2819" width="3.6328125" style="1" customWidth="1"/>
    <col min="2820" max="2820" width="1" style="1" customWidth="1"/>
    <col min="2821" max="2822" width="3.6328125" style="1" customWidth="1"/>
    <col min="2823" max="2823" width="0.90625" style="1" customWidth="1"/>
    <col min="2824" max="2826" width="3.6328125" style="1" customWidth="1"/>
    <col min="2827" max="2827" width="0.90625" style="1" customWidth="1"/>
    <col min="2828" max="2828" width="8.7265625" style="1"/>
    <col min="2829" max="2829" width="4.36328125" style="1" customWidth="1"/>
    <col min="2830" max="2830" width="0.90625" style="1" customWidth="1"/>
    <col min="2831" max="2831" width="5.90625" style="1" customWidth="1"/>
    <col min="2832" max="3059" width="8.7265625" style="1"/>
    <col min="3060" max="3060" width="0.90625" style="1" customWidth="1"/>
    <col min="3061" max="3061" width="4.6328125" style="1" customWidth="1"/>
    <col min="3062" max="3062" width="24.7265625" style="1" customWidth="1"/>
    <col min="3063" max="3063" width="2.36328125" style="1" customWidth="1"/>
    <col min="3064" max="3064" width="2.90625" style="1" customWidth="1"/>
    <col min="3065" max="3066" width="2.36328125" style="1" customWidth="1"/>
    <col min="3067" max="3067" width="6.26953125" style="1" customWidth="1"/>
    <col min="3068" max="3068" width="2.90625" style="1" customWidth="1"/>
    <col min="3069" max="3069" width="0.90625" style="1" customWidth="1"/>
    <col min="3070" max="3072" width="3.6328125" style="1" customWidth="1"/>
    <col min="3073" max="3073" width="0.90625" style="1" customWidth="1"/>
    <col min="3074" max="3075" width="3.6328125" style="1" customWidth="1"/>
    <col min="3076" max="3076" width="1" style="1" customWidth="1"/>
    <col min="3077" max="3078" width="3.6328125" style="1" customWidth="1"/>
    <col min="3079" max="3079" width="0.90625" style="1" customWidth="1"/>
    <col min="3080" max="3082" width="3.6328125" style="1" customWidth="1"/>
    <col min="3083" max="3083" width="0.90625" style="1" customWidth="1"/>
    <col min="3084" max="3084" width="8.7265625" style="1"/>
    <col min="3085" max="3085" width="4.36328125" style="1" customWidth="1"/>
    <col min="3086" max="3086" width="0.90625" style="1" customWidth="1"/>
    <col min="3087" max="3087" width="5.90625" style="1" customWidth="1"/>
    <col min="3088" max="3315" width="8.7265625" style="1"/>
    <col min="3316" max="3316" width="0.90625" style="1" customWidth="1"/>
    <col min="3317" max="3317" width="4.6328125" style="1" customWidth="1"/>
    <col min="3318" max="3318" width="24.7265625" style="1" customWidth="1"/>
    <col min="3319" max="3319" width="2.36328125" style="1" customWidth="1"/>
    <col min="3320" max="3320" width="2.90625" style="1" customWidth="1"/>
    <col min="3321" max="3322" width="2.36328125" style="1" customWidth="1"/>
    <col min="3323" max="3323" width="6.26953125" style="1" customWidth="1"/>
    <col min="3324" max="3324" width="2.90625" style="1" customWidth="1"/>
    <col min="3325" max="3325" width="0.90625" style="1" customWidth="1"/>
    <col min="3326" max="3328" width="3.6328125" style="1" customWidth="1"/>
    <col min="3329" max="3329" width="0.90625" style="1" customWidth="1"/>
    <col min="3330" max="3331" width="3.6328125" style="1" customWidth="1"/>
    <col min="3332" max="3332" width="1" style="1" customWidth="1"/>
    <col min="3333" max="3334" width="3.6328125" style="1" customWidth="1"/>
    <col min="3335" max="3335" width="0.90625" style="1" customWidth="1"/>
    <col min="3336" max="3338" width="3.6328125" style="1" customWidth="1"/>
    <col min="3339" max="3339" width="0.90625" style="1" customWidth="1"/>
    <col min="3340" max="3340" width="8.7265625" style="1"/>
    <col min="3341" max="3341" width="4.36328125" style="1" customWidth="1"/>
    <col min="3342" max="3342" width="0.90625" style="1" customWidth="1"/>
    <col min="3343" max="3343" width="5.90625" style="1" customWidth="1"/>
    <col min="3344" max="3571" width="8.7265625" style="1"/>
    <col min="3572" max="3572" width="0.90625" style="1" customWidth="1"/>
    <col min="3573" max="3573" width="4.6328125" style="1" customWidth="1"/>
    <col min="3574" max="3574" width="24.7265625" style="1" customWidth="1"/>
    <col min="3575" max="3575" width="2.36328125" style="1" customWidth="1"/>
    <col min="3576" max="3576" width="2.90625" style="1" customWidth="1"/>
    <col min="3577" max="3578" width="2.36328125" style="1" customWidth="1"/>
    <col min="3579" max="3579" width="6.26953125" style="1" customWidth="1"/>
    <col min="3580" max="3580" width="2.90625" style="1" customWidth="1"/>
    <col min="3581" max="3581" width="0.90625" style="1" customWidth="1"/>
    <col min="3582" max="3584" width="3.6328125" style="1" customWidth="1"/>
    <col min="3585" max="3585" width="0.90625" style="1" customWidth="1"/>
    <col min="3586" max="3587" width="3.6328125" style="1" customWidth="1"/>
    <col min="3588" max="3588" width="1" style="1" customWidth="1"/>
    <col min="3589" max="3590" width="3.6328125" style="1" customWidth="1"/>
    <col min="3591" max="3591" width="0.90625" style="1" customWidth="1"/>
    <col min="3592" max="3594" width="3.6328125" style="1" customWidth="1"/>
    <col min="3595" max="3595" width="0.90625" style="1" customWidth="1"/>
    <col min="3596" max="3596" width="8.7265625" style="1"/>
    <col min="3597" max="3597" width="4.36328125" style="1" customWidth="1"/>
    <col min="3598" max="3598" width="0.90625" style="1" customWidth="1"/>
    <col min="3599" max="3599" width="5.90625" style="1" customWidth="1"/>
    <col min="3600" max="3827" width="8.7265625" style="1"/>
    <col min="3828" max="3828" width="0.90625" style="1" customWidth="1"/>
    <col min="3829" max="3829" width="4.6328125" style="1" customWidth="1"/>
    <col min="3830" max="3830" width="24.7265625" style="1" customWidth="1"/>
    <col min="3831" max="3831" width="2.36328125" style="1" customWidth="1"/>
    <col min="3832" max="3832" width="2.90625" style="1" customWidth="1"/>
    <col min="3833" max="3834" width="2.36328125" style="1" customWidth="1"/>
    <col min="3835" max="3835" width="6.26953125" style="1" customWidth="1"/>
    <col min="3836" max="3836" width="2.90625" style="1" customWidth="1"/>
    <col min="3837" max="3837" width="0.90625" style="1" customWidth="1"/>
    <col min="3838" max="3840" width="3.6328125" style="1" customWidth="1"/>
    <col min="3841" max="3841" width="0.90625" style="1" customWidth="1"/>
    <col min="3842" max="3843" width="3.6328125" style="1" customWidth="1"/>
    <col min="3844" max="3844" width="1" style="1" customWidth="1"/>
    <col min="3845" max="3846" width="3.6328125" style="1" customWidth="1"/>
    <col min="3847" max="3847" width="0.90625" style="1" customWidth="1"/>
    <col min="3848" max="3850" width="3.6328125" style="1" customWidth="1"/>
    <col min="3851" max="3851" width="0.90625" style="1" customWidth="1"/>
    <col min="3852" max="3852" width="8.7265625" style="1"/>
    <col min="3853" max="3853" width="4.36328125" style="1" customWidth="1"/>
    <col min="3854" max="3854" width="0.90625" style="1" customWidth="1"/>
    <col min="3855" max="3855" width="5.90625" style="1" customWidth="1"/>
    <col min="3856" max="4083" width="8.7265625" style="1"/>
    <col min="4084" max="4084" width="0.90625" style="1" customWidth="1"/>
    <col min="4085" max="4085" width="4.6328125" style="1" customWidth="1"/>
    <col min="4086" max="4086" width="24.7265625" style="1" customWidth="1"/>
    <col min="4087" max="4087" width="2.36328125" style="1" customWidth="1"/>
    <col min="4088" max="4088" width="2.90625" style="1" customWidth="1"/>
    <col min="4089" max="4090" width="2.36328125" style="1" customWidth="1"/>
    <col min="4091" max="4091" width="6.26953125" style="1" customWidth="1"/>
    <col min="4092" max="4092" width="2.90625" style="1" customWidth="1"/>
    <col min="4093" max="4093" width="0.90625" style="1" customWidth="1"/>
    <col min="4094" max="4096" width="3.6328125" style="1" customWidth="1"/>
    <col min="4097" max="4097" width="0.90625" style="1" customWidth="1"/>
    <col min="4098" max="4099" width="3.6328125" style="1" customWidth="1"/>
    <col min="4100" max="4100" width="1" style="1" customWidth="1"/>
    <col min="4101" max="4102" width="3.6328125" style="1" customWidth="1"/>
    <col min="4103" max="4103" width="0.90625" style="1" customWidth="1"/>
    <col min="4104" max="4106" width="3.6328125" style="1" customWidth="1"/>
    <col min="4107" max="4107" width="0.90625" style="1" customWidth="1"/>
    <col min="4108" max="4108" width="8.7265625" style="1"/>
    <col min="4109" max="4109" width="4.36328125" style="1" customWidth="1"/>
    <col min="4110" max="4110" width="0.90625" style="1" customWidth="1"/>
    <col min="4111" max="4111" width="5.90625" style="1" customWidth="1"/>
    <col min="4112" max="4339" width="8.7265625" style="1"/>
    <col min="4340" max="4340" width="0.90625" style="1" customWidth="1"/>
    <col min="4341" max="4341" width="4.6328125" style="1" customWidth="1"/>
    <col min="4342" max="4342" width="24.7265625" style="1" customWidth="1"/>
    <col min="4343" max="4343" width="2.36328125" style="1" customWidth="1"/>
    <col min="4344" max="4344" width="2.90625" style="1" customWidth="1"/>
    <col min="4345" max="4346" width="2.36328125" style="1" customWidth="1"/>
    <col min="4347" max="4347" width="6.26953125" style="1" customWidth="1"/>
    <col min="4348" max="4348" width="2.90625" style="1" customWidth="1"/>
    <col min="4349" max="4349" width="0.90625" style="1" customWidth="1"/>
    <col min="4350" max="4352" width="3.6328125" style="1" customWidth="1"/>
    <col min="4353" max="4353" width="0.90625" style="1" customWidth="1"/>
    <col min="4354" max="4355" width="3.6328125" style="1" customWidth="1"/>
    <col min="4356" max="4356" width="1" style="1" customWidth="1"/>
    <col min="4357" max="4358" width="3.6328125" style="1" customWidth="1"/>
    <col min="4359" max="4359" width="0.90625" style="1" customWidth="1"/>
    <col min="4360" max="4362" width="3.6328125" style="1" customWidth="1"/>
    <col min="4363" max="4363" width="0.90625" style="1" customWidth="1"/>
    <col min="4364" max="4364" width="8.7265625" style="1"/>
    <col min="4365" max="4365" width="4.36328125" style="1" customWidth="1"/>
    <col min="4366" max="4366" width="0.90625" style="1" customWidth="1"/>
    <col min="4367" max="4367" width="5.90625" style="1" customWidth="1"/>
    <col min="4368" max="4595" width="8.7265625" style="1"/>
    <col min="4596" max="4596" width="0.90625" style="1" customWidth="1"/>
    <col min="4597" max="4597" width="4.6328125" style="1" customWidth="1"/>
    <col min="4598" max="4598" width="24.7265625" style="1" customWidth="1"/>
    <col min="4599" max="4599" width="2.36328125" style="1" customWidth="1"/>
    <col min="4600" max="4600" width="2.90625" style="1" customWidth="1"/>
    <col min="4601" max="4602" width="2.36328125" style="1" customWidth="1"/>
    <col min="4603" max="4603" width="6.26953125" style="1" customWidth="1"/>
    <col min="4604" max="4604" width="2.90625" style="1" customWidth="1"/>
    <col min="4605" max="4605" width="0.90625" style="1" customWidth="1"/>
    <col min="4606" max="4608" width="3.6328125" style="1" customWidth="1"/>
    <col min="4609" max="4609" width="0.90625" style="1" customWidth="1"/>
    <col min="4610" max="4611" width="3.6328125" style="1" customWidth="1"/>
    <col min="4612" max="4612" width="1" style="1" customWidth="1"/>
    <col min="4613" max="4614" width="3.6328125" style="1" customWidth="1"/>
    <col min="4615" max="4615" width="0.90625" style="1" customWidth="1"/>
    <col min="4616" max="4618" width="3.6328125" style="1" customWidth="1"/>
    <col min="4619" max="4619" width="0.90625" style="1" customWidth="1"/>
    <col min="4620" max="4620" width="8.7265625" style="1"/>
    <col min="4621" max="4621" width="4.36328125" style="1" customWidth="1"/>
    <col min="4622" max="4622" width="0.90625" style="1" customWidth="1"/>
    <col min="4623" max="4623" width="5.90625" style="1" customWidth="1"/>
    <col min="4624" max="4851" width="8.7265625" style="1"/>
    <col min="4852" max="4852" width="0.90625" style="1" customWidth="1"/>
    <col min="4853" max="4853" width="4.6328125" style="1" customWidth="1"/>
    <col min="4854" max="4854" width="24.7265625" style="1" customWidth="1"/>
    <col min="4855" max="4855" width="2.36328125" style="1" customWidth="1"/>
    <col min="4856" max="4856" width="2.90625" style="1" customWidth="1"/>
    <col min="4857" max="4858" width="2.36328125" style="1" customWidth="1"/>
    <col min="4859" max="4859" width="6.26953125" style="1" customWidth="1"/>
    <col min="4860" max="4860" width="2.90625" style="1" customWidth="1"/>
    <col min="4861" max="4861" width="0.90625" style="1" customWidth="1"/>
    <col min="4862" max="4864" width="3.6328125" style="1" customWidth="1"/>
    <col min="4865" max="4865" width="0.90625" style="1" customWidth="1"/>
    <col min="4866" max="4867" width="3.6328125" style="1" customWidth="1"/>
    <col min="4868" max="4868" width="1" style="1" customWidth="1"/>
    <col min="4869" max="4870" width="3.6328125" style="1" customWidth="1"/>
    <col min="4871" max="4871" width="0.90625" style="1" customWidth="1"/>
    <col min="4872" max="4874" width="3.6328125" style="1" customWidth="1"/>
    <col min="4875" max="4875" width="0.90625" style="1" customWidth="1"/>
    <col min="4876" max="4876" width="8.7265625" style="1"/>
    <col min="4877" max="4877" width="4.36328125" style="1" customWidth="1"/>
    <col min="4878" max="4878" width="0.90625" style="1" customWidth="1"/>
    <col min="4879" max="4879" width="5.90625" style="1" customWidth="1"/>
    <col min="4880" max="5107" width="8.7265625" style="1"/>
    <col min="5108" max="5108" width="0.90625" style="1" customWidth="1"/>
    <col min="5109" max="5109" width="4.6328125" style="1" customWidth="1"/>
    <col min="5110" max="5110" width="24.7265625" style="1" customWidth="1"/>
    <col min="5111" max="5111" width="2.36328125" style="1" customWidth="1"/>
    <col min="5112" max="5112" width="2.90625" style="1" customWidth="1"/>
    <col min="5113" max="5114" width="2.36328125" style="1" customWidth="1"/>
    <col min="5115" max="5115" width="6.26953125" style="1" customWidth="1"/>
    <col min="5116" max="5116" width="2.90625" style="1" customWidth="1"/>
    <col min="5117" max="5117" width="0.90625" style="1" customWidth="1"/>
    <col min="5118" max="5120" width="3.6328125" style="1" customWidth="1"/>
    <col min="5121" max="5121" width="0.90625" style="1" customWidth="1"/>
    <col min="5122" max="5123" width="3.6328125" style="1" customWidth="1"/>
    <col min="5124" max="5124" width="1" style="1" customWidth="1"/>
    <col min="5125" max="5126" width="3.6328125" style="1" customWidth="1"/>
    <col min="5127" max="5127" width="0.90625" style="1" customWidth="1"/>
    <col min="5128" max="5130" width="3.6328125" style="1" customWidth="1"/>
    <col min="5131" max="5131" width="0.90625" style="1" customWidth="1"/>
    <col min="5132" max="5132" width="8.7265625" style="1"/>
    <col min="5133" max="5133" width="4.36328125" style="1" customWidth="1"/>
    <col min="5134" max="5134" width="0.90625" style="1" customWidth="1"/>
    <col min="5135" max="5135" width="5.90625" style="1" customWidth="1"/>
    <col min="5136" max="5363" width="8.7265625" style="1"/>
    <col min="5364" max="5364" width="0.90625" style="1" customWidth="1"/>
    <col min="5365" max="5365" width="4.6328125" style="1" customWidth="1"/>
    <col min="5366" max="5366" width="24.7265625" style="1" customWidth="1"/>
    <col min="5367" max="5367" width="2.36328125" style="1" customWidth="1"/>
    <col min="5368" max="5368" width="2.90625" style="1" customWidth="1"/>
    <col min="5369" max="5370" width="2.36328125" style="1" customWidth="1"/>
    <col min="5371" max="5371" width="6.26953125" style="1" customWidth="1"/>
    <col min="5372" max="5372" width="2.90625" style="1" customWidth="1"/>
    <col min="5373" max="5373" width="0.90625" style="1" customWidth="1"/>
    <col min="5374" max="5376" width="3.6328125" style="1" customWidth="1"/>
    <col min="5377" max="5377" width="0.90625" style="1" customWidth="1"/>
    <col min="5378" max="5379" width="3.6328125" style="1" customWidth="1"/>
    <col min="5380" max="5380" width="1" style="1" customWidth="1"/>
    <col min="5381" max="5382" width="3.6328125" style="1" customWidth="1"/>
    <col min="5383" max="5383" width="0.90625" style="1" customWidth="1"/>
    <col min="5384" max="5386" width="3.6328125" style="1" customWidth="1"/>
    <col min="5387" max="5387" width="0.90625" style="1" customWidth="1"/>
    <col min="5388" max="5388" width="8.7265625" style="1"/>
    <col min="5389" max="5389" width="4.36328125" style="1" customWidth="1"/>
    <col min="5390" max="5390" width="0.90625" style="1" customWidth="1"/>
    <col min="5391" max="5391" width="5.90625" style="1" customWidth="1"/>
    <col min="5392" max="5619" width="8.7265625" style="1"/>
    <col min="5620" max="5620" width="0.90625" style="1" customWidth="1"/>
    <col min="5621" max="5621" width="4.6328125" style="1" customWidth="1"/>
    <col min="5622" max="5622" width="24.7265625" style="1" customWidth="1"/>
    <col min="5623" max="5623" width="2.36328125" style="1" customWidth="1"/>
    <col min="5624" max="5624" width="2.90625" style="1" customWidth="1"/>
    <col min="5625" max="5626" width="2.36328125" style="1" customWidth="1"/>
    <col min="5627" max="5627" width="6.26953125" style="1" customWidth="1"/>
    <col min="5628" max="5628" width="2.90625" style="1" customWidth="1"/>
    <col min="5629" max="5629" width="0.90625" style="1" customWidth="1"/>
    <col min="5630" max="5632" width="3.6328125" style="1" customWidth="1"/>
    <col min="5633" max="5633" width="0.90625" style="1" customWidth="1"/>
    <col min="5634" max="5635" width="3.6328125" style="1" customWidth="1"/>
    <col min="5636" max="5636" width="1" style="1" customWidth="1"/>
    <col min="5637" max="5638" width="3.6328125" style="1" customWidth="1"/>
    <col min="5639" max="5639" width="0.90625" style="1" customWidth="1"/>
    <col min="5640" max="5642" width="3.6328125" style="1" customWidth="1"/>
    <col min="5643" max="5643" width="0.90625" style="1" customWidth="1"/>
    <col min="5644" max="5644" width="8.7265625" style="1"/>
    <col min="5645" max="5645" width="4.36328125" style="1" customWidth="1"/>
    <col min="5646" max="5646" width="0.90625" style="1" customWidth="1"/>
    <col min="5647" max="5647" width="5.90625" style="1" customWidth="1"/>
    <col min="5648" max="5875" width="8.7265625" style="1"/>
    <col min="5876" max="5876" width="0.90625" style="1" customWidth="1"/>
    <col min="5877" max="5877" width="4.6328125" style="1" customWidth="1"/>
    <col min="5878" max="5878" width="24.7265625" style="1" customWidth="1"/>
    <col min="5879" max="5879" width="2.36328125" style="1" customWidth="1"/>
    <col min="5880" max="5880" width="2.90625" style="1" customWidth="1"/>
    <col min="5881" max="5882" width="2.36328125" style="1" customWidth="1"/>
    <col min="5883" max="5883" width="6.26953125" style="1" customWidth="1"/>
    <col min="5884" max="5884" width="2.90625" style="1" customWidth="1"/>
    <col min="5885" max="5885" width="0.90625" style="1" customWidth="1"/>
    <col min="5886" max="5888" width="3.6328125" style="1" customWidth="1"/>
    <col min="5889" max="5889" width="0.90625" style="1" customWidth="1"/>
    <col min="5890" max="5891" width="3.6328125" style="1" customWidth="1"/>
    <col min="5892" max="5892" width="1" style="1" customWidth="1"/>
    <col min="5893" max="5894" width="3.6328125" style="1" customWidth="1"/>
    <col min="5895" max="5895" width="0.90625" style="1" customWidth="1"/>
    <col min="5896" max="5898" width="3.6328125" style="1" customWidth="1"/>
    <col min="5899" max="5899" width="0.90625" style="1" customWidth="1"/>
    <col min="5900" max="5900" width="8.7265625" style="1"/>
    <col min="5901" max="5901" width="4.36328125" style="1" customWidth="1"/>
    <col min="5902" max="5902" width="0.90625" style="1" customWidth="1"/>
    <col min="5903" max="5903" width="5.90625" style="1" customWidth="1"/>
    <col min="5904" max="6131" width="8.7265625" style="1"/>
    <col min="6132" max="6132" width="0.90625" style="1" customWidth="1"/>
    <col min="6133" max="6133" width="4.6328125" style="1" customWidth="1"/>
    <col min="6134" max="6134" width="24.7265625" style="1" customWidth="1"/>
    <col min="6135" max="6135" width="2.36328125" style="1" customWidth="1"/>
    <col min="6136" max="6136" width="2.90625" style="1" customWidth="1"/>
    <col min="6137" max="6138" width="2.36328125" style="1" customWidth="1"/>
    <col min="6139" max="6139" width="6.26953125" style="1" customWidth="1"/>
    <col min="6140" max="6140" width="2.90625" style="1" customWidth="1"/>
    <col min="6141" max="6141" width="0.90625" style="1" customWidth="1"/>
    <col min="6142" max="6144" width="3.6328125" style="1" customWidth="1"/>
    <col min="6145" max="6145" width="0.90625" style="1" customWidth="1"/>
    <col min="6146" max="6147" width="3.6328125" style="1" customWidth="1"/>
    <col min="6148" max="6148" width="1" style="1" customWidth="1"/>
    <col min="6149" max="6150" width="3.6328125" style="1" customWidth="1"/>
    <col min="6151" max="6151" width="0.90625" style="1" customWidth="1"/>
    <col min="6152" max="6154" width="3.6328125" style="1" customWidth="1"/>
    <col min="6155" max="6155" width="0.90625" style="1" customWidth="1"/>
    <col min="6156" max="6156" width="8.7265625" style="1"/>
    <col min="6157" max="6157" width="4.36328125" style="1" customWidth="1"/>
    <col min="6158" max="6158" width="0.90625" style="1" customWidth="1"/>
    <col min="6159" max="6159" width="5.90625" style="1" customWidth="1"/>
    <col min="6160" max="6387" width="8.7265625" style="1"/>
    <col min="6388" max="6388" width="0.90625" style="1" customWidth="1"/>
    <col min="6389" max="6389" width="4.6328125" style="1" customWidth="1"/>
    <col min="6390" max="6390" width="24.7265625" style="1" customWidth="1"/>
    <col min="6391" max="6391" width="2.36328125" style="1" customWidth="1"/>
    <col min="6392" max="6392" width="2.90625" style="1" customWidth="1"/>
    <col min="6393" max="6394" width="2.36328125" style="1" customWidth="1"/>
    <col min="6395" max="6395" width="6.26953125" style="1" customWidth="1"/>
    <col min="6396" max="6396" width="2.90625" style="1" customWidth="1"/>
    <col min="6397" max="6397" width="0.90625" style="1" customWidth="1"/>
    <col min="6398" max="6400" width="3.6328125" style="1" customWidth="1"/>
    <col min="6401" max="6401" width="0.90625" style="1" customWidth="1"/>
    <col min="6402" max="6403" width="3.6328125" style="1" customWidth="1"/>
    <col min="6404" max="6404" width="1" style="1" customWidth="1"/>
    <col min="6405" max="6406" width="3.6328125" style="1" customWidth="1"/>
    <col min="6407" max="6407" width="0.90625" style="1" customWidth="1"/>
    <col min="6408" max="6410" width="3.6328125" style="1" customWidth="1"/>
    <col min="6411" max="6411" width="0.90625" style="1" customWidth="1"/>
    <col min="6412" max="6412" width="8.7265625" style="1"/>
    <col min="6413" max="6413" width="4.36328125" style="1" customWidth="1"/>
    <col min="6414" max="6414" width="0.90625" style="1" customWidth="1"/>
    <col min="6415" max="6415" width="5.90625" style="1" customWidth="1"/>
    <col min="6416" max="6643" width="8.7265625" style="1"/>
    <col min="6644" max="6644" width="0.90625" style="1" customWidth="1"/>
    <col min="6645" max="6645" width="4.6328125" style="1" customWidth="1"/>
    <col min="6646" max="6646" width="24.7265625" style="1" customWidth="1"/>
    <col min="6647" max="6647" width="2.36328125" style="1" customWidth="1"/>
    <col min="6648" max="6648" width="2.90625" style="1" customWidth="1"/>
    <col min="6649" max="6650" width="2.36328125" style="1" customWidth="1"/>
    <col min="6651" max="6651" width="6.26953125" style="1" customWidth="1"/>
    <col min="6652" max="6652" width="2.90625" style="1" customWidth="1"/>
    <col min="6653" max="6653" width="0.90625" style="1" customWidth="1"/>
    <col min="6654" max="6656" width="3.6328125" style="1" customWidth="1"/>
    <col min="6657" max="6657" width="0.90625" style="1" customWidth="1"/>
    <col min="6658" max="6659" width="3.6328125" style="1" customWidth="1"/>
    <col min="6660" max="6660" width="1" style="1" customWidth="1"/>
    <col min="6661" max="6662" width="3.6328125" style="1" customWidth="1"/>
    <col min="6663" max="6663" width="0.90625" style="1" customWidth="1"/>
    <col min="6664" max="6666" width="3.6328125" style="1" customWidth="1"/>
    <col min="6667" max="6667" width="0.90625" style="1" customWidth="1"/>
    <col min="6668" max="6668" width="8.7265625" style="1"/>
    <col min="6669" max="6669" width="4.36328125" style="1" customWidth="1"/>
    <col min="6670" max="6670" width="0.90625" style="1" customWidth="1"/>
    <col min="6671" max="6671" width="5.90625" style="1" customWidth="1"/>
    <col min="6672" max="6899" width="8.7265625" style="1"/>
    <col min="6900" max="6900" width="0.90625" style="1" customWidth="1"/>
    <col min="6901" max="6901" width="4.6328125" style="1" customWidth="1"/>
    <col min="6902" max="6902" width="24.7265625" style="1" customWidth="1"/>
    <col min="6903" max="6903" width="2.36328125" style="1" customWidth="1"/>
    <col min="6904" max="6904" width="2.90625" style="1" customWidth="1"/>
    <col min="6905" max="6906" width="2.36328125" style="1" customWidth="1"/>
    <col min="6907" max="6907" width="6.26953125" style="1" customWidth="1"/>
    <col min="6908" max="6908" width="2.90625" style="1" customWidth="1"/>
    <col min="6909" max="6909" width="0.90625" style="1" customWidth="1"/>
    <col min="6910" max="6912" width="3.6328125" style="1" customWidth="1"/>
    <col min="6913" max="6913" width="0.90625" style="1" customWidth="1"/>
    <col min="6914" max="6915" width="3.6328125" style="1" customWidth="1"/>
    <col min="6916" max="6916" width="1" style="1" customWidth="1"/>
    <col min="6917" max="6918" width="3.6328125" style="1" customWidth="1"/>
    <col min="6919" max="6919" width="0.90625" style="1" customWidth="1"/>
    <col min="6920" max="6922" width="3.6328125" style="1" customWidth="1"/>
    <col min="6923" max="6923" width="0.90625" style="1" customWidth="1"/>
    <col min="6924" max="6924" width="8.7265625" style="1"/>
    <col min="6925" max="6925" width="4.36328125" style="1" customWidth="1"/>
    <col min="6926" max="6926" width="0.90625" style="1" customWidth="1"/>
    <col min="6927" max="6927" width="5.90625" style="1" customWidth="1"/>
    <col min="6928" max="7155" width="8.7265625" style="1"/>
    <col min="7156" max="7156" width="0.90625" style="1" customWidth="1"/>
    <col min="7157" max="7157" width="4.6328125" style="1" customWidth="1"/>
    <col min="7158" max="7158" width="24.7265625" style="1" customWidth="1"/>
    <col min="7159" max="7159" width="2.36328125" style="1" customWidth="1"/>
    <col min="7160" max="7160" width="2.90625" style="1" customWidth="1"/>
    <col min="7161" max="7162" width="2.36328125" style="1" customWidth="1"/>
    <col min="7163" max="7163" width="6.26953125" style="1" customWidth="1"/>
    <col min="7164" max="7164" width="2.90625" style="1" customWidth="1"/>
    <col min="7165" max="7165" width="0.90625" style="1" customWidth="1"/>
    <col min="7166" max="7168" width="3.6328125" style="1" customWidth="1"/>
    <col min="7169" max="7169" width="0.90625" style="1" customWidth="1"/>
    <col min="7170" max="7171" width="3.6328125" style="1" customWidth="1"/>
    <col min="7172" max="7172" width="1" style="1" customWidth="1"/>
    <col min="7173" max="7174" width="3.6328125" style="1" customWidth="1"/>
    <col min="7175" max="7175" width="0.90625" style="1" customWidth="1"/>
    <col min="7176" max="7178" width="3.6328125" style="1" customWidth="1"/>
    <col min="7179" max="7179" width="0.90625" style="1" customWidth="1"/>
    <col min="7180" max="7180" width="8.7265625" style="1"/>
    <col min="7181" max="7181" width="4.36328125" style="1" customWidth="1"/>
    <col min="7182" max="7182" width="0.90625" style="1" customWidth="1"/>
    <col min="7183" max="7183" width="5.90625" style="1" customWidth="1"/>
    <col min="7184" max="7411" width="8.7265625" style="1"/>
    <col min="7412" max="7412" width="0.90625" style="1" customWidth="1"/>
    <col min="7413" max="7413" width="4.6328125" style="1" customWidth="1"/>
    <col min="7414" max="7414" width="24.7265625" style="1" customWidth="1"/>
    <col min="7415" max="7415" width="2.36328125" style="1" customWidth="1"/>
    <col min="7416" max="7416" width="2.90625" style="1" customWidth="1"/>
    <col min="7417" max="7418" width="2.36328125" style="1" customWidth="1"/>
    <col min="7419" max="7419" width="6.26953125" style="1" customWidth="1"/>
    <col min="7420" max="7420" width="2.90625" style="1" customWidth="1"/>
    <col min="7421" max="7421" width="0.90625" style="1" customWidth="1"/>
    <col min="7422" max="7424" width="3.6328125" style="1" customWidth="1"/>
    <col min="7425" max="7425" width="0.90625" style="1" customWidth="1"/>
    <col min="7426" max="7427" width="3.6328125" style="1" customWidth="1"/>
    <col min="7428" max="7428" width="1" style="1" customWidth="1"/>
    <col min="7429" max="7430" width="3.6328125" style="1" customWidth="1"/>
    <col min="7431" max="7431" width="0.90625" style="1" customWidth="1"/>
    <col min="7432" max="7434" width="3.6328125" style="1" customWidth="1"/>
    <col min="7435" max="7435" width="0.90625" style="1" customWidth="1"/>
    <col min="7436" max="7436" width="8.7265625" style="1"/>
    <col min="7437" max="7437" width="4.36328125" style="1" customWidth="1"/>
    <col min="7438" max="7438" width="0.90625" style="1" customWidth="1"/>
    <col min="7439" max="7439" width="5.90625" style="1" customWidth="1"/>
    <col min="7440" max="7667" width="8.7265625" style="1"/>
    <col min="7668" max="7668" width="0.90625" style="1" customWidth="1"/>
    <col min="7669" max="7669" width="4.6328125" style="1" customWidth="1"/>
    <col min="7670" max="7670" width="24.7265625" style="1" customWidth="1"/>
    <col min="7671" max="7671" width="2.36328125" style="1" customWidth="1"/>
    <col min="7672" max="7672" width="2.90625" style="1" customWidth="1"/>
    <col min="7673" max="7674" width="2.36328125" style="1" customWidth="1"/>
    <col min="7675" max="7675" width="6.26953125" style="1" customWidth="1"/>
    <col min="7676" max="7676" width="2.90625" style="1" customWidth="1"/>
    <col min="7677" max="7677" width="0.90625" style="1" customWidth="1"/>
    <col min="7678" max="7680" width="3.6328125" style="1" customWidth="1"/>
    <col min="7681" max="7681" width="0.90625" style="1" customWidth="1"/>
    <col min="7682" max="7683" width="3.6328125" style="1" customWidth="1"/>
    <col min="7684" max="7684" width="1" style="1" customWidth="1"/>
    <col min="7685" max="7686" width="3.6328125" style="1" customWidth="1"/>
    <col min="7687" max="7687" width="0.90625" style="1" customWidth="1"/>
    <col min="7688" max="7690" width="3.6328125" style="1" customWidth="1"/>
    <col min="7691" max="7691" width="0.90625" style="1" customWidth="1"/>
    <col min="7692" max="7692" width="8.7265625" style="1"/>
    <col min="7693" max="7693" width="4.36328125" style="1" customWidth="1"/>
    <col min="7694" max="7694" width="0.90625" style="1" customWidth="1"/>
    <col min="7695" max="7695" width="5.90625" style="1" customWidth="1"/>
    <col min="7696" max="7923" width="8.7265625" style="1"/>
    <col min="7924" max="7924" width="0.90625" style="1" customWidth="1"/>
    <col min="7925" max="7925" width="4.6328125" style="1" customWidth="1"/>
    <col min="7926" max="7926" width="24.7265625" style="1" customWidth="1"/>
    <col min="7927" max="7927" width="2.36328125" style="1" customWidth="1"/>
    <col min="7928" max="7928" width="2.90625" style="1" customWidth="1"/>
    <col min="7929" max="7930" width="2.36328125" style="1" customWidth="1"/>
    <col min="7931" max="7931" width="6.26953125" style="1" customWidth="1"/>
    <col min="7932" max="7932" width="2.90625" style="1" customWidth="1"/>
    <col min="7933" max="7933" width="0.90625" style="1" customWidth="1"/>
    <col min="7934" max="7936" width="3.6328125" style="1" customWidth="1"/>
    <col min="7937" max="7937" width="0.90625" style="1" customWidth="1"/>
    <col min="7938" max="7939" width="3.6328125" style="1" customWidth="1"/>
    <col min="7940" max="7940" width="1" style="1" customWidth="1"/>
    <col min="7941" max="7942" width="3.6328125" style="1" customWidth="1"/>
    <col min="7943" max="7943" width="0.90625" style="1" customWidth="1"/>
    <col min="7944" max="7946" width="3.6328125" style="1" customWidth="1"/>
    <col min="7947" max="7947" width="0.90625" style="1" customWidth="1"/>
    <col min="7948" max="7948" width="8.7265625" style="1"/>
    <col min="7949" max="7949" width="4.36328125" style="1" customWidth="1"/>
    <col min="7950" max="7950" width="0.90625" style="1" customWidth="1"/>
    <col min="7951" max="7951" width="5.90625" style="1" customWidth="1"/>
    <col min="7952" max="8179" width="8.7265625" style="1"/>
    <col min="8180" max="8180" width="0.90625" style="1" customWidth="1"/>
    <col min="8181" max="8181" width="4.6328125" style="1" customWidth="1"/>
    <col min="8182" max="8182" width="24.7265625" style="1" customWidth="1"/>
    <col min="8183" max="8183" width="2.36328125" style="1" customWidth="1"/>
    <col min="8184" max="8184" width="2.90625" style="1" customWidth="1"/>
    <col min="8185" max="8186" width="2.36328125" style="1" customWidth="1"/>
    <col min="8187" max="8187" width="6.26953125" style="1" customWidth="1"/>
    <col min="8188" max="8188" width="2.90625" style="1" customWidth="1"/>
    <col min="8189" max="8189" width="0.90625" style="1" customWidth="1"/>
    <col min="8190" max="8192" width="3.6328125" style="1" customWidth="1"/>
    <col min="8193" max="8193" width="0.90625" style="1" customWidth="1"/>
    <col min="8194" max="8195" width="3.6328125" style="1" customWidth="1"/>
    <col min="8196" max="8196" width="1" style="1" customWidth="1"/>
    <col min="8197" max="8198" width="3.6328125" style="1" customWidth="1"/>
    <col min="8199" max="8199" width="0.90625" style="1" customWidth="1"/>
    <col min="8200" max="8202" width="3.6328125" style="1" customWidth="1"/>
    <col min="8203" max="8203" width="0.90625" style="1" customWidth="1"/>
    <col min="8204" max="8204" width="8.7265625" style="1"/>
    <col min="8205" max="8205" width="4.36328125" style="1" customWidth="1"/>
    <col min="8206" max="8206" width="0.90625" style="1" customWidth="1"/>
    <col min="8207" max="8207" width="5.90625" style="1" customWidth="1"/>
    <col min="8208" max="8435" width="8.7265625" style="1"/>
    <col min="8436" max="8436" width="0.90625" style="1" customWidth="1"/>
    <col min="8437" max="8437" width="4.6328125" style="1" customWidth="1"/>
    <col min="8438" max="8438" width="24.7265625" style="1" customWidth="1"/>
    <col min="8439" max="8439" width="2.36328125" style="1" customWidth="1"/>
    <col min="8440" max="8440" width="2.90625" style="1" customWidth="1"/>
    <col min="8441" max="8442" width="2.36328125" style="1" customWidth="1"/>
    <col min="8443" max="8443" width="6.26953125" style="1" customWidth="1"/>
    <col min="8444" max="8444" width="2.90625" style="1" customWidth="1"/>
    <col min="8445" max="8445" width="0.90625" style="1" customWidth="1"/>
    <col min="8446" max="8448" width="3.6328125" style="1" customWidth="1"/>
    <col min="8449" max="8449" width="0.90625" style="1" customWidth="1"/>
    <col min="8450" max="8451" width="3.6328125" style="1" customWidth="1"/>
    <col min="8452" max="8452" width="1" style="1" customWidth="1"/>
    <col min="8453" max="8454" width="3.6328125" style="1" customWidth="1"/>
    <col min="8455" max="8455" width="0.90625" style="1" customWidth="1"/>
    <col min="8456" max="8458" width="3.6328125" style="1" customWidth="1"/>
    <col min="8459" max="8459" width="0.90625" style="1" customWidth="1"/>
    <col min="8460" max="8460" width="8.7265625" style="1"/>
    <col min="8461" max="8461" width="4.36328125" style="1" customWidth="1"/>
    <col min="8462" max="8462" width="0.90625" style="1" customWidth="1"/>
    <col min="8463" max="8463" width="5.90625" style="1" customWidth="1"/>
    <col min="8464" max="8691" width="8.7265625" style="1"/>
    <col min="8692" max="8692" width="0.90625" style="1" customWidth="1"/>
    <col min="8693" max="8693" width="4.6328125" style="1" customWidth="1"/>
    <col min="8694" max="8694" width="24.7265625" style="1" customWidth="1"/>
    <col min="8695" max="8695" width="2.36328125" style="1" customWidth="1"/>
    <col min="8696" max="8696" width="2.90625" style="1" customWidth="1"/>
    <col min="8697" max="8698" width="2.36328125" style="1" customWidth="1"/>
    <col min="8699" max="8699" width="6.26953125" style="1" customWidth="1"/>
    <col min="8700" max="8700" width="2.90625" style="1" customWidth="1"/>
    <col min="8701" max="8701" width="0.90625" style="1" customWidth="1"/>
    <col min="8702" max="8704" width="3.6328125" style="1" customWidth="1"/>
    <col min="8705" max="8705" width="0.90625" style="1" customWidth="1"/>
    <col min="8706" max="8707" width="3.6328125" style="1" customWidth="1"/>
    <col min="8708" max="8708" width="1" style="1" customWidth="1"/>
    <col min="8709" max="8710" width="3.6328125" style="1" customWidth="1"/>
    <col min="8711" max="8711" width="0.90625" style="1" customWidth="1"/>
    <col min="8712" max="8714" width="3.6328125" style="1" customWidth="1"/>
    <col min="8715" max="8715" width="0.90625" style="1" customWidth="1"/>
    <col min="8716" max="8716" width="8.7265625" style="1"/>
    <col min="8717" max="8717" width="4.36328125" style="1" customWidth="1"/>
    <col min="8718" max="8718" width="0.90625" style="1" customWidth="1"/>
    <col min="8719" max="8719" width="5.90625" style="1" customWidth="1"/>
    <col min="8720" max="8947" width="8.7265625" style="1"/>
    <col min="8948" max="8948" width="0.90625" style="1" customWidth="1"/>
    <col min="8949" max="8949" width="4.6328125" style="1" customWidth="1"/>
    <col min="8950" max="8950" width="24.7265625" style="1" customWidth="1"/>
    <col min="8951" max="8951" width="2.36328125" style="1" customWidth="1"/>
    <col min="8952" max="8952" width="2.90625" style="1" customWidth="1"/>
    <col min="8953" max="8954" width="2.36328125" style="1" customWidth="1"/>
    <col min="8955" max="8955" width="6.26953125" style="1" customWidth="1"/>
    <col min="8956" max="8956" width="2.90625" style="1" customWidth="1"/>
    <col min="8957" max="8957" width="0.90625" style="1" customWidth="1"/>
    <col min="8958" max="8960" width="3.6328125" style="1" customWidth="1"/>
    <col min="8961" max="8961" width="0.90625" style="1" customWidth="1"/>
    <col min="8962" max="8963" width="3.6328125" style="1" customWidth="1"/>
    <col min="8964" max="8964" width="1" style="1" customWidth="1"/>
    <col min="8965" max="8966" width="3.6328125" style="1" customWidth="1"/>
    <col min="8967" max="8967" width="0.90625" style="1" customWidth="1"/>
    <col min="8968" max="8970" width="3.6328125" style="1" customWidth="1"/>
    <col min="8971" max="8971" width="0.90625" style="1" customWidth="1"/>
    <col min="8972" max="8972" width="8.7265625" style="1"/>
    <col min="8973" max="8973" width="4.36328125" style="1" customWidth="1"/>
    <col min="8974" max="8974" width="0.90625" style="1" customWidth="1"/>
    <col min="8975" max="8975" width="5.90625" style="1" customWidth="1"/>
    <col min="8976" max="9203" width="8.7265625" style="1"/>
    <col min="9204" max="9204" width="0.90625" style="1" customWidth="1"/>
    <col min="9205" max="9205" width="4.6328125" style="1" customWidth="1"/>
    <col min="9206" max="9206" width="24.7265625" style="1" customWidth="1"/>
    <col min="9207" max="9207" width="2.36328125" style="1" customWidth="1"/>
    <col min="9208" max="9208" width="2.90625" style="1" customWidth="1"/>
    <col min="9209" max="9210" width="2.36328125" style="1" customWidth="1"/>
    <col min="9211" max="9211" width="6.26953125" style="1" customWidth="1"/>
    <col min="9212" max="9212" width="2.90625" style="1" customWidth="1"/>
    <col min="9213" max="9213" width="0.90625" style="1" customWidth="1"/>
    <col min="9214" max="9216" width="3.6328125" style="1" customWidth="1"/>
    <col min="9217" max="9217" width="0.90625" style="1" customWidth="1"/>
    <col min="9218" max="9219" width="3.6328125" style="1" customWidth="1"/>
    <col min="9220" max="9220" width="1" style="1" customWidth="1"/>
    <col min="9221" max="9222" width="3.6328125" style="1" customWidth="1"/>
    <col min="9223" max="9223" width="0.90625" style="1" customWidth="1"/>
    <col min="9224" max="9226" width="3.6328125" style="1" customWidth="1"/>
    <col min="9227" max="9227" width="0.90625" style="1" customWidth="1"/>
    <col min="9228" max="9228" width="8.7265625" style="1"/>
    <col min="9229" max="9229" width="4.36328125" style="1" customWidth="1"/>
    <col min="9230" max="9230" width="0.90625" style="1" customWidth="1"/>
    <col min="9231" max="9231" width="5.90625" style="1" customWidth="1"/>
    <col min="9232" max="9459" width="8.7265625" style="1"/>
    <col min="9460" max="9460" width="0.90625" style="1" customWidth="1"/>
    <col min="9461" max="9461" width="4.6328125" style="1" customWidth="1"/>
    <col min="9462" max="9462" width="24.7265625" style="1" customWidth="1"/>
    <col min="9463" max="9463" width="2.36328125" style="1" customWidth="1"/>
    <col min="9464" max="9464" width="2.90625" style="1" customWidth="1"/>
    <col min="9465" max="9466" width="2.36328125" style="1" customWidth="1"/>
    <col min="9467" max="9467" width="6.26953125" style="1" customWidth="1"/>
    <col min="9468" max="9468" width="2.90625" style="1" customWidth="1"/>
    <col min="9469" max="9469" width="0.90625" style="1" customWidth="1"/>
    <col min="9470" max="9472" width="3.6328125" style="1" customWidth="1"/>
    <col min="9473" max="9473" width="0.90625" style="1" customWidth="1"/>
    <col min="9474" max="9475" width="3.6328125" style="1" customWidth="1"/>
    <col min="9476" max="9476" width="1" style="1" customWidth="1"/>
    <col min="9477" max="9478" width="3.6328125" style="1" customWidth="1"/>
    <col min="9479" max="9479" width="0.90625" style="1" customWidth="1"/>
    <col min="9480" max="9482" width="3.6328125" style="1" customWidth="1"/>
    <col min="9483" max="9483" width="0.90625" style="1" customWidth="1"/>
    <col min="9484" max="9484" width="8.7265625" style="1"/>
    <col min="9485" max="9485" width="4.36328125" style="1" customWidth="1"/>
    <col min="9486" max="9486" width="0.90625" style="1" customWidth="1"/>
    <col min="9487" max="9487" width="5.90625" style="1" customWidth="1"/>
    <col min="9488" max="9715" width="8.7265625" style="1"/>
    <col min="9716" max="9716" width="0.90625" style="1" customWidth="1"/>
    <col min="9717" max="9717" width="4.6328125" style="1" customWidth="1"/>
    <col min="9718" max="9718" width="24.7265625" style="1" customWidth="1"/>
    <col min="9719" max="9719" width="2.36328125" style="1" customWidth="1"/>
    <col min="9720" max="9720" width="2.90625" style="1" customWidth="1"/>
    <col min="9721" max="9722" width="2.36328125" style="1" customWidth="1"/>
    <col min="9723" max="9723" width="6.26953125" style="1" customWidth="1"/>
    <col min="9724" max="9724" width="2.90625" style="1" customWidth="1"/>
    <col min="9725" max="9725" width="0.90625" style="1" customWidth="1"/>
    <col min="9726" max="9728" width="3.6328125" style="1" customWidth="1"/>
    <col min="9729" max="9729" width="0.90625" style="1" customWidth="1"/>
    <col min="9730" max="9731" width="3.6328125" style="1" customWidth="1"/>
    <col min="9732" max="9732" width="1" style="1" customWidth="1"/>
    <col min="9733" max="9734" width="3.6328125" style="1" customWidth="1"/>
    <col min="9735" max="9735" width="0.90625" style="1" customWidth="1"/>
    <col min="9736" max="9738" width="3.6328125" style="1" customWidth="1"/>
    <col min="9739" max="9739" width="0.90625" style="1" customWidth="1"/>
    <col min="9740" max="9740" width="8.7265625" style="1"/>
    <col min="9741" max="9741" width="4.36328125" style="1" customWidth="1"/>
    <col min="9742" max="9742" width="0.90625" style="1" customWidth="1"/>
    <col min="9743" max="9743" width="5.90625" style="1" customWidth="1"/>
    <col min="9744" max="9971" width="8.7265625" style="1"/>
    <col min="9972" max="9972" width="0.90625" style="1" customWidth="1"/>
    <col min="9973" max="9973" width="4.6328125" style="1" customWidth="1"/>
    <col min="9974" max="9974" width="24.7265625" style="1" customWidth="1"/>
    <col min="9975" max="9975" width="2.36328125" style="1" customWidth="1"/>
    <col min="9976" max="9976" width="2.90625" style="1" customWidth="1"/>
    <col min="9977" max="9978" width="2.36328125" style="1" customWidth="1"/>
    <col min="9979" max="9979" width="6.26953125" style="1" customWidth="1"/>
    <col min="9980" max="9980" width="2.90625" style="1" customWidth="1"/>
    <col min="9981" max="9981" width="0.90625" style="1" customWidth="1"/>
    <col min="9982" max="9984" width="3.6328125" style="1" customWidth="1"/>
    <col min="9985" max="9985" width="0.90625" style="1" customWidth="1"/>
    <col min="9986" max="9987" width="3.6328125" style="1" customWidth="1"/>
    <col min="9988" max="9988" width="1" style="1" customWidth="1"/>
    <col min="9989" max="9990" width="3.6328125" style="1" customWidth="1"/>
    <col min="9991" max="9991" width="0.90625" style="1" customWidth="1"/>
    <col min="9992" max="9994" width="3.6328125" style="1" customWidth="1"/>
    <col min="9995" max="9995" width="0.90625" style="1" customWidth="1"/>
    <col min="9996" max="9996" width="8.7265625" style="1"/>
    <col min="9997" max="9997" width="4.36328125" style="1" customWidth="1"/>
    <col min="9998" max="9998" width="0.90625" style="1" customWidth="1"/>
    <col min="9999" max="9999" width="5.90625" style="1" customWidth="1"/>
    <col min="10000" max="10227" width="8.7265625" style="1"/>
    <col min="10228" max="10228" width="0.90625" style="1" customWidth="1"/>
    <col min="10229" max="10229" width="4.6328125" style="1" customWidth="1"/>
    <col min="10230" max="10230" width="24.7265625" style="1" customWidth="1"/>
    <col min="10231" max="10231" width="2.36328125" style="1" customWidth="1"/>
    <col min="10232" max="10232" width="2.90625" style="1" customWidth="1"/>
    <col min="10233" max="10234" width="2.36328125" style="1" customWidth="1"/>
    <col min="10235" max="10235" width="6.26953125" style="1" customWidth="1"/>
    <col min="10236" max="10236" width="2.90625" style="1" customWidth="1"/>
    <col min="10237" max="10237" width="0.90625" style="1" customWidth="1"/>
    <col min="10238" max="10240" width="3.6328125" style="1" customWidth="1"/>
    <col min="10241" max="10241" width="0.90625" style="1" customWidth="1"/>
    <col min="10242" max="10243" width="3.6328125" style="1" customWidth="1"/>
    <col min="10244" max="10244" width="1" style="1" customWidth="1"/>
    <col min="10245" max="10246" width="3.6328125" style="1" customWidth="1"/>
    <col min="10247" max="10247" width="0.90625" style="1" customWidth="1"/>
    <col min="10248" max="10250" width="3.6328125" style="1" customWidth="1"/>
    <col min="10251" max="10251" width="0.90625" style="1" customWidth="1"/>
    <col min="10252" max="10252" width="8.7265625" style="1"/>
    <col min="10253" max="10253" width="4.36328125" style="1" customWidth="1"/>
    <col min="10254" max="10254" width="0.90625" style="1" customWidth="1"/>
    <col min="10255" max="10255" width="5.90625" style="1" customWidth="1"/>
    <col min="10256" max="10483" width="8.7265625" style="1"/>
    <col min="10484" max="10484" width="0.90625" style="1" customWidth="1"/>
    <col min="10485" max="10485" width="4.6328125" style="1" customWidth="1"/>
    <col min="10486" max="10486" width="24.7265625" style="1" customWidth="1"/>
    <col min="10487" max="10487" width="2.36328125" style="1" customWidth="1"/>
    <col min="10488" max="10488" width="2.90625" style="1" customWidth="1"/>
    <col min="10489" max="10490" width="2.36328125" style="1" customWidth="1"/>
    <col min="10491" max="10491" width="6.26953125" style="1" customWidth="1"/>
    <col min="10492" max="10492" width="2.90625" style="1" customWidth="1"/>
    <col min="10493" max="10493" width="0.90625" style="1" customWidth="1"/>
    <col min="10494" max="10496" width="3.6328125" style="1" customWidth="1"/>
    <col min="10497" max="10497" width="0.90625" style="1" customWidth="1"/>
    <col min="10498" max="10499" width="3.6328125" style="1" customWidth="1"/>
    <col min="10500" max="10500" width="1" style="1" customWidth="1"/>
    <col min="10501" max="10502" width="3.6328125" style="1" customWidth="1"/>
    <col min="10503" max="10503" width="0.90625" style="1" customWidth="1"/>
    <col min="10504" max="10506" width="3.6328125" style="1" customWidth="1"/>
    <col min="10507" max="10507" width="0.90625" style="1" customWidth="1"/>
    <col min="10508" max="10508" width="8.7265625" style="1"/>
    <col min="10509" max="10509" width="4.36328125" style="1" customWidth="1"/>
    <col min="10510" max="10510" width="0.90625" style="1" customWidth="1"/>
    <col min="10511" max="10511" width="5.90625" style="1" customWidth="1"/>
    <col min="10512" max="10739" width="8.7265625" style="1"/>
    <col min="10740" max="10740" width="0.90625" style="1" customWidth="1"/>
    <col min="10741" max="10741" width="4.6328125" style="1" customWidth="1"/>
    <col min="10742" max="10742" width="24.7265625" style="1" customWidth="1"/>
    <col min="10743" max="10743" width="2.36328125" style="1" customWidth="1"/>
    <col min="10744" max="10744" width="2.90625" style="1" customWidth="1"/>
    <col min="10745" max="10746" width="2.36328125" style="1" customWidth="1"/>
    <col min="10747" max="10747" width="6.26953125" style="1" customWidth="1"/>
    <col min="10748" max="10748" width="2.90625" style="1" customWidth="1"/>
    <col min="10749" max="10749" width="0.90625" style="1" customWidth="1"/>
    <col min="10750" max="10752" width="3.6328125" style="1" customWidth="1"/>
    <col min="10753" max="10753" width="0.90625" style="1" customWidth="1"/>
    <col min="10754" max="10755" width="3.6328125" style="1" customWidth="1"/>
    <col min="10756" max="10756" width="1" style="1" customWidth="1"/>
    <col min="10757" max="10758" width="3.6328125" style="1" customWidth="1"/>
    <col min="10759" max="10759" width="0.90625" style="1" customWidth="1"/>
    <col min="10760" max="10762" width="3.6328125" style="1" customWidth="1"/>
    <col min="10763" max="10763" width="0.90625" style="1" customWidth="1"/>
    <col min="10764" max="10764" width="8.7265625" style="1"/>
    <col min="10765" max="10765" width="4.36328125" style="1" customWidth="1"/>
    <col min="10766" max="10766" width="0.90625" style="1" customWidth="1"/>
    <col min="10767" max="10767" width="5.90625" style="1" customWidth="1"/>
    <col min="10768" max="10995" width="8.7265625" style="1"/>
    <col min="10996" max="10996" width="0.90625" style="1" customWidth="1"/>
    <col min="10997" max="10997" width="4.6328125" style="1" customWidth="1"/>
    <col min="10998" max="10998" width="24.7265625" style="1" customWidth="1"/>
    <col min="10999" max="10999" width="2.36328125" style="1" customWidth="1"/>
    <col min="11000" max="11000" width="2.90625" style="1" customWidth="1"/>
    <col min="11001" max="11002" width="2.36328125" style="1" customWidth="1"/>
    <col min="11003" max="11003" width="6.26953125" style="1" customWidth="1"/>
    <col min="11004" max="11004" width="2.90625" style="1" customWidth="1"/>
    <col min="11005" max="11005" width="0.90625" style="1" customWidth="1"/>
    <col min="11006" max="11008" width="3.6328125" style="1" customWidth="1"/>
    <col min="11009" max="11009" width="0.90625" style="1" customWidth="1"/>
    <col min="11010" max="11011" width="3.6328125" style="1" customWidth="1"/>
    <col min="11012" max="11012" width="1" style="1" customWidth="1"/>
    <col min="11013" max="11014" width="3.6328125" style="1" customWidth="1"/>
    <col min="11015" max="11015" width="0.90625" style="1" customWidth="1"/>
    <col min="11016" max="11018" width="3.6328125" style="1" customWidth="1"/>
    <col min="11019" max="11019" width="0.90625" style="1" customWidth="1"/>
    <col min="11020" max="11020" width="8.7265625" style="1"/>
    <col min="11021" max="11021" width="4.36328125" style="1" customWidth="1"/>
    <col min="11022" max="11022" width="0.90625" style="1" customWidth="1"/>
    <col min="11023" max="11023" width="5.90625" style="1" customWidth="1"/>
    <col min="11024" max="11251" width="8.7265625" style="1"/>
    <col min="11252" max="11252" width="0.90625" style="1" customWidth="1"/>
    <col min="11253" max="11253" width="4.6328125" style="1" customWidth="1"/>
    <col min="11254" max="11254" width="24.7265625" style="1" customWidth="1"/>
    <col min="11255" max="11255" width="2.36328125" style="1" customWidth="1"/>
    <col min="11256" max="11256" width="2.90625" style="1" customWidth="1"/>
    <col min="11257" max="11258" width="2.36328125" style="1" customWidth="1"/>
    <col min="11259" max="11259" width="6.26953125" style="1" customWidth="1"/>
    <col min="11260" max="11260" width="2.90625" style="1" customWidth="1"/>
    <col min="11261" max="11261" width="0.90625" style="1" customWidth="1"/>
    <col min="11262" max="11264" width="3.6328125" style="1" customWidth="1"/>
    <col min="11265" max="11265" width="0.90625" style="1" customWidth="1"/>
    <col min="11266" max="11267" width="3.6328125" style="1" customWidth="1"/>
    <col min="11268" max="11268" width="1" style="1" customWidth="1"/>
    <col min="11269" max="11270" width="3.6328125" style="1" customWidth="1"/>
    <col min="11271" max="11271" width="0.90625" style="1" customWidth="1"/>
    <col min="11272" max="11274" width="3.6328125" style="1" customWidth="1"/>
    <col min="11275" max="11275" width="0.90625" style="1" customWidth="1"/>
    <col min="11276" max="11276" width="8.7265625" style="1"/>
    <col min="11277" max="11277" width="4.36328125" style="1" customWidth="1"/>
    <col min="11278" max="11278" width="0.90625" style="1" customWidth="1"/>
    <col min="11279" max="11279" width="5.90625" style="1" customWidth="1"/>
    <col min="11280" max="11507" width="8.7265625" style="1"/>
    <col min="11508" max="11508" width="0.90625" style="1" customWidth="1"/>
    <col min="11509" max="11509" width="4.6328125" style="1" customWidth="1"/>
    <col min="11510" max="11510" width="24.7265625" style="1" customWidth="1"/>
    <col min="11511" max="11511" width="2.36328125" style="1" customWidth="1"/>
    <col min="11512" max="11512" width="2.90625" style="1" customWidth="1"/>
    <col min="11513" max="11514" width="2.36328125" style="1" customWidth="1"/>
    <col min="11515" max="11515" width="6.26953125" style="1" customWidth="1"/>
    <col min="11516" max="11516" width="2.90625" style="1" customWidth="1"/>
    <col min="11517" max="11517" width="0.90625" style="1" customWidth="1"/>
    <col min="11518" max="11520" width="3.6328125" style="1" customWidth="1"/>
    <col min="11521" max="11521" width="0.90625" style="1" customWidth="1"/>
    <col min="11522" max="11523" width="3.6328125" style="1" customWidth="1"/>
    <col min="11524" max="11524" width="1" style="1" customWidth="1"/>
    <col min="11525" max="11526" width="3.6328125" style="1" customWidth="1"/>
    <col min="11527" max="11527" width="0.90625" style="1" customWidth="1"/>
    <col min="11528" max="11530" width="3.6328125" style="1" customWidth="1"/>
    <col min="11531" max="11531" width="0.90625" style="1" customWidth="1"/>
    <col min="11532" max="11532" width="8.7265625" style="1"/>
    <col min="11533" max="11533" width="4.36328125" style="1" customWidth="1"/>
    <col min="11534" max="11534" width="0.90625" style="1" customWidth="1"/>
    <col min="11535" max="11535" width="5.90625" style="1" customWidth="1"/>
    <col min="11536" max="11763" width="8.7265625" style="1"/>
    <col min="11764" max="11764" width="0.90625" style="1" customWidth="1"/>
    <col min="11765" max="11765" width="4.6328125" style="1" customWidth="1"/>
    <col min="11766" max="11766" width="24.7265625" style="1" customWidth="1"/>
    <col min="11767" max="11767" width="2.36328125" style="1" customWidth="1"/>
    <col min="11768" max="11768" width="2.90625" style="1" customWidth="1"/>
    <col min="11769" max="11770" width="2.36328125" style="1" customWidth="1"/>
    <col min="11771" max="11771" width="6.26953125" style="1" customWidth="1"/>
    <col min="11772" max="11772" width="2.90625" style="1" customWidth="1"/>
    <col min="11773" max="11773" width="0.90625" style="1" customWidth="1"/>
    <col min="11774" max="11776" width="3.6328125" style="1" customWidth="1"/>
    <col min="11777" max="11777" width="0.90625" style="1" customWidth="1"/>
    <col min="11778" max="11779" width="3.6328125" style="1" customWidth="1"/>
    <col min="11780" max="11780" width="1" style="1" customWidth="1"/>
    <col min="11781" max="11782" width="3.6328125" style="1" customWidth="1"/>
    <col min="11783" max="11783" width="0.90625" style="1" customWidth="1"/>
    <col min="11784" max="11786" width="3.6328125" style="1" customWidth="1"/>
    <col min="11787" max="11787" width="0.90625" style="1" customWidth="1"/>
    <col min="11788" max="11788" width="8.7265625" style="1"/>
    <col min="11789" max="11789" width="4.36328125" style="1" customWidth="1"/>
    <col min="11790" max="11790" width="0.90625" style="1" customWidth="1"/>
    <col min="11791" max="11791" width="5.90625" style="1" customWidth="1"/>
    <col min="11792" max="12019" width="8.7265625" style="1"/>
    <col min="12020" max="12020" width="0.90625" style="1" customWidth="1"/>
    <col min="12021" max="12021" width="4.6328125" style="1" customWidth="1"/>
    <col min="12022" max="12022" width="24.7265625" style="1" customWidth="1"/>
    <col min="12023" max="12023" width="2.36328125" style="1" customWidth="1"/>
    <col min="12024" max="12024" width="2.90625" style="1" customWidth="1"/>
    <col min="12025" max="12026" width="2.36328125" style="1" customWidth="1"/>
    <col min="12027" max="12027" width="6.26953125" style="1" customWidth="1"/>
    <col min="12028" max="12028" width="2.90625" style="1" customWidth="1"/>
    <col min="12029" max="12029" width="0.90625" style="1" customWidth="1"/>
    <col min="12030" max="12032" width="3.6328125" style="1" customWidth="1"/>
    <col min="12033" max="12033" width="0.90625" style="1" customWidth="1"/>
    <col min="12034" max="12035" width="3.6328125" style="1" customWidth="1"/>
    <col min="12036" max="12036" width="1" style="1" customWidth="1"/>
    <col min="12037" max="12038" width="3.6328125" style="1" customWidth="1"/>
    <col min="12039" max="12039" width="0.90625" style="1" customWidth="1"/>
    <col min="12040" max="12042" width="3.6328125" style="1" customWidth="1"/>
    <col min="12043" max="12043" width="0.90625" style="1" customWidth="1"/>
    <col min="12044" max="12044" width="8.7265625" style="1"/>
    <col min="12045" max="12045" width="4.36328125" style="1" customWidth="1"/>
    <col min="12046" max="12046" width="0.90625" style="1" customWidth="1"/>
    <col min="12047" max="12047" width="5.90625" style="1" customWidth="1"/>
    <col min="12048" max="12275" width="8.7265625" style="1"/>
    <col min="12276" max="12276" width="0.90625" style="1" customWidth="1"/>
    <col min="12277" max="12277" width="4.6328125" style="1" customWidth="1"/>
    <col min="12278" max="12278" width="24.7265625" style="1" customWidth="1"/>
    <col min="12279" max="12279" width="2.36328125" style="1" customWidth="1"/>
    <col min="12280" max="12280" width="2.90625" style="1" customWidth="1"/>
    <col min="12281" max="12282" width="2.36328125" style="1" customWidth="1"/>
    <col min="12283" max="12283" width="6.26953125" style="1" customWidth="1"/>
    <col min="12284" max="12284" width="2.90625" style="1" customWidth="1"/>
    <col min="12285" max="12285" width="0.90625" style="1" customWidth="1"/>
    <col min="12286" max="12288" width="3.6328125" style="1" customWidth="1"/>
    <col min="12289" max="12289" width="0.90625" style="1" customWidth="1"/>
    <col min="12290" max="12291" width="3.6328125" style="1" customWidth="1"/>
    <col min="12292" max="12292" width="1" style="1" customWidth="1"/>
    <col min="12293" max="12294" width="3.6328125" style="1" customWidth="1"/>
    <col min="12295" max="12295" width="0.90625" style="1" customWidth="1"/>
    <col min="12296" max="12298" width="3.6328125" style="1" customWidth="1"/>
    <col min="12299" max="12299" width="0.90625" style="1" customWidth="1"/>
    <col min="12300" max="12300" width="8.7265625" style="1"/>
    <col min="12301" max="12301" width="4.36328125" style="1" customWidth="1"/>
    <col min="12302" max="12302" width="0.90625" style="1" customWidth="1"/>
    <col min="12303" max="12303" width="5.90625" style="1" customWidth="1"/>
    <col min="12304" max="12531" width="8.7265625" style="1"/>
    <col min="12532" max="12532" width="0.90625" style="1" customWidth="1"/>
    <col min="12533" max="12533" width="4.6328125" style="1" customWidth="1"/>
    <col min="12534" max="12534" width="24.7265625" style="1" customWidth="1"/>
    <col min="12535" max="12535" width="2.36328125" style="1" customWidth="1"/>
    <col min="12536" max="12536" width="2.90625" style="1" customWidth="1"/>
    <col min="12537" max="12538" width="2.36328125" style="1" customWidth="1"/>
    <col min="12539" max="12539" width="6.26953125" style="1" customWidth="1"/>
    <col min="12540" max="12540" width="2.90625" style="1" customWidth="1"/>
    <col min="12541" max="12541" width="0.90625" style="1" customWidth="1"/>
    <col min="12542" max="12544" width="3.6328125" style="1" customWidth="1"/>
    <col min="12545" max="12545" width="0.90625" style="1" customWidth="1"/>
    <col min="12546" max="12547" width="3.6328125" style="1" customWidth="1"/>
    <col min="12548" max="12548" width="1" style="1" customWidth="1"/>
    <col min="12549" max="12550" width="3.6328125" style="1" customWidth="1"/>
    <col min="12551" max="12551" width="0.90625" style="1" customWidth="1"/>
    <col min="12552" max="12554" width="3.6328125" style="1" customWidth="1"/>
    <col min="12555" max="12555" width="0.90625" style="1" customWidth="1"/>
    <col min="12556" max="12556" width="8.7265625" style="1"/>
    <col min="12557" max="12557" width="4.36328125" style="1" customWidth="1"/>
    <col min="12558" max="12558" width="0.90625" style="1" customWidth="1"/>
    <col min="12559" max="12559" width="5.90625" style="1" customWidth="1"/>
    <col min="12560" max="12787" width="8.7265625" style="1"/>
    <col min="12788" max="12788" width="0.90625" style="1" customWidth="1"/>
    <col min="12789" max="12789" width="4.6328125" style="1" customWidth="1"/>
    <col min="12790" max="12790" width="24.7265625" style="1" customWidth="1"/>
    <col min="12791" max="12791" width="2.36328125" style="1" customWidth="1"/>
    <col min="12792" max="12792" width="2.90625" style="1" customWidth="1"/>
    <col min="12793" max="12794" width="2.36328125" style="1" customWidth="1"/>
    <col min="12795" max="12795" width="6.26953125" style="1" customWidth="1"/>
    <col min="12796" max="12796" width="2.90625" style="1" customWidth="1"/>
    <col min="12797" max="12797" width="0.90625" style="1" customWidth="1"/>
    <col min="12798" max="12800" width="3.6328125" style="1" customWidth="1"/>
    <col min="12801" max="12801" width="0.90625" style="1" customWidth="1"/>
    <col min="12802" max="12803" width="3.6328125" style="1" customWidth="1"/>
    <col min="12804" max="12804" width="1" style="1" customWidth="1"/>
    <col min="12805" max="12806" width="3.6328125" style="1" customWidth="1"/>
    <col min="12807" max="12807" width="0.90625" style="1" customWidth="1"/>
    <col min="12808" max="12810" width="3.6328125" style="1" customWidth="1"/>
    <col min="12811" max="12811" width="0.90625" style="1" customWidth="1"/>
    <col min="12812" max="12812" width="8.7265625" style="1"/>
    <col min="12813" max="12813" width="4.36328125" style="1" customWidth="1"/>
    <col min="12814" max="12814" width="0.90625" style="1" customWidth="1"/>
    <col min="12815" max="12815" width="5.90625" style="1" customWidth="1"/>
    <col min="12816" max="13043" width="8.7265625" style="1"/>
    <col min="13044" max="13044" width="0.90625" style="1" customWidth="1"/>
    <col min="13045" max="13045" width="4.6328125" style="1" customWidth="1"/>
    <col min="13046" max="13046" width="24.7265625" style="1" customWidth="1"/>
    <col min="13047" max="13047" width="2.36328125" style="1" customWidth="1"/>
    <col min="13048" max="13048" width="2.90625" style="1" customWidth="1"/>
    <col min="13049" max="13050" width="2.36328125" style="1" customWidth="1"/>
    <col min="13051" max="13051" width="6.26953125" style="1" customWidth="1"/>
    <col min="13052" max="13052" width="2.90625" style="1" customWidth="1"/>
    <col min="13053" max="13053" width="0.90625" style="1" customWidth="1"/>
    <col min="13054" max="13056" width="3.6328125" style="1" customWidth="1"/>
    <col min="13057" max="13057" width="0.90625" style="1" customWidth="1"/>
    <col min="13058" max="13059" width="3.6328125" style="1" customWidth="1"/>
    <col min="13060" max="13060" width="1" style="1" customWidth="1"/>
    <col min="13061" max="13062" width="3.6328125" style="1" customWidth="1"/>
    <col min="13063" max="13063" width="0.90625" style="1" customWidth="1"/>
    <col min="13064" max="13066" width="3.6328125" style="1" customWidth="1"/>
    <col min="13067" max="13067" width="0.90625" style="1" customWidth="1"/>
    <col min="13068" max="13068" width="8.7265625" style="1"/>
    <col min="13069" max="13069" width="4.36328125" style="1" customWidth="1"/>
    <col min="13070" max="13070" width="0.90625" style="1" customWidth="1"/>
    <col min="13071" max="13071" width="5.90625" style="1" customWidth="1"/>
    <col min="13072" max="13299" width="8.7265625" style="1"/>
    <col min="13300" max="13300" width="0.90625" style="1" customWidth="1"/>
    <col min="13301" max="13301" width="4.6328125" style="1" customWidth="1"/>
    <col min="13302" max="13302" width="24.7265625" style="1" customWidth="1"/>
    <col min="13303" max="13303" width="2.36328125" style="1" customWidth="1"/>
    <col min="13304" max="13304" width="2.90625" style="1" customWidth="1"/>
    <col min="13305" max="13306" width="2.36328125" style="1" customWidth="1"/>
    <col min="13307" max="13307" width="6.26953125" style="1" customWidth="1"/>
    <col min="13308" max="13308" width="2.90625" style="1" customWidth="1"/>
    <col min="13309" max="13309" width="0.90625" style="1" customWidth="1"/>
    <col min="13310" max="13312" width="3.6328125" style="1" customWidth="1"/>
    <col min="13313" max="13313" width="0.90625" style="1" customWidth="1"/>
    <col min="13314" max="13315" width="3.6328125" style="1" customWidth="1"/>
    <col min="13316" max="13316" width="1" style="1" customWidth="1"/>
    <col min="13317" max="13318" width="3.6328125" style="1" customWidth="1"/>
    <col min="13319" max="13319" width="0.90625" style="1" customWidth="1"/>
    <col min="13320" max="13322" width="3.6328125" style="1" customWidth="1"/>
    <col min="13323" max="13323" width="0.90625" style="1" customWidth="1"/>
    <col min="13324" max="13324" width="8.7265625" style="1"/>
    <col min="13325" max="13325" width="4.36328125" style="1" customWidth="1"/>
    <col min="13326" max="13326" width="0.90625" style="1" customWidth="1"/>
    <col min="13327" max="13327" width="5.90625" style="1" customWidth="1"/>
    <col min="13328" max="13555" width="8.7265625" style="1"/>
    <col min="13556" max="13556" width="0.90625" style="1" customWidth="1"/>
    <col min="13557" max="13557" width="4.6328125" style="1" customWidth="1"/>
    <col min="13558" max="13558" width="24.7265625" style="1" customWidth="1"/>
    <col min="13559" max="13559" width="2.36328125" style="1" customWidth="1"/>
    <col min="13560" max="13560" width="2.90625" style="1" customWidth="1"/>
    <col min="13561" max="13562" width="2.36328125" style="1" customWidth="1"/>
    <col min="13563" max="13563" width="6.26953125" style="1" customWidth="1"/>
    <col min="13564" max="13564" width="2.90625" style="1" customWidth="1"/>
    <col min="13565" max="13565" width="0.90625" style="1" customWidth="1"/>
    <col min="13566" max="13568" width="3.6328125" style="1" customWidth="1"/>
    <col min="13569" max="13569" width="0.90625" style="1" customWidth="1"/>
    <col min="13570" max="13571" width="3.6328125" style="1" customWidth="1"/>
    <col min="13572" max="13572" width="1" style="1" customWidth="1"/>
    <col min="13573" max="13574" width="3.6328125" style="1" customWidth="1"/>
    <col min="13575" max="13575" width="0.90625" style="1" customWidth="1"/>
    <col min="13576" max="13578" width="3.6328125" style="1" customWidth="1"/>
    <col min="13579" max="13579" width="0.90625" style="1" customWidth="1"/>
    <col min="13580" max="13580" width="8.7265625" style="1"/>
    <col min="13581" max="13581" width="4.36328125" style="1" customWidth="1"/>
    <col min="13582" max="13582" width="0.90625" style="1" customWidth="1"/>
    <col min="13583" max="13583" width="5.90625" style="1" customWidth="1"/>
    <col min="13584" max="13811" width="8.7265625" style="1"/>
    <col min="13812" max="13812" width="0.90625" style="1" customWidth="1"/>
    <col min="13813" max="13813" width="4.6328125" style="1" customWidth="1"/>
    <col min="13814" max="13814" width="24.7265625" style="1" customWidth="1"/>
    <col min="13815" max="13815" width="2.36328125" style="1" customWidth="1"/>
    <col min="13816" max="13816" width="2.90625" style="1" customWidth="1"/>
    <col min="13817" max="13818" width="2.36328125" style="1" customWidth="1"/>
    <col min="13819" max="13819" width="6.26953125" style="1" customWidth="1"/>
    <col min="13820" max="13820" width="2.90625" style="1" customWidth="1"/>
    <col min="13821" max="13821" width="0.90625" style="1" customWidth="1"/>
    <col min="13822" max="13824" width="3.6328125" style="1" customWidth="1"/>
    <col min="13825" max="13825" width="0.90625" style="1" customWidth="1"/>
    <col min="13826" max="13827" width="3.6328125" style="1" customWidth="1"/>
    <col min="13828" max="13828" width="1" style="1" customWidth="1"/>
    <col min="13829" max="13830" width="3.6328125" style="1" customWidth="1"/>
    <col min="13831" max="13831" width="0.90625" style="1" customWidth="1"/>
    <col min="13832" max="13834" width="3.6328125" style="1" customWidth="1"/>
    <col min="13835" max="13835" width="0.90625" style="1" customWidth="1"/>
    <col min="13836" max="13836" width="8.7265625" style="1"/>
    <col min="13837" max="13837" width="4.36328125" style="1" customWidth="1"/>
    <col min="13838" max="13838" width="0.90625" style="1" customWidth="1"/>
    <col min="13839" max="13839" width="5.90625" style="1" customWidth="1"/>
    <col min="13840" max="14067" width="8.7265625" style="1"/>
    <col min="14068" max="14068" width="0.90625" style="1" customWidth="1"/>
    <col min="14069" max="14069" width="4.6328125" style="1" customWidth="1"/>
    <col min="14070" max="14070" width="24.7265625" style="1" customWidth="1"/>
    <col min="14071" max="14071" width="2.36328125" style="1" customWidth="1"/>
    <col min="14072" max="14072" width="2.90625" style="1" customWidth="1"/>
    <col min="14073" max="14074" width="2.36328125" style="1" customWidth="1"/>
    <col min="14075" max="14075" width="6.26953125" style="1" customWidth="1"/>
    <col min="14076" max="14076" width="2.90625" style="1" customWidth="1"/>
    <col min="14077" max="14077" width="0.90625" style="1" customWidth="1"/>
    <col min="14078" max="14080" width="3.6328125" style="1" customWidth="1"/>
    <col min="14081" max="14081" width="0.90625" style="1" customWidth="1"/>
    <col min="14082" max="14083" width="3.6328125" style="1" customWidth="1"/>
    <col min="14084" max="14084" width="1" style="1" customWidth="1"/>
    <col min="14085" max="14086" width="3.6328125" style="1" customWidth="1"/>
    <col min="14087" max="14087" width="0.90625" style="1" customWidth="1"/>
    <col min="14088" max="14090" width="3.6328125" style="1" customWidth="1"/>
    <col min="14091" max="14091" width="0.90625" style="1" customWidth="1"/>
    <col min="14092" max="14092" width="8.7265625" style="1"/>
    <col min="14093" max="14093" width="4.36328125" style="1" customWidth="1"/>
    <col min="14094" max="14094" width="0.90625" style="1" customWidth="1"/>
    <col min="14095" max="14095" width="5.90625" style="1" customWidth="1"/>
    <col min="14096" max="14323" width="8.7265625" style="1"/>
    <col min="14324" max="14324" width="0.90625" style="1" customWidth="1"/>
    <col min="14325" max="14325" width="4.6328125" style="1" customWidth="1"/>
    <col min="14326" max="14326" width="24.7265625" style="1" customWidth="1"/>
    <col min="14327" max="14327" width="2.36328125" style="1" customWidth="1"/>
    <col min="14328" max="14328" width="2.90625" style="1" customWidth="1"/>
    <col min="14329" max="14330" width="2.36328125" style="1" customWidth="1"/>
    <col min="14331" max="14331" width="6.26953125" style="1" customWidth="1"/>
    <col min="14332" max="14332" width="2.90625" style="1" customWidth="1"/>
    <col min="14333" max="14333" width="0.90625" style="1" customWidth="1"/>
    <col min="14334" max="14336" width="3.6328125" style="1" customWidth="1"/>
    <col min="14337" max="14337" width="0.90625" style="1" customWidth="1"/>
    <col min="14338" max="14339" width="3.6328125" style="1" customWidth="1"/>
    <col min="14340" max="14340" width="1" style="1" customWidth="1"/>
    <col min="14341" max="14342" width="3.6328125" style="1" customWidth="1"/>
    <col min="14343" max="14343" width="0.90625" style="1" customWidth="1"/>
    <col min="14344" max="14346" width="3.6328125" style="1" customWidth="1"/>
    <col min="14347" max="14347" width="0.90625" style="1" customWidth="1"/>
    <col min="14348" max="14348" width="8.7265625" style="1"/>
    <col min="14349" max="14349" width="4.36328125" style="1" customWidth="1"/>
    <col min="14350" max="14350" width="0.90625" style="1" customWidth="1"/>
    <col min="14351" max="14351" width="5.90625" style="1" customWidth="1"/>
    <col min="14352" max="14579" width="8.7265625" style="1"/>
    <col min="14580" max="14580" width="0.90625" style="1" customWidth="1"/>
    <col min="14581" max="14581" width="4.6328125" style="1" customWidth="1"/>
    <col min="14582" max="14582" width="24.7265625" style="1" customWidth="1"/>
    <col min="14583" max="14583" width="2.36328125" style="1" customWidth="1"/>
    <col min="14584" max="14584" width="2.90625" style="1" customWidth="1"/>
    <col min="14585" max="14586" width="2.36328125" style="1" customWidth="1"/>
    <col min="14587" max="14587" width="6.26953125" style="1" customWidth="1"/>
    <col min="14588" max="14588" width="2.90625" style="1" customWidth="1"/>
    <col min="14589" max="14589" width="0.90625" style="1" customWidth="1"/>
    <col min="14590" max="14592" width="3.6328125" style="1" customWidth="1"/>
    <col min="14593" max="14593" width="0.90625" style="1" customWidth="1"/>
    <col min="14594" max="14595" width="3.6328125" style="1" customWidth="1"/>
    <col min="14596" max="14596" width="1" style="1" customWidth="1"/>
    <col min="14597" max="14598" width="3.6328125" style="1" customWidth="1"/>
    <col min="14599" max="14599" width="0.90625" style="1" customWidth="1"/>
    <col min="14600" max="14602" width="3.6328125" style="1" customWidth="1"/>
    <col min="14603" max="14603" width="0.90625" style="1" customWidth="1"/>
    <col min="14604" max="14604" width="8.7265625" style="1"/>
    <col min="14605" max="14605" width="4.36328125" style="1" customWidth="1"/>
    <col min="14606" max="14606" width="0.90625" style="1" customWidth="1"/>
    <col min="14607" max="14607" width="5.90625" style="1" customWidth="1"/>
    <col min="14608" max="14835" width="8.7265625" style="1"/>
    <col min="14836" max="14836" width="0.90625" style="1" customWidth="1"/>
    <col min="14837" max="14837" width="4.6328125" style="1" customWidth="1"/>
    <col min="14838" max="14838" width="24.7265625" style="1" customWidth="1"/>
    <col min="14839" max="14839" width="2.36328125" style="1" customWidth="1"/>
    <col min="14840" max="14840" width="2.90625" style="1" customWidth="1"/>
    <col min="14841" max="14842" width="2.36328125" style="1" customWidth="1"/>
    <col min="14843" max="14843" width="6.26953125" style="1" customWidth="1"/>
    <col min="14844" max="14844" width="2.90625" style="1" customWidth="1"/>
    <col min="14845" max="14845" width="0.90625" style="1" customWidth="1"/>
    <col min="14846" max="14848" width="3.6328125" style="1" customWidth="1"/>
    <col min="14849" max="14849" width="0.90625" style="1" customWidth="1"/>
    <col min="14850" max="14851" width="3.6328125" style="1" customWidth="1"/>
    <col min="14852" max="14852" width="1" style="1" customWidth="1"/>
    <col min="14853" max="14854" width="3.6328125" style="1" customWidth="1"/>
    <col min="14855" max="14855" width="0.90625" style="1" customWidth="1"/>
    <col min="14856" max="14858" width="3.6328125" style="1" customWidth="1"/>
    <col min="14859" max="14859" width="0.90625" style="1" customWidth="1"/>
    <col min="14860" max="14860" width="8.7265625" style="1"/>
    <col min="14861" max="14861" width="4.36328125" style="1" customWidth="1"/>
    <col min="14862" max="14862" width="0.90625" style="1" customWidth="1"/>
    <col min="14863" max="14863" width="5.90625" style="1" customWidth="1"/>
    <col min="14864" max="15091" width="8.7265625" style="1"/>
    <col min="15092" max="15092" width="0.90625" style="1" customWidth="1"/>
    <col min="15093" max="15093" width="4.6328125" style="1" customWidth="1"/>
    <col min="15094" max="15094" width="24.7265625" style="1" customWidth="1"/>
    <col min="15095" max="15095" width="2.36328125" style="1" customWidth="1"/>
    <col min="15096" max="15096" width="2.90625" style="1" customWidth="1"/>
    <col min="15097" max="15098" width="2.36328125" style="1" customWidth="1"/>
    <col min="15099" max="15099" width="6.26953125" style="1" customWidth="1"/>
    <col min="15100" max="15100" width="2.90625" style="1" customWidth="1"/>
    <col min="15101" max="15101" width="0.90625" style="1" customWidth="1"/>
    <col min="15102" max="15104" width="3.6328125" style="1" customWidth="1"/>
    <col min="15105" max="15105" width="0.90625" style="1" customWidth="1"/>
    <col min="15106" max="15107" width="3.6328125" style="1" customWidth="1"/>
    <col min="15108" max="15108" width="1" style="1" customWidth="1"/>
    <col min="15109" max="15110" width="3.6328125" style="1" customWidth="1"/>
    <col min="15111" max="15111" width="0.90625" style="1" customWidth="1"/>
    <col min="15112" max="15114" width="3.6328125" style="1" customWidth="1"/>
    <col min="15115" max="15115" width="0.90625" style="1" customWidth="1"/>
    <col min="15116" max="15116" width="8.7265625" style="1"/>
    <col min="15117" max="15117" width="4.36328125" style="1" customWidth="1"/>
    <col min="15118" max="15118" width="0.90625" style="1" customWidth="1"/>
    <col min="15119" max="15119" width="5.90625" style="1" customWidth="1"/>
    <col min="15120" max="15347" width="8.7265625" style="1"/>
    <col min="15348" max="15348" width="0.90625" style="1" customWidth="1"/>
    <col min="15349" max="15349" width="4.6328125" style="1" customWidth="1"/>
    <col min="15350" max="15350" width="24.7265625" style="1" customWidth="1"/>
    <col min="15351" max="15351" width="2.36328125" style="1" customWidth="1"/>
    <col min="15352" max="15352" width="2.90625" style="1" customWidth="1"/>
    <col min="15353" max="15354" width="2.36328125" style="1" customWidth="1"/>
    <col min="15355" max="15355" width="6.26953125" style="1" customWidth="1"/>
    <col min="15356" max="15356" width="2.90625" style="1" customWidth="1"/>
    <col min="15357" max="15357" width="0.90625" style="1" customWidth="1"/>
    <col min="15358" max="15360" width="3.6328125" style="1" customWidth="1"/>
    <col min="15361" max="15361" width="0.90625" style="1" customWidth="1"/>
    <col min="15362" max="15363" width="3.6328125" style="1" customWidth="1"/>
    <col min="15364" max="15364" width="1" style="1" customWidth="1"/>
    <col min="15365" max="15366" width="3.6328125" style="1" customWidth="1"/>
    <col min="15367" max="15367" width="0.90625" style="1" customWidth="1"/>
    <col min="15368" max="15370" width="3.6328125" style="1" customWidth="1"/>
    <col min="15371" max="15371" width="0.90625" style="1" customWidth="1"/>
    <col min="15372" max="15372" width="8.7265625" style="1"/>
    <col min="15373" max="15373" width="4.36328125" style="1" customWidth="1"/>
    <col min="15374" max="15374" width="0.90625" style="1" customWidth="1"/>
    <col min="15375" max="15375" width="5.90625" style="1" customWidth="1"/>
    <col min="15376" max="15603" width="8.7265625" style="1"/>
    <col min="15604" max="15604" width="0.90625" style="1" customWidth="1"/>
    <col min="15605" max="15605" width="4.6328125" style="1" customWidth="1"/>
    <col min="15606" max="15606" width="24.7265625" style="1" customWidth="1"/>
    <col min="15607" max="15607" width="2.36328125" style="1" customWidth="1"/>
    <col min="15608" max="15608" width="2.90625" style="1" customWidth="1"/>
    <col min="15609" max="15610" width="2.36328125" style="1" customWidth="1"/>
    <col min="15611" max="15611" width="6.26953125" style="1" customWidth="1"/>
    <col min="15612" max="15612" width="2.90625" style="1" customWidth="1"/>
    <col min="15613" max="15613" width="0.90625" style="1" customWidth="1"/>
    <col min="15614" max="15616" width="3.6328125" style="1" customWidth="1"/>
    <col min="15617" max="15617" width="0.90625" style="1" customWidth="1"/>
    <col min="15618" max="15619" width="3.6328125" style="1" customWidth="1"/>
    <col min="15620" max="15620" width="1" style="1" customWidth="1"/>
    <col min="15621" max="15622" width="3.6328125" style="1" customWidth="1"/>
    <col min="15623" max="15623" width="0.90625" style="1" customWidth="1"/>
    <col min="15624" max="15626" width="3.6328125" style="1" customWidth="1"/>
    <col min="15627" max="15627" width="0.90625" style="1" customWidth="1"/>
    <col min="15628" max="15628" width="8.7265625" style="1"/>
    <col min="15629" max="15629" width="4.36328125" style="1" customWidth="1"/>
    <col min="15630" max="15630" width="0.90625" style="1" customWidth="1"/>
    <col min="15631" max="15631" width="5.90625" style="1" customWidth="1"/>
    <col min="15632" max="15859" width="8.7265625" style="1"/>
    <col min="15860" max="15860" width="0.90625" style="1" customWidth="1"/>
    <col min="15861" max="15861" width="4.6328125" style="1" customWidth="1"/>
    <col min="15862" max="15862" width="24.7265625" style="1" customWidth="1"/>
    <col min="15863" max="15863" width="2.36328125" style="1" customWidth="1"/>
    <col min="15864" max="15864" width="2.90625" style="1" customWidth="1"/>
    <col min="15865" max="15866" width="2.36328125" style="1" customWidth="1"/>
    <col min="15867" max="15867" width="6.26953125" style="1" customWidth="1"/>
    <col min="15868" max="15868" width="2.90625" style="1" customWidth="1"/>
    <col min="15869" max="15869" width="0.90625" style="1" customWidth="1"/>
    <col min="15870" max="15872" width="3.6328125" style="1" customWidth="1"/>
    <col min="15873" max="15873" width="0.90625" style="1" customWidth="1"/>
    <col min="15874" max="15875" width="3.6328125" style="1" customWidth="1"/>
    <col min="15876" max="15876" width="1" style="1" customWidth="1"/>
    <col min="15877" max="15878" width="3.6328125" style="1" customWidth="1"/>
    <col min="15879" max="15879" width="0.90625" style="1" customWidth="1"/>
    <col min="15880" max="15882" width="3.6328125" style="1" customWidth="1"/>
    <col min="15883" max="15883" width="0.90625" style="1" customWidth="1"/>
    <col min="15884" max="15884" width="8.7265625" style="1"/>
    <col min="15885" max="15885" width="4.36328125" style="1" customWidth="1"/>
    <col min="15886" max="15886" width="0.90625" style="1" customWidth="1"/>
    <col min="15887" max="15887" width="5.90625" style="1" customWidth="1"/>
    <col min="15888" max="16115" width="8.7265625" style="1"/>
    <col min="16116" max="16116" width="0.90625" style="1" customWidth="1"/>
    <col min="16117" max="16117" width="4.6328125" style="1" customWidth="1"/>
    <col min="16118" max="16118" width="24.7265625" style="1" customWidth="1"/>
    <col min="16119" max="16119" width="2.36328125" style="1" customWidth="1"/>
    <col min="16120" max="16120" width="2.90625" style="1" customWidth="1"/>
    <col min="16121" max="16122" width="2.36328125" style="1" customWidth="1"/>
    <col min="16123" max="16123" width="6.26953125" style="1" customWidth="1"/>
    <col min="16124" max="16124" width="2.90625" style="1" customWidth="1"/>
    <col min="16125" max="16125" width="0.90625" style="1" customWidth="1"/>
    <col min="16126" max="16128" width="3.6328125" style="1" customWidth="1"/>
    <col min="16129" max="16129" width="0.90625" style="1" customWidth="1"/>
    <col min="16130" max="16131" width="3.6328125" style="1" customWidth="1"/>
    <col min="16132" max="16132" width="1" style="1" customWidth="1"/>
    <col min="16133" max="16134" width="3.6328125" style="1" customWidth="1"/>
    <col min="16135" max="16135" width="0.90625" style="1" customWidth="1"/>
    <col min="16136" max="16138" width="3.6328125" style="1" customWidth="1"/>
    <col min="16139" max="16139" width="0.90625" style="1" customWidth="1"/>
    <col min="16140" max="16140" width="8.7265625" style="1"/>
    <col min="16141" max="16141" width="4.36328125" style="1" customWidth="1"/>
    <col min="16142" max="16142" width="0.90625" style="1" customWidth="1"/>
    <col min="16143" max="16143" width="5.90625" style="1" customWidth="1"/>
    <col min="16144" max="16384" width="8.7265625" style="1"/>
  </cols>
  <sheetData>
    <row r="1" spans="2:40">
      <c r="B1" s="156" t="s">
        <v>884</v>
      </c>
      <c r="D1" s="51"/>
      <c r="H1" s="1"/>
      <c r="M1" s="4"/>
      <c r="N1" s="1"/>
      <c r="O1" s="4"/>
      <c r="P1" s="4"/>
      <c r="Q1" s="1"/>
      <c r="R1" s="4"/>
      <c r="S1" s="4"/>
      <c r="Y1" s="4"/>
      <c r="Z1" s="4"/>
      <c r="AA1" s="4"/>
      <c r="AB1" s="4"/>
      <c r="AC1" s="4"/>
      <c r="AD1" s="4"/>
      <c r="AF1" s="4"/>
      <c r="AH1" s="5"/>
      <c r="AI1" s="5"/>
      <c r="AJ1" s="157"/>
      <c r="AM1" s="4"/>
      <c r="AN1" s="4"/>
    </row>
    <row r="2" spans="2:40" ht="13.5" customHeight="1" thickBot="1">
      <c r="B2" s="2"/>
    </row>
    <row r="3" spans="2:40" s="6" customFormat="1" ht="46.5" customHeight="1" thickBot="1">
      <c r="B3" s="6" t="s">
        <v>232</v>
      </c>
      <c r="D3" s="282"/>
      <c r="G3" s="279"/>
      <c r="H3" s="282"/>
      <c r="K3" s="282"/>
      <c r="M3" s="1598" t="s">
        <v>1006</v>
      </c>
      <c r="O3" s="1600" t="s">
        <v>2576</v>
      </c>
      <c r="P3" s="1601"/>
      <c r="Q3" s="282"/>
    </row>
    <row r="4" spans="2:40" s="6" customFormat="1" ht="44.5" thickBot="1">
      <c r="B4" s="808"/>
      <c r="C4" s="87"/>
      <c r="D4" s="1180" t="s">
        <v>8</v>
      </c>
      <c r="E4" s="1179"/>
      <c r="F4" s="1179"/>
      <c r="G4" s="1179"/>
      <c r="H4" s="1178"/>
      <c r="I4" s="1177"/>
      <c r="K4" s="1534" t="s">
        <v>3101</v>
      </c>
      <c r="L4" s="1176"/>
      <c r="M4" s="1599"/>
      <c r="N4" s="1175"/>
      <c r="O4" s="1174" t="s">
        <v>348</v>
      </c>
      <c r="P4" s="1173" t="s">
        <v>2575</v>
      </c>
      <c r="Q4" s="140"/>
    </row>
    <row r="5" spans="2:40" s="4" customFormat="1" ht="33.75" customHeight="1">
      <c r="B5" s="12" t="s">
        <v>12</v>
      </c>
      <c r="C5" s="13" t="s">
        <v>13</v>
      </c>
      <c r="D5" s="14" t="s">
        <v>14</v>
      </c>
      <c r="E5" s="94" t="s">
        <v>15</v>
      </c>
      <c r="F5" s="94" t="s">
        <v>16</v>
      </c>
      <c r="G5" s="95" t="s">
        <v>17</v>
      </c>
      <c r="H5" s="94" t="s">
        <v>244</v>
      </c>
      <c r="I5" s="96" t="s">
        <v>2561</v>
      </c>
      <c r="J5" s="490"/>
      <c r="K5" s="1513"/>
      <c r="L5" s="490"/>
      <c r="M5" s="14" t="s">
        <v>19</v>
      </c>
      <c r="N5" s="143"/>
      <c r="O5" s="14" t="s">
        <v>245</v>
      </c>
      <c r="P5" s="98" t="s">
        <v>245</v>
      </c>
      <c r="Q5" s="100"/>
    </row>
    <row r="6" spans="2:40" s="4" customFormat="1" ht="16.5">
      <c r="B6" s="214" t="s">
        <v>983</v>
      </c>
      <c r="C6" s="832"/>
      <c r="D6" s="822"/>
      <c r="E6" s="823"/>
      <c r="F6" s="823"/>
      <c r="G6" s="824"/>
      <c r="H6" s="245"/>
      <c r="I6" s="834"/>
      <c r="J6" s="490"/>
      <c r="K6" s="1513"/>
      <c r="L6" s="490"/>
      <c r="M6" s="822"/>
      <c r="N6" s="143"/>
      <c r="O6" s="822"/>
      <c r="P6" s="490"/>
      <c r="Q6" s="100"/>
    </row>
    <row r="7" spans="2:40" s="22" customFormat="1">
      <c r="B7" s="23">
        <v>1204</v>
      </c>
      <c r="C7" s="24" t="s">
        <v>1053</v>
      </c>
      <c r="D7" s="25" t="s">
        <v>2582</v>
      </c>
      <c r="E7" s="1464">
        <v>14</v>
      </c>
      <c r="F7" s="26"/>
      <c r="G7" s="103" t="s">
        <v>991</v>
      </c>
      <c r="H7" s="1172" t="s">
        <v>181</v>
      </c>
      <c r="I7" s="1465">
        <v>14</v>
      </c>
      <c r="J7" s="29"/>
      <c r="K7" s="247"/>
      <c r="L7" s="29"/>
      <c r="M7" s="105"/>
      <c r="N7" s="108"/>
      <c r="O7" s="1082">
        <v>1</v>
      </c>
      <c r="P7" s="1083">
        <v>1</v>
      </c>
      <c r="Q7" s="33"/>
    </row>
    <row r="8" spans="2:40" s="22" customFormat="1">
      <c r="B8" s="23">
        <v>1205</v>
      </c>
      <c r="C8" s="24" t="s">
        <v>1056</v>
      </c>
      <c r="D8" s="39" t="s">
        <v>2582</v>
      </c>
      <c r="E8" s="35">
        <v>14</v>
      </c>
      <c r="F8" s="35"/>
      <c r="G8" s="113" t="s">
        <v>991</v>
      </c>
      <c r="H8" s="1170" t="s">
        <v>181</v>
      </c>
      <c r="I8" s="1181">
        <v>14</v>
      </c>
      <c r="J8" s="29"/>
      <c r="K8" s="247"/>
      <c r="L8" s="29"/>
      <c r="M8" s="127"/>
      <c r="N8" s="108"/>
      <c r="O8" s="127">
        <v>2</v>
      </c>
      <c r="P8" s="129">
        <v>2</v>
      </c>
      <c r="Q8" s="33"/>
    </row>
    <row r="9" spans="2:40" s="22" customFormat="1">
      <c r="B9" s="23">
        <v>1377</v>
      </c>
      <c r="C9" s="24" t="s">
        <v>1058</v>
      </c>
      <c r="D9" s="39" t="s">
        <v>2582</v>
      </c>
      <c r="E9" s="1044">
        <v>14</v>
      </c>
      <c r="F9" s="35"/>
      <c r="G9" s="113" t="s">
        <v>991</v>
      </c>
      <c r="H9" s="1170" t="s">
        <v>181</v>
      </c>
      <c r="I9" s="1182">
        <v>14</v>
      </c>
      <c r="J9" s="29"/>
      <c r="K9" s="247"/>
      <c r="L9" s="29"/>
      <c r="M9" s="127"/>
      <c r="N9" s="108"/>
      <c r="O9" s="127">
        <v>3</v>
      </c>
      <c r="P9" s="129">
        <v>3</v>
      </c>
      <c r="Q9" s="33"/>
    </row>
    <row r="10" spans="2:40" s="22" customFormat="1">
      <c r="B10" s="23">
        <v>1378</v>
      </c>
      <c r="C10" s="24" t="s">
        <v>1060</v>
      </c>
      <c r="D10" s="39" t="s">
        <v>2582</v>
      </c>
      <c r="E10" s="35">
        <v>14</v>
      </c>
      <c r="F10" s="35"/>
      <c r="G10" s="113" t="s">
        <v>991</v>
      </c>
      <c r="H10" s="1170" t="s">
        <v>181</v>
      </c>
      <c r="I10" s="1181">
        <v>14</v>
      </c>
      <c r="J10" s="29"/>
      <c r="K10" s="247"/>
      <c r="L10" s="29"/>
      <c r="M10" s="127"/>
      <c r="N10" s="108"/>
      <c r="O10" s="127">
        <v>4</v>
      </c>
      <c r="P10" s="129">
        <v>4</v>
      </c>
      <c r="Q10" s="33"/>
    </row>
    <row r="11" spans="2:40" s="22" customFormat="1">
      <c r="B11" s="23">
        <v>1200</v>
      </c>
      <c r="C11" s="24" t="s">
        <v>179</v>
      </c>
      <c r="D11" s="39" t="s">
        <v>27</v>
      </c>
      <c r="E11" s="35">
        <v>50</v>
      </c>
      <c r="F11" s="35"/>
      <c r="G11" s="113" t="s">
        <v>991</v>
      </c>
      <c r="H11" s="1170" t="s">
        <v>181</v>
      </c>
      <c r="I11" s="1181">
        <v>50</v>
      </c>
      <c r="J11" s="29"/>
      <c r="K11" s="247"/>
      <c r="L11" s="29"/>
      <c r="M11" s="127"/>
      <c r="N11" s="108"/>
      <c r="O11" s="127">
        <v>5</v>
      </c>
      <c r="P11" s="129">
        <v>5</v>
      </c>
      <c r="Q11" s="33"/>
    </row>
    <row r="12" spans="2:40" s="22" customFormat="1">
      <c r="B12" s="23">
        <v>1288</v>
      </c>
      <c r="C12" s="24" t="s">
        <v>184</v>
      </c>
      <c r="D12" s="39" t="s">
        <v>27</v>
      </c>
      <c r="E12" s="35">
        <v>1</v>
      </c>
      <c r="F12" s="35"/>
      <c r="G12" s="113" t="s">
        <v>991</v>
      </c>
      <c r="H12" s="1170" t="s">
        <v>181</v>
      </c>
      <c r="I12" s="1181">
        <v>1</v>
      </c>
      <c r="J12" s="29"/>
      <c r="K12" s="247"/>
      <c r="L12" s="29"/>
      <c r="M12" s="127"/>
      <c r="N12" s="108"/>
      <c r="O12" s="127">
        <v>6</v>
      </c>
      <c r="P12" s="129">
        <v>6</v>
      </c>
      <c r="Q12" s="33"/>
    </row>
    <row r="13" spans="2:40" s="22" customFormat="1">
      <c r="B13" s="23">
        <v>1289</v>
      </c>
      <c r="C13" s="24" t="s">
        <v>185</v>
      </c>
      <c r="D13" s="34" t="s">
        <v>27</v>
      </c>
      <c r="E13" s="35">
        <v>2</v>
      </c>
      <c r="F13" s="35"/>
      <c r="G13" s="113" t="s">
        <v>991</v>
      </c>
      <c r="H13" s="180" t="s">
        <v>181</v>
      </c>
      <c r="I13" s="1181">
        <v>2</v>
      </c>
      <c r="J13" s="29"/>
      <c r="K13" s="247"/>
      <c r="L13" s="29"/>
      <c r="M13" s="127"/>
      <c r="N13" s="108"/>
      <c r="O13" s="127">
        <v>7</v>
      </c>
      <c r="P13" s="129">
        <v>7</v>
      </c>
      <c r="Q13" s="33"/>
    </row>
    <row r="14" spans="2:40" s="22" customFormat="1">
      <c r="B14" s="23">
        <v>1203</v>
      </c>
      <c r="C14" s="24" t="s">
        <v>188</v>
      </c>
      <c r="D14" s="39" t="s">
        <v>27</v>
      </c>
      <c r="E14" s="35">
        <v>5</v>
      </c>
      <c r="F14" s="35"/>
      <c r="G14" s="113" t="s">
        <v>991</v>
      </c>
      <c r="H14" s="1170" t="s">
        <v>181</v>
      </c>
      <c r="I14" s="1181">
        <v>5</v>
      </c>
      <c r="J14" s="29"/>
      <c r="K14" s="247"/>
      <c r="L14" s="29"/>
      <c r="M14" s="127"/>
      <c r="N14" s="108"/>
      <c r="O14" s="127">
        <v>8</v>
      </c>
      <c r="P14" s="129">
        <v>8</v>
      </c>
      <c r="Q14" s="33"/>
    </row>
    <row r="15" spans="2:40" s="22" customFormat="1">
      <c r="B15" s="23">
        <v>1287</v>
      </c>
      <c r="C15" s="24" t="s">
        <v>189</v>
      </c>
      <c r="D15" s="39" t="s">
        <v>27</v>
      </c>
      <c r="E15" s="35">
        <v>2</v>
      </c>
      <c r="F15" s="35"/>
      <c r="G15" s="113" t="s">
        <v>991</v>
      </c>
      <c r="H15" s="1170" t="s">
        <v>181</v>
      </c>
      <c r="I15" s="1181">
        <v>2</v>
      </c>
      <c r="J15" s="29"/>
      <c r="K15" s="247"/>
      <c r="L15" s="29"/>
      <c r="M15" s="127"/>
      <c r="N15" s="108"/>
      <c r="O15" s="127">
        <v>9</v>
      </c>
      <c r="P15" s="129">
        <v>9</v>
      </c>
      <c r="Q15" s="33"/>
    </row>
    <row r="16" spans="2:40" s="22" customFormat="1">
      <c r="B16" s="23">
        <v>1279</v>
      </c>
      <c r="C16" s="24" t="s">
        <v>190</v>
      </c>
      <c r="D16" s="39" t="s">
        <v>27</v>
      </c>
      <c r="E16" s="35">
        <v>40</v>
      </c>
      <c r="F16" s="35"/>
      <c r="G16" s="113" t="s">
        <v>991</v>
      </c>
      <c r="H16" s="1170" t="s">
        <v>181</v>
      </c>
      <c r="I16" s="1181">
        <v>40</v>
      </c>
      <c r="J16" s="29"/>
      <c r="K16" s="247"/>
      <c r="L16" s="29"/>
      <c r="M16" s="127"/>
      <c r="N16" s="108"/>
      <c r="O16" s="127">
        <v>10</v>
      </c>
      <c r="P16" s="129">
        <v>10</v>
      </c>
      <c r="Q16" s="33"/>
    </row>
    <row r="17" spans="2:17" s="22" customFormat="1">
      <c r="B17" s="23">
        <v>1280</v>
      </c>
      <c r="C17" s="24" t="s">
        <v>191</v>
      </c>
      <c r="D17" s="39" t="s">
        <v>27</v>
      </c>
      <c r="E17" s="35">
        <v>2</v>
      </c>
      <c r="F17" s="35"/>
      <c r="G17" s="113" t="s">
        <v>991</v>
      </c>
      <c r="H17" s="1170" t="s">
        <v>181</v>
      </c>
      <c r="I17" s="1181">
        <v>2</v>
      </c>
      <c r="J17" s="29"/>
      <c r="K17" s="247"/>
      <c r="L17" s="29"/>
      <c r="M17" s="127"/>
      <c r="N17" s="108"/>
      <c r="O17" s="127">
        <v>11</v>
      </c>
      <c r="P17" s="129">
        <v>11</v>
      </c>
      <c r="Q17" s="33"/>
    </row>
    <row r="18" spans="2:17" s="22" customFormat="1">
      <c r="B18" s="23">
        <v>1282</v>
      </c>
      <c r="C18" s="704" t="s">
        <v>193</v>
      </c>
      <c r="D18" s="718" t="s">
        <v>27</v>
      </c>
      <c r="E18" s="707">
        <v>2</v>
      </c>
      <c r="F18" s="707"/>
      <c r="G18" s="113" t="s">
        <v>991</v>
      </c>
      <c r="H18" s="1171" t="s">
        <v>181</v>
      </c>
      <c r="I18" s="1181">
        <v>2</v>
      </c>
      <c r="J18" s="711"/>
      <c r="K18" s="1514"/>
      <c r="L18" s="711"/>
      <c r="M18" s="127"/>
      <c r="N18" s="724"/>
      <c r="O18" s="127">
        <v>12</v>
      </c>
      <c r="P18" s="129">
        <v>12</v>
      </c>
      <c r="Q18" s="33"/>
    </row>
    <row r="19" spans="2:17" s="22" customFormat="1">
      <c r="B19" s="23">
        <v>1430</v>
      </c>
      <c r="C19" s="24" t="s">
        <v>999</v>
      </c>
      <c r="D19" s="39" t="s">
        <v>47</v>
      </c>
      <c r="E19" s="35">
        <v>20</v>
      </c>
      <c r="F19" s="35"/>
      <c r="G19" s="113" t="s">
        <v>991</v>
      </c>
      <c r="H19" s="1170" t="s">
        <v>181</v>
      </c>
      <c r="I19" s="1181">
        <v>20</v>
      </c>
      <c r="J19" s="29"/>
      <c r="K19" s="247"/>
      <c r="L19" s="29"/>
      <c r="M19" s="127"/>
      <c r="N19" s="108"/>
      <c r="O19" s="127">
        <v>13</v>
      </c>
      <c r="P19" s="129">
        <v>13</v>
      </c>
      <c r="Q19" s="33"/>
    </row>
    <row r="20" spans="2:17" s="22" customFormat="1">
      <c r="B20" s="23">
        <v>1431</v>
      </c>
      <c r="C20" s="24" t="s">
        <v>1065</v>
      </c>
      <c r="D20" s="39" t="s">
        <v>1019</v>
      </c>
      <c r="E20" s="35">
        <v>5</v>
      </c>
      <c r="F20" s="35"/>
      <c r="G20" s="113" t="s">
        <v>991</v>
      </c>
      <c r="H20" s="1170" t="s">
        <v>181</v>
      </c>
      <c r="I20" s="1181">
        <v>5</v>
      </c>
      <c r="J20" s="29"/>
      <c r="K20" s="247"/>
      <c r="L20" s="29"/>
      <c r="M20" s="127"/>
      <c r="N20" s="108"/>
      <c r="O20" s="127">
        <v>14</v>
      </c>
      <c r="P20" s="129">
        <v>14</v>
      </c>
      <c r="Q20" s="33"/>
    </row>
    <row r="21" spans="2:17" s="22" customFormat="1">
      <c r="B21" s="23">
        <v>1432</v>
      </c>
      <c r="C21" s="24" t="s">
        <v>1067</v>
      </c>
      <c r="D21" s="39" t="s">
        <v>47</v>
      </c>
      <c r="E21" s="35">
        <v>20</v>
      </c>
      <c r="F21" s="35"/>
      <c r="G21" s="113" t="s">
        <v>991</v>
      </c>
      <c r="H21" s="1170" t="s">
        <v>181</v>
      </c>
      <c r="I21" s="1181">
        <v>20</v>
      </c>
      <c r="J21" s="29"/>
      <c r="K21" s="247"/>
      <c r="L21" s="29"/>
      <c r="M21" s="127"/>
      <c r="N21" s="108"/>
      <c r="O21" s="127">
        <v>15</v>
      </c>
      <c r="P21" s="129">
        <v>15</v>
      </c>
      <c r="Q21" s="33"/>
    </row>
    <row r="22" spans="2:17" s="22" customFormat="1">
      <c r="B22" s="23">
        <v>1433</v>
      </c>
      <c r="C22" s="24" t="s">
        <v>1069</v>
      </c>
      <c r="D22" s="39" t="s">
        <v>1019</v>
      </c>
      <c r="E22" s="35">
        <v>5</v>
      </c>
      <c r="F22" s="35"/>
      <c r="G22" s="113" t="s">
        <v>991</v>
      </c>
      <c r="H22" s="1170" t="s">
        <v>181</v>
      </c>
      <c r="I22" s="1181">
        <v>5</v>
      </c>
      <c r="J22" s="29"/>
      <c r="K22" s="247"/>
      <c r="L22" s="29"/>
      <c r="M22" s="127"/>
      <c r="N22" s="108"/>
      <c r="O22" s="127">
        <v>16</v>
      </c>
      <c r="P22" s="129">
        <v>16</v>
      </c>
      <c r="Q22" s="33"/>
    </row>
    <row r="23" spans="2:17" s="22" customFormat="1">
      <c r="B23" s="23">
        <v>1434</v>
      </c>
      <c r="C23" s="24" t="s">
        <v>1071</v>
      </c>
      <c r="D23" s="39" t="s">
        <v>47</v>
      </c>
      <c r="E23" s="35">
        <v>20</v>
      </c>
      <c r="F23" s="35"/>
      <c r="G23" s="113" t="s">
        <v>991</v>
      </c>
      <c r="H23" s="1170" t="s">
        <v>181</v>
      </c>
      <c r="I23" s="1181">
        <v>20</v>
      </c>
      <c r="J23" s="29"/>
      <c r="K23" s="247"/>
      <c r="L23" s="29"/>
      <c r="M23" s="127"/>
      <c r="N23" s="108"/>
      <c r="O23" s="127">
        <v>17</v>
      </c>
      <c r="P23" s="129">
        <v>17</v>
      </c>
      <c r="Q23" s="33"/>
    </row>
    <row r="24" spans="2:17" s="22" customFormat="1">
      <c r="B24" s="23">
        <v>1435</v>
      </c>
      <c r="C24" s="24" t="s">
        <v>1073</v>
      </c>
      <c r="D24" s="34" t="s">
        <v>1019</v>
      </c>
      <c r="E24" s="35">
        <v>5</v>
      </c>
      <c r="F24" s="35"/>
      <c r="G24" s="113" t="s">
        <v>991</v>
      </c>
      <c r="H24" s="180" t="s">
        <v>181</v>
      </c>
      <c r="I24" s="1181">
        <v>5</v>
      </c>
      <c r="J24" s="29"/>
      <c r="K24" s="247"/>
      <c r="L24" s="29"/>
      <c r="M24" s="127"/>
      <c r="N24" s="108"/>
      <c r="O24" s="127">
        <v>18</v>
      </c>
      <c r="P24" s="129">
        <v>18</v>
      </c>
      <c r="Q24" s="42"/>
    </row>
    <row r="25" spans="2:17" s="22" customFormat="1">
      <c r="B25" s="23">
        <v>1213</v>
      </c>
      <c r="C25" s="24" t="s">
        <v>2581</v>
      </c>
      <c r="D25" s="39" t="s">
        <v>1090</v>
      </c>
      <c r="E25" s="35">
        <v>54</v>
      </c>
      <c r="F25" s="35"/>
      <c r="G25" s="113" t="s">
        <v>2269</v>
      </c>
      <c r="H25" s="1170">
        <v>2</v>
      </c>
      <c r="I25" s="1181">
        <v>54</v>
      </c>
      <c r="J25" s="29"/>
      <c r="K25" s="247"/>
      <c r="L25" s="29"/>
      <c r="M25" s="127"/>
      <c r="N25" s="108"/>
      <c r="O25" s="127">
        <v>19</v>
      </c>
      <c r="P25" s="129">
        <v>19</v>
      </c>
      <c r="Q25" s="42"/>
    </row>
    <row r="26" spans="2:17" s="22" customFormat="1">
      <c r="B26" s="23">
        <v>1214</v>
      </c>
      <c r="C26" s="24" t="s">
        <v>2580</v>
      </c>
      <c r="D26" s="39" t="s">
        <v>1090</v>
      </c>
      <c r="E26" s="35">
        <v>66</v>
      </c>
      <c r="F26" s="35"/>
      <c r="G26" s="113" t="s">
        <v>2269</v>
      </c>
      <c r="H26" s="1170">
        <v>2</v>
      </c>
      <c r="I26" s="1181">
        <v>66</v>
      </c>
      <c r="J26" s="29"/>
      <c r="K26" s="247"/>
      <c r="L26" s="29"/>
      <c r="M26" s="127"/>
      <c r="N26" s="108"/>
      <c r="O26" s="127">
        <v>20</v>
      </c>
      <c r="P26" s="129">
        <v>20</v>
      </c>
      <c r="Q26" s="33"/>
    </row>
    <row r="27" spans="2:17" s="22" customFormat="1">
      <c r="B27" s="23">
        <v>1213</v>
      </c>
      <c r="C27" s="24" t="s">
        <v>116</v>
      </c>
      <c r="D27" s="39"/>
      <c r="E27" s="35"/>
      <c r="F27" s="35"/>
      <c r="G27" s="113"/>
      <c r="H27" s="1170"/>
      <c r="I27" s="1181">
        <v>54</v>
      </c>
      <c r="J27" s="29"/>
      <c r="K27" s="247"/>
      <c r="L27" s="29"/>
      <c r="M27" s="127"/>
      <c r="N27" s="108"/>
      <c r="O27" s="127">
        <v>21</v>
      </c>
      <c r="P27" s="129">
        <v>21</v>
      </c>
      <c r="Q27" s="33"/>
    </row>
    <row r="28" spans="2:17" s="22" customFormat="1">
      <c r="B28" s="23">
        <v>1214</v>
      </c>
      <c r="C28" s="24" t="s">
        <v>116</v>
      </c>
      <c r="D28" s="39"/>
      <c r="E28" s="35"/>
      <c r="F28" s="35"/>
      <c r="G28" s="113"/>
      <c r="H28" s="1170"/>
      <c r="I28" s="1181">
        <v>66</v>
      </c>
      <c r="J28" s="29"/>
      <c r="K28" s="247"/>
      <c r="L28" s="29"/>
      <c r="M28" s="127"/>
      <c r="N28" s="108"/>
      <c r="O28" s="127">
        <v>22</v>
      </c>
      <c r="P28" s="129">
        <v>22</v>
      </c>
      <c r="Q28" s="33"/>
    </row>
    <row r="29" spans="2:17" s="22" customFormat="1">
      <c r="B29" s="23">
        <v>1208</v>
      </c>
      <c r="C29" s="24" t="s">
        <v>204</v>
      </c>
      <c r="D29" s="39" t="s">
        <v>152</v>
      </c>
      <c r="E29" s="35">
        <v>5</v>
      </c>
      <c r="F29" s="35">
        <v>2</v>
      </c>
      <c r="G29" s="113" t="s">
        <v>991</v>
      </c>
      <c r="H29" s="1170" t="s">
        <v>181</v>
      </c>
      <c r="I29" s="1181">
        <v>9</v>
      </c>
      <c r="J29" s="29"/>
      <c r="K29" s="247"/>
      <c r="L29" s="29"/>
      <c r="M29" s="127"/>
      <c r="N29" s="108"/>
      <c r="O29" s="127">
        <v>23</v>
      </c>
      <c r="P29" s="129">
        <v>23</v>
      </c>
      <c r="Q29" s="33"/>
    </row>
    <row r="30" spans="2:17" s="22" customFormat="1">
      <c r="B30" s="23">
        <v>1209</v>
      </c>
      <c r="C30" s="24" t="s">
        <v>206</v>
      </c>
      <c r="D30" s="39" t="s">
        <v>1090</v>
      </c>
      <c r="E30" s="35">
        <v>6</v>
      </c>
      <c r="F30" s="35"/>
      <c r="G30" s="113" t="s">
        <v>991</v>
      </c>
      <c r="H30" s="1170" t="s">
        <v>181</v>
      </c>
      <c r="I30" s="1181">
        <v>6</v>
      </c>
      <c r="J30" s="29"/>
      <c r="K30" s="247"/>
      <c r="L30" s="29"/>
      <c r="M30" s="127"/>
      <c r="N30" s="108"/>
      <c r="O30" s="127">
        <v>24</v>
      </c>
      <c r="P30" s="129">
        <v>24</v>
      </c>
      <c r="Q30" s="33"/>
    </row>
    <row r="31" spans="2:17" s="22" customFormat="1">
      <c r="B31" s="23">
        <v>1216</v>
      </c>
      <c r="C31" s="24" t="s">
        <v>207</v>
      </c>
      <c r="D31" s="39" t="s">
        <v>152</v>
      </c>
      <c r="E31" s="35">
        <v>7</v>
      </c>
      <c r="F31" s="35">
        <v>3</v>
      </c>
      <c r="G31" s="113" t="s">
        <v>991</v>
      </c>
      <c r="H31" s="1170" t="s">
        <v>181</v>
      </c>
      <c r="I31" s="1181">
        <v>12</v>
      </c>
      <c r="J31" s="29"/>
      <c r="K31" s="247"/>
      <c r="L31" s="29"/>
      <c r="M31" s="127"/>
      <c r="N31" s="108"/>
      <c r="O31" s="127">
        <v>25</v>
      </c>
      <c r="P31" s="129">
        <v>25</v>
      </c>
      <c r="Q31" s="33"/>
    </row>
    <row r="32" spans="2:17" s="22" customFormat="1">
      <c r="B32" s="23">
        <v>1217</v>
      </c>
      <c r="C32" s="24" t="s">
        <v>208</v>
      </c>
      <c r="D32" s="718" t="s">
        <v>1090</v>
      </c>
      <c r="E32" s="707">
        <v>6</v>
      </c>
      <c r="F32" s="707"/>
      <c r="G32" s="113" t="s">
        <v>991</v>
      </c>
      <c r="H32" s="1171" t="s">
        <v>181</v>
      </c>
      <c r="I32" s="1181">
        <v>6</v>
      </c>
      <c r="J32" s="711"/>
      <c r="K32" s="1514"/>
      <c r="L32" s="711"/>
      <c r="M32" s="127"/>
      <c r="N32" s="724"/>
      <c r="O32" s="127">
        <v>26</v>
      </c>
      <c r="P32" s="129">
        <v>26</v>
      </c>
      <c r="Q32" s="33"/>
    </row>
    <row r="33" spans="2:17" s="22" customFormat="1">
      <c r="B33" s="23">
        <v>1218</v>
      </c>
      <c r="C33" s="24" t="s">
        <v>209</v>
      </c>
      <c r="D33" s="39" t="s">
        <v>152</v>
      </c>
      <c r="E33" s="35">
        <v>7</v>
      </c>
      <c r="F33" s="35">
        <v>3</v>
      </c>
      <c r="G33" s="113" t="s">
        <v>991</v>
      </c>
      <c r="H33" s="1170" t="s">
        <v>181</v>
      </c>
      <c r="I33" s="1181">
        <v>12</v>
      </c>
      <c r="J33" s="29"/>
      <c r="K33" s="247"/>
      <c r="L33" s="29"/>
      <c r="M33" s="127"/>
      <c r="N33" s="108"/>
      <c r="O33" s="127">
        <v>27</v>
      </c>
      <c r="P33" s="129">
        <v>27</v>
      </c>
      <c r="Q33" s="33"/>
    </row>
    <row r="34" spans="2:17" s="22" customFormat="1">
      <c r="B34" s="23">
        <v>1219</v>
      </c>
      <c r="C34" s="24" t="s">
        <v>211</v>
      </c>
      <c r="D34" s="39" t="s">
        <v>1090</v>
      </c>
      <c r="E34" s="35">
        <v>6</v>
      </c>
      <c r="F34" s="35"/>
      <c r="G34" s="113" t="s">
        <v>991</v>
      </c>
      <c r="H34" s="1170" t="s">
        <v>181</v>
      </c>
      <c r="I34" s="1181">
        <v>6</v>
      </c>
      <c r="J34" s="29"/>
      <c r="K34" s="247"/>
      <c r="L34" s="29"/>
      <c r="M34" s="127"/>
      <c r="N34" s="108"/>
      <c r="O34" s="127">
        <v>28</v>
      </c>
      <c r="P34" s="129">
        <v>28</v>
      </c>
      <c r="Q34" s="33"/>
    </row>
    <row r="35" spans="2:17" s="1457" customFormat="1">
      <c r="B35" s="1451">
        <v>1220</v>
      </c>
      <c r="C35" s="1226" t="s">
        <v>1075</v>
      </c>
      <c r="D35" s="1452" t="s">
        <v>27</v>
      </c>
      <c r="E35" s="1232">
        <v>1</v>
      </c>
      <c r="F35" s="1232"/>
      <c r="G35" s="1240" t="s">
        <v>991</v>
      </c>
      <c r="H35" s="1453" t="s">
        <v>181</v>
      </c>
      <c r="I35" s="1458">
        <v>1</v>
      </c>
      <c r="J35" s="1454"/>
      <c r="K35" s="1515"/>
      <c r="L35" s="1454"/>
      <c r="M35" s="1462"/>
      <c r="N35" s="1456"/>
      <c r="O35" s="1239"/>
      <c r="P35" s="1463"/>
      <c r="Q35" s="1494"/>
    </row>
    <row r="36" spans="2:17" s="22" customFormat="1">
      <c r="B36" s="23">
        <v>1221</v>
      </c>
      <c r="C36" s="24" t="s">
        <v>1076</v>
      </c>
      <c r="D36" s="39" t="s">
        <v>27</v>
      </c>
      <c r="E36" s="35">
        <v>1</v>
      </c>
      <c r="F36" s="35"/>
      <c r="G36" s="113" t="s">
        <v>991</v>
      </c>
      <c r="H36" s="1170" t="s">
        <v>181</v>
      </c>
      <c r="I36" s="1181">
        <v>1</v>
      </c>
      <c r="J36" s="29"/>
      <c r="K36" s="247"/>
      <c r="L36" s="29"/>
      <c r="M36" s="127"/>
      <c r="N36" s="108"/>
      <c r="O36" s="127">
        <v>29</v>
      </c>
      <c r="P36" s="129">
        <v>29</v>
      </c>
      <c r="Q36" s="33"/>
    </row>
    <row r="37" spans="2:17" s="22" customFormat="1">
      <c r="B37" s="23">
        <v>1376</v>
      </c>
      <c r="C37" s="24" t="s">
        <v>1078</v>
      </c>
      <c r="D37" s="39" t="s">
        <v>152</v>
      </c>
      <c r="E37" s="35">
        <v>3</v>
      </c>
      <c r="F37" s="35">
        <v>1</v>
      </c>
      <c r="G37" s="113" t="s">
        <v>991</v>
      </c>
      <c r="H37" s="1170" t="s">
        <v>181</v>
      </c>
      <c r="I37" s="1181">
        <v>6</v>
      </c>
      <c r="J37" s="29"/>
      <c r="K37" s="247"/>
      <c r="L37" s="29"/>
      <c r="M37" s="127"/>
      <c r="N37" s="108"/>
      <c r="O37" s="127">
        <v>30</v>
      </c>
      <c r="P37" s="129">
        <v>30</v>
      </c>
      <c r="Q37" s="42"/>
    </row>
    <row r="38" spans="2:17" s="22" customFormat="1">
      <c r="B38" s="23">
        <v>1375</v>
      </c>
      <c r="C38" s="1043" t="s">
        <v>1080</v>
      </c>
      <c r="D38" s="39" t="s">
        <v>152</v>
      </c>
      <c r="E38" s="35">
        <v>12</v>
      </c>
      <c r="F38" s="35">
        <v>3</v>
      </c>
      <c r="G38" s="113" t="s">
        <v>991</v>
      </c>
      <c r="H38" s="1170" t="s">
        <v>181</v>
      </c>
      <c r="I38" s="1181">
        <v>17</v>
      </c>
      <c r="J38" s="29"/>
      <c r="K38" s="247"/>
      <c r="L38" s="29"/>
      <c r="M38" s="127"/>
      <c r="N38" s="108"/>
      <c r="O38" s="127">
        <v>31</v>
      </c>
      <c r="P38" s="129">
        <v>31</v>
      </c>
      <c r="Q38" s="33"/>
    </row>
    <row r="39" spans="2:17" s="22" customFormat="1">
      <c r="B39" s="23">
        <v>1223</v>
      </c>
      <c r="C39" s="24" t="s">
        <v>215</v>
      </c>
      <c r="D39" s="39" t="s">
        <v>156</v>
      </c>
      <c r="E39" s="35">
        <v>12</v>
      </c>
      <c r="F39" s="35"/>
      <c r="G39" s="113" t="s">
        <v>991</v>
      </c>
      <c r="H39" s="1170" t="s">
        <v>181</v>
      </c>
      <c r="I39" s="1181">
        <v>13</v>
      </c>
      <c r="J39" s="29"/>
      <c r="K39" s="247"/>
      <c r="L39" s="29"/>
      <c r="M39" s="127"/>
      <c r="N39" s="108"/>
      <c r="O39" s="127">
        <v>32</v>
      </c>
      <c r="P39" s="129">
        <v>32</v>
      </c>
      <c r="Q39" s="33"/>
    </row>
    <row r="40" spans="2:17" s="22" customFormat="1">
      <c r="B40" s="23">
        <v>1247</v>
      </c>
      <c r="C40" s="24" t="s">
        <v>2578</v>
      </c>
      <c r="D40" s="34" t="s">
        <v>27</v>
      </c>
      <c r="E40" s="35">
        <v>25</v>
      </c>
      <c r="F40" s="35"/>
      <c r="G40" s="113" t="s">
        <v>991</v>
      </c>
      <c r="H40" s="180" t="s">
        <v>181</v>
      </c>
      <c r="I40" s="1181">
        <v>25</v>
      </c>
      <c r="J40" s="29"/>
      <c r="K40" s="247"/>
      <c r="L40" s="29"/>
      <c r="M40" s="127"/>
      <c r="N40" s="108"/>
      <c r="O40" s="127">
        <v>33</v>
      </c>
      <c r="P40" s="129">
        <v>33</v>
      </c>
      <c r="Q40" s="33"/>
    </row>
    <row r="41" spans="2:17" s="22" customFormat="1">
      <c r="B41" s="23">
        <v>1248</v>
      </c>
      <c r="C41" s="24" t="s">
        <v>2577</v>
      </c>
      <c r="D41" s="39" t="s">
        <v>47</v>
      </c>
      <c r="E41" s="35">
        <v>40</v>
      </c>
      <c r="F41" s="35"/>
      <c r="G41" s="113" t="s">
        <v>991</v>
      </c>
      <c r="H41" s="1170" t="s">
        <v>181</v>
      </c>
      <c r="I41" s="1181">
        <v>40</v>
      </c>
      <c r="J41" s="29"/>
      <c r="K41" s="247"/>
      <c r="L41" s="29"/>
      <c r="M41" s="127"/>
      <c r="N41" s="108"/>
      <c r="O41" s="127">
        <v>34</v>
      </c>
      <c r="P41" s="129">
        <v>34</v>
      </c>
      <c r="Q41" s="33"/>
    </row>
    <row r="42" spans="2:17" s="22" customFormat="1">
      <c r="B42" s="23">
        <v>1249</v>
      </c>
      <c r="C42" s="24" t="s">
        <v>223</v>
      </c>
      <c r="D42" s="39" t="s">
        <v>27</v>
      </c>
      <c r="E42" s="35">
        <v>25</v>
      </c>
      <c r="F42" s="35"/>
      <c r="G42" s="113" t="s">
        <v>991</v>
      </c>
      <c r="H42" s="1170" t="s">
        <v>181</v>
      </c>
      <c r="I42" s="1181">
        <v>25</v>
      </c>
      <c r="J42" s="29"/>
      <c r="K42" s="247"/>
      <c r="L42" s="29"/>
      <c r="M42" s="127"/>
      <c r="N42" s="108"/>
      <c r="O42" s="127">
        <v>35</v>
      </c>
      <c r="P42" s="129">
        <v>35</v>
      </c>
      <c r="Q42" s="33"/>
    </row>
    <row r="43" spans="2:17" s="22" customFormat="1">
      <c r="B43" s="23">
        <v>1250</v>
      </c>
      <c r="C43" s="24" t="s">
        <v>224</v>
      </c>
      <c r="D43" s="39" t="s">
        <v>47</v>
      </c>
      <c r="E43" s="35">
        <v>40</v>
      </c>
      <c r="F43" s="35"/>
      <c r="G43" s="113" t="s">
        <v>991</v>
      </c>
      <c r="H43" s="1170" t="s">
        <v>181</v>
      </c>
      <c r="I43" s="1181">
        <v>40</v>
      </c>
      <c r="J43" s="29"/>
      <c r="K43" s="247"/>
      <c r="L43" s="29"/>
      <c r="M43" s="127"/>
      <c r="N43" s="108"/>
      <c r="O43" s="127">
        <v>36</v>
      </c>
      <c r="P43" s="129">
        <v>36</v>
      </c>
      <c r="Q43" s="42"/>
    </row>
    <row r="44" spans="2:17" s="22" customFormat="1">
      <c r="B44" s="23">
        <v>1251</v>
      </c>
      <c r="C44" s="24" t="s">
        <v>225</v>
      </c>
      <c r="D44" s="39" t="s">
        <v>1090</v>
      </c>
      <c r="E44" s="35">
        <v>16</v>
      </c>
      <c r="F44" s="35"/>
      <c r="G44" s="113" t="s">
        <v>1085</v>
      </c>
      <c r="H44" s="1170" t="s">
        <v>889</v>
      </c>
      <c r="I44" s="1181">
        <v>16</v>
      </c>
      <c r="J44" s="29"/>
      <c r="K44" s="247"/>
      <c r="L44" s="29"/>
      <c r="M44" s="127"/>
      <c r="N44" s="108"/>
      <c r="O44" s="127">
        <v>37</v>
      </c>
      <c r="P44" s="129">
        <v>37</v>
      </c>
      <c r="Q44" s="42"/>
    </row>
    <row r="45" spans="2:17" s="22" customFormat="1">
      <c r="B45" s="23">
        <v>1251</v>
      </c>
      <c r="C45" s="24" t="s">
        <v>116</v>
      </c>
      <c r="D45" s="39"/>
      <c r="E45" s="35"/>
      <c r="F45" s="35"/>
      <c r="G45" s="113"/>
      <c r="H45" s="1170"/>
      <c r="I45" s="1181">
        <v>16</v>
      </c>
      <c r="J45" s="29"/>
      <c r="K45" s="247"/>
      <c r="L45" s="29"/>
      <c r="M45" s="127"/>
      <c r="N45" s="108"/>
      <c r="O45" s="127">
        <v>38</v>
      </c>
      <c r="P45" s="129">
        <v>38</v>
      </c>
      <c r="Q45" s="42"/>
    </row>
    <row r="46" spans="2:17" s="1457" customFormat="1">
      <c r="B46" s="1451">
        <v>1413</v>
      </c>
      <c r="C46" s="1226" t="s">
        <v>227</v>
      </c>
      <c r="D46" s="1452" t="s">
        <v>27</v>
      </c>
      <c r="E46" s="1232">
        <v>1</v>
      </c>
      <c r="F46" s="1232"/>
      <c r="G46" s="1240" t="s">
        <v>991</v>
      </c>
      <c r="H46" s="1453" t="s">
        <v>181</v>
      </c>
      <c r="I46" s="1458">
        <v>1</v>
      </c>
      <c r="J46" s="1454"/>
      <c r="K46" s="1515"/>
      <c r="L46" s="1454"/>
      <c r="M46" s="1462"/>
      <c r="N46" s="1456"/>
      <c r="O46" s="1239"/>
      <c r="P46" s="1463"/>
      <c r="Q46" s="1491"/>
    </row>
    <row r="47" spans="2:17" s="1457" customFormat="1">
      <c r="B47" s="1451">
        <v>1298</v>
      </c>
      <c r="C47" s="1226" t="s">
        <v>914</v>
      </c>
      <c r="D47" s="1452" t="s">
        <v>152</v>
      </c>
      <c r="E47" s="1232">
        <v>5</v>
      </c>
      <c r="F47" s="1232">
        <v>2</v>
      </c>
      <c r="G47" s="1240" t="s">
        <v>991</v>
      </c>
      <c r="H47" s="1453" t="s">
        <v>181</v>
      </c>
      <c r="I47" s="1458">
        <v>9</v>
      </c>
      <c r="J47" s="1454"/>
      <c r="K47" s="1515"/>
      <c r="L47" s="1454"/>
      <c r="M47" s="1462"/>
      <c r="N47" s="1456"/>
      <c r="O47" s="1239"/>
      <c r="P47" s="1463"/>
      <c r="Q47" s="1491"/>
    </row>
    <row r="48" spans="2:17" s="1457" customFormat="1">
      <c r="B48" s="1451">
        <v>1299</v>
      </c>
      <c r="C48" s="1226" t="s">
        <v>916</v>
      </c>
      <c r="D48" s="1452" t="s">
        <v>152</v>
      </c>
      <c r="E48" s="1232">
        <v>7</v>
      </c>
      <c r="F48" s="1232">
        <v>3</v>
      </c>
      <c r="G48" s="1240" t="s">
        <v>991</v>
      </c>
      <c r="H48" s="1453" t="s">
        <v>181</v>
      </c>
      <c r="I48" s="1458">
        <v>12</v>
      </c>
      <c r="J48" s="1454"/>
      <c r="K48" s="1515"/>
      <c r="L48" s="1454"/>
      <c r="M48" s="1462"/>
      <c r="N48" s="1456"/>
      <c r="O48" s="1239"/>
      <c r="P48" s="1463"/>
      <c r="Q48" s="1491"/>
    </row>
    <row r="49" spans="2:17" s="1457" customFormat="1">
      <c r="B49" s="1451">
        <v>1224</v>
      </c>
      <c r="C49" s="1226" t="s">
        <v>918</v>
      </c>
      <c r="D49" s="1452" t="s">
        <v>152</v>
      </c>
      <c r="E49" s="1232">
        <v>7</v>
      </c>
      <c r="F49" s="1232">
        <v>3</v>
      </c>
      <c r="G49" s="1240" t="s">
        <v>991</v>
      </c>
      <c r="H49" s="1453" t="s">
        <v>181</v>
      </c>
      <c r="I49" s="1458">
        <v>12</v>
      </c>
      <c r="J49" s="1454"/>
      <c r="K49" s="1515"/>
      <c r="L49" s="1454"/>
      <c r="M49" s="1462"/>
      <c r="N49" s="1456"/>
      <c r="O49" s="1239"/>
      <c r="P49" s="1463"/>
      <c r="Q49" s="1491"/>
    </row>
    <row r="50" spans="2:17" s="1457" customFormat="1">
      <c r="B50" s="1451">
        <v>1225</v>
      </c>
      <c r="C50" s="1226" t="s">
        <v>920</v>
      </c>
      <c r="D50" s="1452" t="s">
        <v>156</v>
      </c>
      <c r="E50" s="1232">
        <v>12</v>
      </c>
      <c r="F50" s="1232"/>
      <c r="G50" s="1240" t="s">
        <v>991</v>
      </c>
      <c r="H50" s="1453" t="s">
        <v>181</v>
      </c>
      <c r="I50" s="1458">
        <v>13</v>
      </c>
      <c r="J50" s="1454"/>
      <c r="K50" s="1515"/>
      <c r="L50" s="1454"/>
      <c r="M50" s="1462"/>
      <c r="N50" s="1456"/>
      <c r="O50" s="1239"/>
      <c r="P50" s="1463"/>
      <c r="Q50" s="1491"/>
    </row>
    <row r="51" spans="2:17" s="22" customFormat="1">
      <c r="B51" s="23">
        <v>1206</v>
      </c>
      <c r="C51" s="24" t="s">
        <v>933</v>
      </c>
      <c r="D51" s="39" t="s">
        <v>1019</v>
      </c>
      <c r="E51" s="35">
        <v>8</v>
      </c>
      <c r="F51" s="35"/>
      <c r="G51" s="113" t="s">
        <v>991</v>
      </c>
      <c r="H51" s="1170" t="s">
        <v>181</v>
      </c>
      <c r="I51" s="1181">
        <v>8</v>
      </c>
      <c r="J51" s="29"/>
      <c r="K51" s="247"/>
      <c r="L51" s="29"/>
      <c r="M51" s="127"/>
      <c r="N51" s="108"/>
      <c r="O51" s="127">
        <v>39</v>
      </c>
      <c r="P51" s="129">
        <v>39</v>
      </c>
      <c r="Q51" s="42"/>
    </row>
    <row r="52" spans="2:17" s="22" customFormat="1">
      <c r="B52" s="23">
        <v>1207</v>
      </c>
      <c r="C52" s="24" t="s">
        <v>934</v>
      </c>
      <c r="D52" s="39" t="s">
        <v>1019</v>
      </c>
      <c r="E52" s="35">
        <v>8</v>
      </c>
      <c r="F52" s="35"/>
      <c r="G52" s="113" t="s">
        <v>991</v>
      </c>
      <c r="H52" s="1170" t="s">
        <v>181</v>
      </c>
      <c r="I52" s="1181">
        <v>8</v>
      </c>
      <c r="J52" s="29"/>
      <c r="K52" s="247"/>
      <c r="L52" s="29"/>
      <c r="M52" s="127"/>
      <c r="N52" s="108"/>
      <c r="O52" s="127">
        <v>40</v>
      </c>
      <c r="P52" s="129">
        <v>40</v>
      </c>
      <c r="Q52" s="42"/>
    </row>
    <row r="53" spans="2:17" s="698" customFormat="1">
      <c r="B53" s="23">
        <v>1436</v>
      </c>
      <c r="C53" s="24" t="s">
        <v>1086</v>
      </c>
      <c r="D53" s="39" t="s">
        <v>1019</v>
      </c>
      <c r="E53" s="1089" t="s">
        <v>381</v>
      </c>
      <c r="F53" s="35"/>
      <c r="G53" s="113" t="s">
        <v>991</v>
      </c>
      <c r="H53" s="1170" t="s">
        <v>181</v>
      </c>
      <c r="I53" s="1181" t="s">
        <v>381</v>
      </c>
      <c r="J53" s="29"/>
      <c r="K53" s="247" t="s">
        <v>25</v>
      </c>
      <c r="L53" s="29"/>
      <c r="M53" s="127"/>
      <c r="N53" s="108"/>
      <c r="O53" s="127">
        <v>41</v>
      </c>
      <c r="P53" s="129">
        <v>41</v>
      </c>
      <c r="Q53" s="702"/>
    </row>
    <row r="54" spans="2:17" s="698" customFormat="1">
      <c r="B54" s="23">
        <v>1437</v>
      </c>
      <c r="C54" s="24" t="s">
        <v>1087</v>
      </c>
      <c r="D54" s="39" t="s">
        <v>1090</v>
      </c>
      <c r="E54" s="1089" t="s">
        <v>380</v>
      </c>
      <c r="F54" s="35"/>
      <c r="G54" s="113" t="s">
        <v>991</v>
      </c>
      <c r="H54" s="1170" t="s">
        <v>181</v>
      </c>
      <c r="I54" s="1181" t="s">
        <v>380</v>
      </c>
      <c r="J54" s="29"/>
      <c r="K54" s="247" t="s">
        <v>24</v>
      </c>
      <c r="L54" s="29"/>
      <c r="M54" s="127"/>
      <c r="N54" s="108"/>
      <c r="O54" s="127">
        <v>42</v>
      </c>
      <c r="P54" s="129">
        <v>42</v>
      </c>
      <c r="Q54" s="702"/>
    </row>
    <row r="55" spans="2:17" s="698" customFormat="1">
      <c r="B55" s="23">
        <v>1438</v>
      </c>
      <c r="C55" s="24" t="s">
        <v>1089</v>
      </c>
      <c r="D55" s="39" t="s">
        <v>1090</v>
      </c>
      <c r="E55" s="1089" t="s">
        <v>373</v>
      </c>
      <c r="F55" s="35"/>
      <c r="G55" s="113" t="s">
        <v>3167</v>
      </c>
      <c r="H55" s="1170" t="s">
        <v>181</v>
      </c>
      <c r="I55" s="1181" t="s">
        <v>373</v>
      </c>
      <c r="J55" s="29"/>
      <c r="K55" s="247" t="s">
        <v>24</v>
      </c>
      <c r="L55" s="29"/>
      <c r="M55" s="127"/>
      <c r="N55" s="108"/>
      <c r="O55" s="127">
        <v>43</v>
      </c>
      <c r="P55" s="129">
        <v>43</v>
      </c>
      <c r="Q55" s="702"/>
    </row>
    <row r="56" spans="2:17" s="698" customFormat="1" ht="13.5" thickBot="1">
      <c r="B56" s="137">
        <v>1439</v>
      </c>
      <c r="C56" s="794" t="s">
        <v>1091</v>
      </c>
      <c r="D56" s="798" t="s">
        <v>1090</v>
      </c>
      <c r="E56" s="1529" t="s">
        <v>373</v>
      </c>
      <c r="F56" s="78"/>
      <c r="G56" s="138" t="s">
        <v>3167</v>
      </c>
      <c r="H56" s="1535" t="s">
        <v>181</v>
      </c>
      <c r="I56" s="1536" t="s">
        <v>373</v>
      </c>
      <c r="J56" s="29"/>
      <c r="K56" s="1482" t="s">
        <v>24</v>
      </c>
      <c r="L56" s="29"/>
      <c r="M56" s="1520"/>
      <c r="N56" s="108"/>
      <c r="O56" s="689">
        <v>44</v>
      </c>
      <c r="P56" s="800">
        <v>44</v>
      </c>
      <c r="Q56" s="702"/>
    </row>
    <row r="57" spans="2:17">
      <c r="D57" s="264"/>
      <c r="E57" s="464"/>
      <c r="F57" s="464"/>
      <c r="G57" s="1530"/>
      <c r="H57" s="264"/>
      <c r="I57" s="464"/>
      <c r="J57" s="464"/>
      <c r="K57" s="264"/>
      <c r="L57" s="464"/>
    </row>
  </sheetData>
  <autoFilter ref="B5:Q56" xr:uid="{00000000-0009-0000-0000-000009000000}"/>
  <mergeCells count="2">
    <mergeCell ref="M3:M4"/>
    <mergeCell ref="O3:P3"/>
  </mergeCells>
  <phoneticPr fontId="2"/>
  <printOptions horizontalCentered="1"/>
  <pageMargins left="0.78740157480314965" right="0.78740157480314965" top="0.98425196850393704" bottom="0.98425196850393704" header="0.51181102362204722" footer="0.78740157480314965"/>
  <pageSetup paperSize="9" scale="84" firstPageNumber="23" fitToHeight="0" orientation="portrait" r:id="rId1"/>
  <headerFooter alignWithMargins="0">
    <oddFooter>&amp;C&amp;12&amp;P/&amp;N&amp;R          Ver.2.2 ad.0 (2022.04.01)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filterMode="1">
    <pageSetUpPr fitToPage="1"/>
  </sheetPr>
  <dimension ref="B1:AF216"/>
  <sheetViews>
    <sheetView showGridLines="0" view="pageBreakPreview" zoomScaleNormal="100" zoomScaleSheetLayoutView="100" workbookViewId="0">
      <pane ySplit="7" topLeftCell="A185" activePane="bottomLeft" state="frozen"/>
      <selection activeCell="P45" sqref="A1:XFD1048576"/>
      <selection pane="bottomLeft" activeCell="P45" sqref="A1:XFD1048576"/>
    </sheetView>
  </sheetViews>
  <sheetFormatPr defaultColWidth="9" defaultRowHeight="17.5" outlineLevelCol="1"/>
  <cols>
    <col min="1" max="1" width="0.90625" style="1" customWidth="1"/>
    <col min="2" max="2" width="4.6328125" style="3" customWidth="1"/>
    <col min="3" max="3" width="30.453125" style="3" customWidth="1"/>
    <col min="4" max="4" width="10.6328125" style="3" bestFit="1" customWidth="1"/>
    <col min="5" max="5" width="2.08984375" style="264" customWidth="1"/>
    <col min="6" max="6" width="3.6328125" style="265" customWidth="1"/>
    <col min="7" max="7" width="2.08984375" style="464" customWidth="1"/>
    <col min="8" max="8" width="7" style="266" customWidth="1"/>
    <col min="9" max="9" width="3.26953125" style="266" hidden="1" customWidth="1" outlineLevel="1"/>
    <col min="10" max="10" width="2.6328125" style="265" customWidth="1" collapsed="1"/>
    <col min="11" max="11" width="3.7265625" style="265" bestFit="1" customWidth="1"/>
    <col min="12" max="12" width="1.08984375" style="464" customWidth="1"/>
    <col min="13" max="13" width="1.08984375" style="464" hidden="1" customWidth="1" outlineLevel="1"/>
    <col min="14" max="14" width="6.453125" style="264" customWidth="1" outlineLevel="1"/>
    <col min="15" max="15" width="0.90625" style="264" customWidth="1" outlineLevel="1"/>
    <col min="16" max="16" width="30.6328125" style="464" customWidth="1"/>
    <col min="17" max="17" width="10.90625" style="464" customWidth="1"/>
    <col min="18" max="18" width="0.90625" style="464" customWidth="1"/>
    <col min="19" max="19" width="9.08984375" style="265" hidden="1" customWidth="1" outlineLevel="1"/>
    <col min="20" max="20" width="5.453125" style="157" hidden="1" customWidth="1" outlineLevel="1"/>
    <col min="21" max="21" width="1.90625" style="263" hidden="1" customWidth="1" outlineLevel="1"/>
    <col min="22" max="22" width="5.90625" style="5" hidden="1" customWidth="1" outlineLevel="1"/>
    <col min="23" max="23" width="9" style="1" collapsed="1"/>
    <col min="24" max="24" width="3.7265625" style="462" bestFit="1" customWidth="1" outlineLevel="1"/>
    <col min="25" max="25" width="1.08984375" style="267" hidden="1" customWidth="1" outlineLevel="1"/>
    <col min="26" max="26" width="2.90625" style="463" bestFit="1" customWidth="1"/>
    <col min="27" max="27" width="1.08984375" style="264" customWidth="1"/>
    <col min="28" max="29" width="3.7265625" style="288" bestFit="1" customWidth="1" outlineLevel="1"/>
    <col min="30" max="30" width="9" style="1"/>
    <col min="31" max="31" width="14.90625" style="1" hidden="1" customWidth="1"/>
    <col min="32" max="32" width="25.6328125" style="4" bestFit="1" customWidth="1"/>
    <col min="33" max="16384" width="9" style="1"/>
  </cols>
  <sheetData>
    <row r="1" spans="2:32" ht="13.5" customHeight="1">
      <c r="B1" s="156" t="s">
        <v>3088</v>
      </c>
      <c r="C1" s="1186"/>
      <c r="D1" s="1186"/>
      <c r="E1" s="679"/>
      <c r="F1" s="1187"/>
      <c r="G1" s="679"/>
      <c r="H1" s="21"/>
      <c r="I1" s="21"/>
      <c r="J1" s="1187"/>
      <c r="K1" s="1187"/>
      <c r="L1" s="679"/>
      <c r="M1" s="679"/>
      <c r="N1" s="679"/>
      <c r="O1" s="679"/>
      <c r="P1" s="679"/>
      <c r="Q1" s="679"/>
      <c r="R1" s="261"/>
      <c r="S1" s="261"/>
      <c r="T1" s="262"/>
      <c r="X1" s="680"/>
      <c r="Y1" s="681"/>
      <c r="Z1" s="682"/>
      <c r="AA1" s="679"/>
      <c r="AB1" s="681"/>
      <c r="AC1" s="681"/>
    </row>
    <row r="2" spans="2:32" ht="18" hidden="1" customHeight="1">
      <c r="B2" s="51" t="s">
        <v>1005</v>
      </c>
      <c r="C2" s="464"/>
      <c r="D2" s="464"/>
      <c r="E2" s="464"/>
      <c r="F2" s="464"/>
      <c r="H2" s="464"/>
      <c r="I2" s="464"/>
      <c r="J2" s="464"/>
      <c r="K2" s="464"/>
      <c r="R2" s="261"/>
      <c r="S2" s="261"/>
      <c r="T2" s="262"/>
      <c r="W2" s="464"/>
      <c r="X2" s="464"/>
      <c r="Y2" s="464"/>
      <c r="Z2" s="464"/>
      <c r="AA2" s="464"/>
      <c r="AB2" s="464"/>
      <c r="AC2" s="464"/>
    </row>
    <row r="3" spans="2:32" ht="13.5" customHeight="1" thickBot="1">
      <c r="B3" s="51"/>
      <c r="C3" s="464"/>
      <c r="D3" s="464"/>
      <c r="E3" s="464"/>
      <c r="F3" s="464"/>
      <c r="H3" s="464"/>
      <c r="I3" s="464"/>
      <c r="J3" s="464"/>
      <c r="K3" s="464"/>
      <c r="R3" s="261"/>
      <c r="S3" s="261"/>
      <c r="T3" s="262"/>
      <c r="W3" s="464"/>
      <c r="X3" s="464"/>
      <c r="Y3" s="464"/>
      <c r="Z3" s="464"/>
      <c r="AA3" s="464"/>
      <c r="AB3" s="464"/>
      <c r="AC3" s="464"/>
    </row>
    <row r="4" spans="2:32" ht="68.25" customHeight="1" thickBot="1">
      <c r="B4" s="1604" t="s">
        <v>3166</v>
      </c>
      <c r="C4" s="1605"/>
      <c r="D4" s="1605"/>
      <c r="E4" s="1605"/>
      <c r="F4" s="1605"/>
      <c r="G4" s="1605"/>
      <c r="H4" s="1606"/>
      <c r="I4" s="1607"/>
      <c r="J4" s="1608"/>
      <c r="K4" s="1605"/>
      <c r="L4" s="1606"/>
      <c r="M4" s="1607"/>
      <c r="N4" s="1608"/>
      <c r="O4" s="1605"/>
      <c r="P4" s="1605"/>
      <c r="Q4" s="1606"/>
      <c r="X4" s="465" t="s">
        <v>1006</v>
      </c>
      <c r="Z4" s="1188" t="s">
        <v>1007</v>
      </c>
      <c r="AA4" s="268"/>
      <c r="AB4" s="468" t="s">
        <v>1008</v>
      </c>
      <c r="AC4" s="470" t="s">
        <v>1009</v>
      </c>
    </row>
    <row r="5" spans="2:32" s="4" customFormat="1" ht="78.75" customHeight="1" thickBot="1">
      <c r="B5" s="1557"/>
      <c r="C5" s="1479"/>
      <c r="D5" s="1480"/>
      <c r="E5" s="1544" t="s">
        <v>8</v>
      </c>
      <c r="F5" s="1545"/>
      <c r="G5" s="1545"/>
      <c r="H5" s="1545"/>
      <c r="I5" s="1189"/>
      <c r="J5" s="1545"/>
      <c r="K5" s="1546"/>
      <c r="L5" s="1190"/>
      <c r="M5" s="271"/>
      <c r="N5" s="1547" t="s">
        <v>3099</v>
      </c>
      <c r="O5" s="140"/>
      <c r="P5" s="1602" t="s">
        <v>1010</v>
      </c>
      <c r="Q5" s="1603"/>
      <c r="R5" s="271"/>
      <c r="S5" s="264"/>
      <c r="U5" s="272"/>
      <c r="X5" s="466"/>
      <c r="Y5" s="269"/>
      <c r="Z5" s="467"/>
      <c r="AA5" s="270"/>
      <c r="AB5" s="469"/>
      <c r="AC5" s="471"/>
    </row>
    <row r="6" spans="2:32" s="282" customFormat="1" ht="34">
      <c r="B6" s="1191" t="s">
        <v>12</v>
      </c>
      <c r="C6" s="1192" t="s">
        <v>13</v>
      </c>
      <c r="D6" s="1192" t="s">
        <v>1011</v>
      </c>
      <c r="E6" s="841" t="s">
        <v>1584</v>
      </c>
      <c r="F6" s="94" t="s">
        <v>15</v>
      </c>
      <c r="G6" s="844" t="s">
        <v>16</v>
      </c>
      <c r="H6" s="1193" t="s">
        <v>1012</v>
      </c>
      <c r="I6" s="1194" t="s">
        <v>1013</v>
      </c>
      <c r="J6" s="94" t="s">
        <v>244</v>
      </c>
      <c r="K6" s="1195" t="s">
        <v>2561</v>
      </c>
      <c r="L6" s="273"/>
      <c r="M6" s="279"/>
      <c r="N6" s="1483"/>
      <c r="O6" s="1166"/>
      <c r="P6" s="1196"/>
      <c r="Q6" s="1197"/>
      <c r="R6" s="279"/>
      <c r="S6" s="171" t="s">
        <v>1012</v>
      </c>
      <c r="T6" s="171" t="s">
        <v>12</v>
      </c>
      <c r="U6" s="280"/>
      <c r="V6" s="281" t="s">
        <v>246</v>
      </c>
      <c r="X6" s="274" t="s">
        <v>19</v>
      </c>
      <c r="Y6" s="275"/>
      <c r="Z6" s="276"/>
      <c r="AA6" s="273"/>
      <c r="AB6" s="277" t="s">
        <v>19</v>
      </c>
      <c r="AC6" s="278" t="s">
        <v>19</v>
      </c>
      <c r="AE6" s="789" t="s">
        <v>1309</v>
      </c>
      <c r="AF6" s="789" t="s">
        <v>3095</v>
      </c>
    </row>
    <row r="7" spans="2:32" s="4" customFormat="1" ht="18" customHeight="1">
      <c r="B7" s="1198" t="s">
        <v>936</v>
      </c>
      <c r="C7" s="1199"/>
      <c r="D7" s="810"/>
      <c r="E7" s="1200"/>
      <c r="F7" s="1201"/>
      <c r="G7" s="490"/>
      <c r="H7" s="21"/>
      <c r="I7" s="490"/>
      <c r="J7" s="1201"/>
      <c r="K7" s="1202"/>
      <c r="L7" s="16"/>
      <c r="M7" s="264"/>
      <c r="N7" s="1190"/>
      <c r="O7" s="1507"/>
      <c r="P7" s="1203"/>
      <c r="Q7" s="1204"/>
      <c r="R7" s="264"/>
      <c r="S7" s="289"/>
      <c r="T7" s="289"/>
      <c r="U7" s="280"/>
      <c r="V7" s="290"/>
      <c r="X7" s="283"/>
      <c r="Y7" s="284"/>
      <c r="Z7" s="285"/>
      <c r="AA7" s="16"/>
      <c r="AB7" s="286"/>
      <c r="AC7" s="287"/>
    </row>
    <row r="8" spans="2:32" s="22" customFormat="1" ht="13.5" customHeight="1">
      <c r="B8" s="23">
        <v>1</v>
      </c>
      <c r="C8" s="24" t="s">
        <v>22</v>
      </c>
      <c r="D8" s="24" t="s">
        <v>2982</v>
      </c>
      <c r="E8" s="25" t="s">
        <v>247</v>
      </c>
      <c r="F8" s="1205">
        <v>5</v>
      </c>
      <c r="G8" s="26"/>
      <c r="H8" s="26"/>
      <c r="I8" s="1206"/>
      <c r="J8" s="1207"/>
      <c r="K8" s="1208">
        <v>5</v>
      </c>
      <c r="L8" s="27"/>
      <c r="M8" s="29"/>
      <c r="N8" s="249"/>
      <c r="O8" s="45"/>
      <c r="P8" s="173" t="s">
        <v>1014</v>
      </c>
      <c r="Q8" s="175"/>
      <c r="S8" s="296" t="str">
        <f>IF(H8=0,"",H8)</f>
        <v/>
      </c>
      <c r="T8" s="297">
        <f>B8</f>
        <v>1</v>
      </c>
      <c r="U8" s="298"/>
      <c r="V8" s="111"/>
      <c r="X8" s="291" t="s">
        <v>248</v>
      </c>
      <c r="Y8" s="292"/>
      <c r="Z8" s="293"/>
      <c r="AA8" s="40"/>
      <c r="AB8" s="294" t="s">
        <v>248</v>
      </c>
      <c r="AC8" s="295" t="s">
        <v>888</v>
      </c>
      <c r="AF8" s="1484"/>
    </row>
    <row r="9" spans="2:32" s="22" customFormat="1" ht="13.5" customHeight="1">
      <c r="B9" s="23">
        <v>2</v>
      </c>
      <c r="C9" s="24" t="s">
        <v>26</v>
      </c>
      <c r="D9" s="24" t="s">
        <v>2983</v>
      </c>
      <c r="E9" s="34" t="s">
        <v>27</v>
      </c>
      <c r="F9" s="1089">
        <v>4</v>
      </c>
      <c r="G9" s="35"/>
      <c r="H9" s="35"/>
      <c r="I9" s="1209"/>
      <c r="J9" s="1210"/>
      <c r="K9" s="1211">
        <v>4</v>
      </c>
      <c r="L9" s="27"/>
      <c r="M9" s="29"/>
      <c r="N9" s="247"/>
      <c r="O9" s="45"/>
      <c r="P9" s="1212" t="s">
        <v>1015</v>
      </c>
      <c r="Q9" s="178"/>
      <c r="S9" s="303" t="str">
        <f>IF(H9=0,"",H9)</f>
        <v/>
      </c>
      <c r="T9" s="297">
        <f>B9</f>
        <v>2</v>
      </c>
      <c r="U9" s="298"/>
      <c r="V9" s="119"/>
      <c r="X9" s="299">
        <f>X8+1</f>
        <v>2</v>
      </c>
      <c r="Y9" s="292"/>
      <c r="Z9" s="300"/>
      <c r="AA9" s="40"/>
      <c r="AB9" s="301">
        <f>AB8+1</f>
        <v>2</v>
      </c>
      <c r="AC9" s="302">
        <f>AC8+1</f>
        <v>2</v>
      </c>
      <c r="AF9" s="1484"/>
    </row>
    <row r="10" spans="2:32" s="22" customFormat="1" ht="13.5" customHeight="1">
      <c r="B10" s="23">
        <v>3</v>
      </c>
      <c r="C10" s="24" t="s">
        <v>28</v>
      </c>
      <c r="D10" s="24" t="s">
        <v>2984</v>
      </c>
      <c r="E10" s="34" t="s">
        <v>247</v>
      </c>
      <c r="F10" s="1089">
        <v>8</v>
      </c>
      <c r="G10" s="35"/>
      <c r="H10" s="35"/>
      <c r="I10" s="1209"/>
      <c r="J10" s="1210"/>
      <c r="K10" s="1211">
        <v>8</v>
      </c>
      <c r="L10" s="27"/>
      <c r="M10" s="29"/>
      <c r="N10" s="247"/>
      <c r="O10" s="45"/>
      <c r="P10" s="177" t="s">
        <v>1016</v>
      </c>
      <c r="Q10" s="178"/>
      <c r="S10" s="303" t="str">
        <f>IF(H10=0,"",H10)</f>
        <v/>
      </c>
      <c r="T10" s="297">
        <f>B10</f>
        <v>3</v>
      </c>
      <c r="U10" s="298"/>
      <c r="V10" s="119"/>
      <c r="X10" s="299">
        <f t="shared" ref="X10:X19" si="0">X9+1</f>
        <v>3</v>
      </c>
      <c r="Y10" s="292"/>
      <c r="Z10" s="300"/>
      <c r="AA10" s="40"/>
      <c r="AB10" s="301">
        <f t="shared" ref="AB10:AC25" si="1">AB9+1</f>
        <v>3</v>
      </c>
      <c r="AC10" s="302">
        <f t="shared" si="1"/>
        <v>3</v>
      </c>
      <c r="AF10" s="1484"/>
    </row>
    <row r="11" spans="2:32" s="22" customFormat="1" ht="13.5" customHeight="1">
      <c r="B11" s="23">
        <v>4</v>
      </c>
      <c r="C11" s="24" t="s">
        <v>30</v>
      </c>
      <c r="D11" s="24" t="s">
        <v>2985</v>
      </c>
      <c r="E11" s="34" t="s">
        <v>27</v>
      </c>
      <c r="F11" s="1089">
        <v>12</v>
      </c>
      <c r="G11" s="35"/>
      <c r="H11" s="35"/>
      <c r="I11" s="1209"/>
      <c r="J11" s="1089"/>
      <c r="K11" s="1211">
        <v>12</v>
      </c>
      <c r="L11" s="27"/>
      <c r="M11" s="29"/>
      <c r="N11" s="247"/>
      <c r="O11" s="45"/>
      <c r="P11" s="177" t="s">
        <v>1017</v>
      </c>
      <c r="Q11" s="178"/>
      <c r="S11" s="303" t="str">
        <f>IF(H11=0,"",H11)</f>
        <v/>
      </c>
      <c r="T11" s="297">
        <f>B11</f>
        <v>4</v>
      </c>
      <c r="U11" s="298"/>
      <c r="V11" s="119"/>
      <c r="X11" s="299">
        <f t="shared" si="0"/>
        <v>4</v>
      </c>
      <c r="Y11" s="292"/>
      <c r="Z11" s="300"/>
      <c r="AA11" s="40"/>
      <c r="AB11" s="301">
        <f t="shared" si="1"/>
        <v>4</v>
      </c>
      <c r="AC11" s="302">
        <f t="shared" si="1"/>
        <v>4</v>
      </c>
      <c r="AF11" s="1484"/>
    </row>
    <row r="12" spans="2:32" s="22" customFormat="1" ht="13.5" customHeight="1">
      <c r="B12" s="23">
        <v>5</v>
      </c>
      <c r="C12" s="24" t="s">
        <v>31</v>
      </c>
      <c r="D12" s="24" t="s">
        <v>2986</v>
      </c>
      <c r="E12" s="34" t="s">
        <v>27</v>
      </c>
      <c r="F12" s="1089">
        <v>12</v>
      </c>
      <c r="G12" s="35"/>
      <c r="H12" s="35"/>
      <c r="I12" s="1209"/>
      <c r="J12" s="1089"/>
      <c r="K12" s="1211">
        <v>12</v>
      </c>
      <c r="L12" s="27"/>
      <c r="M12" s="29"/>
      <c r="N12" s="247"/>
      <c r="O12" s="45"/>
      <c r="P12" s="177" t="s">
        <v>1014</v>
      </c>
      <c r="Q12" s="178"/>
      <c r="S12" s="303" t="str">
        <f>IF(H12=0,"",H12)</f>
        <v/>
      </c>
      <c r="T12" s="297">
        <f>B12</f>
        <v>5</v>
      </c>
      <c r="U12" s="298"/>
      <c r="V12" s="119"/>
      <c r="X12" s="299">
        <f t="shared" si="0"/>
        <v>5</v>
      </c>
      <c r="Y12" s="292"/>
      <c r="Z12" s="300"/>
      <c r="AA12" s="40"/>
      <c r="AB12" s="301">
        <f t="shared" si="1"/>
        <v>5</v>
      </c>
      <c r="AC12" s="302">
        <f t="shared" si="1"/>
        <v>5</v>
      </c>
      <c r="AF12" s="1484"/>
    </row>
    <row r="13" spans="2:32" s="314" customFormat="1" ht="13.5" customHeight="1">
      <c r="B13" s="55">
        <v>1309</v>
      </c>
      <c r="C13" s="695" t="s">
        <v>1018</v>
      </c>
      <c r="D13" s="24" t="s">
        <v>2987</v>
      </c>
      <c r="E13" s="44" t="s">
        <v>1019</v>
      </c>
      <c r="F13" s="1541">
        <v>14</v>
      </c>
      <c r="G13" s="198"/>
      <c r="H13" s="198"/>
      <c r="I13" s="1213"/>
      <c r="J13" s="1542"/>
      <c r="K13" s="1543">
        <v>14</v>
      </c>
      <c r="L13" s="27"/>
      <c r="M13" s="29"/>
      <c r="N13" s="247" t="s">
        <v>25</v>
      </c>
      <c r="O13" s="45"/>
      <c r="P13" s="1214"/>
      <c r="Q13" s="178"/>
      <c r="R13" s="22"/>
      <c r="S13" s="310"/>
      <c r="T13" s="311"/>
      <c r="U13" s="312"/>
      <c r="V13" s="313"/>
      <c r="X13" s="304"/>
      <c r="Y13" s="305"/>
      <c r="Z13" s="306"/>
      <c r="AA13" s="40"/>
      <c r="AB13" s="307"/>
      <c r="AC13" s="308"/>
      <c r="AE13" s="22"/>
      <c r="AF13" s="1485"/>
    </row>
    <row r="14" spans="2:32" s="22" customFormat="1" ht="13.5" customHeight="1">
      <c r="B14" s="23">
        <v>1197</v>
      </c>
      <c r="C14" s="24" t="s">
        <v>32</v>
      </c>
      <c r="D14" s="24" t="s">
        <v>2988</v>
      </c>
      <c r="E14" s="34" t="s">
        <v>33</v>
      </c>
      <c r="F14" s="1089">
        <v>12</v>
      </c>
      <c r="G14" s="35"/>
      <c r="H14" s="35"/>
      <c r="I14" s="1209"/>
      <c r="J14" s="1089"/>
      <c r="K14" s="1211">
        <v>12</v>
      </c>
      <c r="L14" s="27"/>
      <c r="M14" s="29"/>
      <c r="N14" s="247"/>
      <c r="O14" s="45"/>
      <c r="P14" s="1215" t="s">
        <v>2583</v>
      </c>
      <c r="Q14" s="1216"/>
      <c r="S14" s="303" t="str">
        <f t="shared" ref="S14:S63" si="2">IF(H14=0,"",H14)</f>
        <v/>
      </c>
      <c r="T14" s="297">
        <f t="shared" ref="T14:T63" si="3">B14</f>
        <v>1197</v>
      </c>
      <c r="U14" s="298"/>
      <c r="V14" s="119" t="s">
        <v>368</v>
      </c>
      <c r="X14" s="299">
        <f>X12+1</f>
        <v>6</v>
      </c>
      <c r="Y14" s="292"/>
      <c r="Z14" s="300"/>
      <c r="AA14" s="40"/>
      <c r="AB14" s="301">
        <f>AB12+1</f>
        <v>6</v>
      </c>
      <c r="AC14" s="302">
        <f>AC12+1</f>
        <v>6</v>
      </c>
      <c r="AF14" s="1484"/>
    </row>
    <row r="15" spans="2:32" s="22" customFormat="1" ht="13.5" customHeight="1">
      <c r="B15" s="23">
        <v>9</v>
      </c>
      <c r="C15" s="24" t="s">
        <v>34</v>
      </c>
      <c r="D15" s="24" t="s">
        <v>2989</v>
      </c>
      <c r="E15" s="34" t="s">
        <v>27</v>
      </c>
      <c r="F15" s="1089">
        <v>1</v>
      </c>
      <c r="G15" s="35"/>
      <c r="H15" s="35"/>
      <c r="I15" s="1209"/>
      <c r="J15" s="1089"/>
      <c r="K15" s="1211">
        <v>1</v>
      </c>
      <c r="L15" s="27"/>
      <c r="M15" s="29"/>
      <c r="N15" s="247"/>
      <c r="O15" s="45"/>
      <c r="P15" s="1217" t="s">
        <v>1020</v>
      </c>
      <c r="Q15" s="1218"/>
      <c r="S15" s="303" t="str">
        <f t="shared" si="2"/>
        <v/>
      </c>
      <c r="T15" s="297">
        <f t="shared" si="3"/>
        <v>9</v>
      </c>
      <c r="U15" s="298"/>
      <c r="V15" s="119"/>
      <c r="X15" s="299">
        <f t="shared" si="0"/>
        <v>7</v>
      </c>
      <c r="Y15" s="292"/>
      <c r="Z15" s="300"/>
      <c r="AA15" s="40"/>
      <c r="AB15" s="301">
        <f t="shared" si="1"/>
        <v>7</v>
      </c>
      <c r="AC15" s="302">
        <f t="shared" si="1"/>
        <v>7</v>
      </c>
      <c r="AF15" s="1484"/>
    </row>
    <row r="16" spans="2:32" s="22" customFormat="1" ht="13.5" customHeight="1">
      <c r="B16" s="23">
        <v>1006</v>
      </c>
      <c r="C16" s="24" t="s">
        <v>35</v>
      </c>
      <c r="D16" s="24" t="s">
        <v>2990</v>
      </c>
      <c r="E16" s="34" t="s">
        <v>27</v>
      </c>
      <c r="F16" s="1089">
        <v>12</v>
      </c>
      <c r="G16" s="35"/>
      <c r="H16" s="35"/>
      <c r="I16" s="1209"/>
      <c r="J16" s="1089"/>
      <c r="K16" s="1211">
        <v>12</v>
      </c>
      <c r="L16" s="27"/>
      <c r="M16" s="29"/>
      <c r="N16" s="247"/>
      <c r="O16" s="45"/>
      <c r="P16" s="1212" t="s">
        <v>1021</v>
      </c>
      <c r="Q16" s="1219"/>
      <c r="S16" s="303" t="str">
        <f t="shared" si="2"/>
        <v/>
      </c>
      <c r="T16" s="297">
        <f t="shared" si="3"/>
        <v>1006</v>
      </c>
      <c r="U16" s="298"/>
      <c r="V16" s="119"/>
      <c r="X16" s="299">
        <f t="shared" si="0"/>
        <v>8</v>
      </c>
      <c r="Y16" s="292"/>
      <c r="Z16" s="300"/>
      <c r="AA16" s="40"/>
      <c r="AB16" s="301">
        <f t="shared" si="1"/>
        <v>8</v>
      </c>
      <c r="AC16" s="302">
        <f t="shared" si="1"/>
        <v>8</v>
      </c>
      <c r="AF16" s="1484"/>
    </row>
    <row r="17" spans="2:32" s="22" customFormat="1" ht="13.5" customHeight="1">
      <c r="B17" s="23">
        <v>1306</v>
      </c>
      <c r="C17" s="24" t="s">
        <v>257</v>
      </c>
      <c r="D17" s="24" t="s">
        <v>2991</v>
      </c>
      <c r="E17" s="34" t="s">
        <v>33</v>
      </c>
      <c r="F17" s="1089">
        <v>12</v>
      </c>
      <c r="G17" s="35"/>
      <c r="H17" s="35"/>
      <c r="I17" s="1209"/>
      <c r="J17" s="1089"/>
      <c r="K17" s="1211">
        <v>12</v>
      </c>
      <c r="L17" s="27"/>
      <c r="M17" s="29"/>
      <c r="N17" s="247"/>
      <c r="O17" s="45"/>
      <c r="P17" s="1215"/>
      <c r="Q17" s="178"/>
      <c r="S17" s="303" t="str">
        <f t="shared" si="2"/>
        <v/>
      </c>
      <c r="T17" s="297">
        <f t="shared" si="3"/>
        <v>1306</v>
      </c>
      <c r="U17" s="298"/>
      <c r="V17" s="119" t="s">
        <v>372</v>
      </c>
      <c r="X17" s="299">
        <f t="shared" si="0"/>
        <v>9</v>
      </c>
      <c r="Y17" s="292"/>
      <c r="Z17" s="300"/>
      <c r="AA17" s="40"/>
      <c r="AB17" s="301">
        <f t="shared" si="1"/>
        <v>9</v>
      </c>
      <c r="AC17" s="302">
        <f t="shared" si="1"/>
        <v>9</v>
      </c>
      <c r="AF17" s="1484"/>
    </row>
    <row r="18" spans="2:32" s="22" customFormat="1" ht="13.5" customHeight="1">
      <c r="B18" s="23">
        <v>1007</v>
      </c>
      <c r="C18" s="24" t="s">
        <v>37</v>
      </c>
      <c r="D18" s="24" t="s">
        <v>2992</v>
      </c>
      <c r="E18" s="34" t="s">
        <v>27</v>
      </c>
      <c r="F18" s="1089">
        <v>14</v>
      </c>
      <c r="G18" s="35"/>
      <c r="H18" s="35"/>
      <c r="I18" s="1209"/>
      <c r="J18" s="1089"/>
      <c r="K18" s="1211">
        <v>14</v>
      </c>
      <c r="L18" s="27"/>
      <c r="M18" s="29"/>
      <c r="N18" s="247"/>
      <c r="O18" s="45"/>
      <c r="P18" s="177" t="s">
        <v>1017</v>
      </c>
      <c r="Q18" s="178"/>
      <c r="S18" s="303" t="str">
        <f t="shared" si="2"/>
        <v/>
      </c>
      <c r="T18" s="297">
        <f t="shared" si="3"/>
        <v>1007</v>
      </c>
      <c r="U18" s="298"/>
      <c r="V18" s="119" t="s">
        <v>374</v>
      </c>
      <c r="X18" s="299">
        <f t="shared" si="0"/>
        <v>10</v>
      </c>
      <c r="Y18" s="292"/>
      <c r="Z18" s="300"/>
      <c r="AA18" s="40"/>
      <c r="AB18" s="301">
        <f t="shared" si="1"/>
        <v>10</v>
      </c>
      <c r="AC18" s="302">
        <f t="shared" si="1"/>
        <v>10</v>
      </c>
      <c r="AF18" s="1484"/>
    </row>
    <row r="19" spans="2:32" s="22" customFormat="1" ht="13.5" customHeight="1">
      <c r="B19" s="23">
        <v>1008</v>
      </c>
      <c r="C19" s="24" t="s">
        <v>39</v>
      </c>
      <c r="D19" s="24" t="s">
        <v>2993</v>
      </c>
      <c r="E19" s="34" t="s">
        <v>247</v>
      </c>
      <c r="F19" s="1089">
        <v>8</v>
      </c>
      <c r="G19" s="35"/>
      <c r="H19" s="35"/>
      <c r="I19" s="1209"/>
      <c r="J19" s="1089"/>
      <c r="K19" s="1211">
        <v>8</v>
      </c>
      <c r="L19" s="27"/>
      <c r="M19" s="29"/>
      <c r="N19" s="247"/>
      <c r="O19" s="45"/>
      <c r="P19" s="177" t="s">
        <v>1017</v>
      </c>
      <c r="Q19" s="178"/>
      <c r="S19" s="303" t="str">
        <f t="shared" si="2"/>
        <v/>
      </c>
      <c r="T19" s="297">
        <f t="shared" si="3"/>
        <v>1008</v>
      </c>
      <c r="U19" s="298"/>
      <c r="V19" s="119"/>
      <c r="X19" s="299">
        <f t="shared" si="0"/>
        <v>11</v>
      </c>
      <c r="Y19" s="292"/>
      <c r="Z19" s="300"/>
      <c r="AA19" s="40"/>
      <c r="AB19" s="301">
        <f t="shared" si="1"/>
        <v>11</v>
      </c>
      <c r="AC19" s="302">
        <f t="shared" si="1"/>
        <v>11</v>
      </c>
      <c r="AF19" s="1484"/>
    </row>
    <row r="20" spans="2:32" s="22" customFormat="1" ht="13.5" customHeight="1">
      <c r="B20" s="23">
        <v>1009</v>
      </c>
      <c r="C20" s="24" t="s">
        <v>40</v>
      </c>
      <c r="D20" s="24" t="s">
        <v>2994</v>
      </c>
      <c r="E20" s="34" t="s">
        <v>27</v>
      </c>
      <c r="F20" s="1089">
        <v>14</v>
      </c>
      <c r="G20" s="35"/>
      <c r="H20" s="35"/>
      <c r="I20" s="1209"/>
      <c r="J20" s="1089"/>
      <c r="K20" s="1211">
        <v>14</v>
      </c>
      <c r="L20" s="27"/>
      <c r="M20" s="29"/>
      <c r="N20" s="247"/>
      <c r="O20" s="45"/>
      <c r="P20" s="177" t="s">
        <v>1022</v>
      </c>
      <c r="Q20" s="178"/>
      <c r="S20" s="303" t="str">
        <f t="shared" si="2"/>
        <v/>
      </c>
      <c r="T20" s="297">
        <f t="shared" si="3"/>
        <v>1009</v>
      </c>
      <c r="U20" s="298"/>
      <c r="V20" s="119" t="s">
        <v>376</v>
      </c>
      <c r="X20" s="299"/>
      <c r="Y20" s="292"/>
      <c r="Z20" s="300"/>
      <c r="AA20" s="40"/>
      <c r="AB20" s="301">
        <f t="shared" si="1"/>
        <v>12</v>
      </c>
      <c r="AC20" s="302">
        <f t="shared" si="1"/>
        <v>12</v>
      </c>
      <c r="AF20" s="1484"/>
    </row>
    <row r="21" spans="2:32" s="22" customFormat="1" ht="13.5" customHeight="1">
      <c r="B21" s="23">
        <v>1010</v>
      </c>
      <c r="C21" s="24" t="s">
        <v>41</v>
      </c>
      <c r="D21" s="24" t="s">
        <v>2995</v>
      </c>
      <c r="E21" s="39">
        <v>9</v>
      </c>
      <c r="F21" s="1089">
        <v>8</v>
      </c>
      <c r="G21" s="35"/>
      <c r="H21" s="35"/>
      <c r="I21" s="1209"/>
      <c r="J21" s="1089"/>
      <c r="K21" s="1211">
        <v>8</v>
      </c>
      <c r="L21" s="27"/>
      <c r="M21" s="29"/>
      <c r="N21" s="247"/>
      <c r="O21" s="45"/>
      <c r="P21" s="177" t="s">
        <v>1022</v>
      </c>
      <c r="Q21" s="178"/>
      <c r="S21" s="303" t="str">
        <f t="shared" si="2"/>
        <v/>
      </c>
      <c r="T21" s="297">
        <f t="shared" si="3"/>
        <v>1010</v>
      </c>
      <c r="U21" s="298"/>
      <c r="V21" s="119" t="s">
        <v>378</v>
      </c>
      <c r="X21" s="315"/>
      <c r="Y21" s="292"/>
      <c r="Z21" s="300"/>
      <c r="AA21" s="40"/>
      <c r="AB21" s="301">
        <f t="shared" si="1"/>
        <v>13</v>
      </c>
      <c r="AC21" s="316">
        <f t="shared" si="1"/>
        <v>13</v>
      </c>
      <c r="AF21" s="1484"/>
    </row>
    <row r="22" spans="2:32" s="22" customFormat="1" ht="13.5" customHeight="1">
      <c r="B22" s="23">
        <v>1023</v>
      </c>
      <c r="C22" s="24" t="s">
        <v>264</v>
      </c>
      <c r="D22" s="24" t="s">
        <v>2996</v>
      </c>
      <c r="E22" s="34" t="s">
        <v>27</v>
      </c>
      <c r="F22" s="1089">
        <v>10</v>
      </c>
      <c r="G22" s="35"/>
      <c r="H22" s="35"/>
      <c r="I22" s="1209"/>
      <c r="J22" s="1089"/>
      <c r="K22" s="1211">
        <v>10</v>
      </c>
      <c r="L22" s="27"/>
      <c r="M22" s="29"/>
      <c r="N22" s="247"/>
      <c r="O22" s="45"/>
      <c r="P22" s="177"/>
      <c r="Q22" s="178"/>
      <c r="S22" s="303" t="str">
        <f t="shared" si="2"/>
        <v/>
      </c>
      <c r="T22" s="297">
        <f t="shared" si="3"/>
        <v>1023</v>
      </c>
      <c r="U22" s="298"/>
      <c r="V22" s="119" t="s">
        <v>382</v>
      </c>
      <c r="X22" s="299">
        <f>X19+1</f>
        <v>12</v>
      </c>
      <c r="Y22" s="292"/>
      <c r="Z22" s="300"/>
      <c r="AA22" s="40"/>
      <c r="AB22" s="301">
        <f t="shared" si="1"/>
        <v>14</v>
      </c>
      <c r="AC22" s="302">
        <f t="shared" si="1"/>
        <v>14</v>
      </c>
      <c r="AF22" s="1484"/>
    </row>
    <row r="23" spans="2:32" s="22" customFormat="1" ht="13.5" customHeight="1">
      <c r="B23" s="23">
        <v>1046</v>
      </c>
      <c r="C23" s="24" t="s">
        <v>45</v>
      </c>
      <c r="D23" s="24" t="s">
        <v>2997</v>
      </c>
      <c r="E23" s="39" t="s">
        <v>27</v>
      </c>
      <c r="F23" s="1089">
        <v>8</v>
      </c>
      <c r="G23" s="35"/>
      <c r="H23" s="35"/>
      <c r="I23" s="1209"/>
      <c r="J23" s="1089"/>
      <c r="K23" s="1211">
        <v>8</v>
      </c>
      <c r="L23" s="27"/>
      <c r="M23" s="29"/>
      <c r="N23" s="247"/>
      <c r="O23" s="45"/>
      <c r="P23" s="177"/>
      <c r="Q23" s="178"/>
      <c r="S23" s="303" t="str">
        <f t="shared" si="2"/>
        <v/>
      </c>
      <c r="T23" s="297">
        <f t="shared" si="3"/>
        <v>1046</v>
      </c>
      <c r="U23" s="298"/>
      <c r="V23" s="119"/>
      <c r="X23" s="299">
        <f t="shared" ref="X23:X61" si="4">X22+1</f>
        <v>13</v>
      </c>
      <c r="Y23" s="292"/>
      <c r="Z23" s="300"/>
      <c r="AA23" s="40"/>
      <c r="AB23" s="301">
        <f t="shared" si="1"/>
        <v>15</v>
      </c>
      <c r="AC23" s="302">
        <f t="shared" si="1"/>
        <v>15</v>
      </c>
      <c r="AF23" s="1484"/>
    </row>
    <row r="24" spans="2:32" s="22" customFormat="1" ht="13.5" customHeight="1">
      <c r="B24" s="55">
        <v>1013</v>
      </c>
      <c r="C24" s="56" t="s">
        <v>54</v>
      </c>
      <c r="D24" s="56" t="s">
        <v>2998</v>
      </c>
      <c r="E24" s="65" t="s">
        <v>47</v>
      </c>
      <c r="F24" s="1221">
        <v>40</v>
      </c>
      <c r="G24" s="66"/>
      <c r="H24" s="66"/>
      <c r="I24" s="1222"/>
      <c r="J24" s="1221"/>
      <c r="K24" s="1223">
        <v>40</v>
      </c>
      <c r="L24" s="27"/>
      <c r="M24" s="29"/>
      <c r="N24" s="247"/>
      <c r="O24" s="45"/>
      <c r="P24" s="177"/>
      <c r="Q24" s="178"/>
      <c r="S24" s="303" t="str">
        <f t="shared" si="2"/>
        <v/>
      </c>
      <c r="T24" s="297">
        <f t="shared" si="3"/>
        <v>1013</v>
      </c>
      <c r="U24" s="298"/>
      <c r="V24" s="119"/>
      <c r="X24" s="299">
        <f t="shared" si="4"/>
        <v>14</v>
      </c>
      <c r="Y24" s="292"/>
      <c r="Z24" s="300"/>
      <c r="AA24" s="40"/>
      <c r="AB24" s="301">
        <f t="shared" si="1"/>
        <v>16</v>
      </c>
      <c r="AC24" s="317">
        <f t="shared" si="1"/>
        <v>16</v>
      </c>
      <c r="AF24" s="1484"/>
    </row>
    <row r="25" spans="2:32" s="22" customFormat="1" ht="18" hidden="1" customHeight="1">
      <c r="B25" s="1224">
        <v>1015</v>
      </c>
      <c r="C25" s="1225" t="s">
        <v>55</v>
      </c>
      <c r="D25" s="1226"/>
      <c r="E25" s="115" t="s">
        <v>47</v>
      </c>
      <c r="F25" s="1089">
        <v>28</v>
      </c>
      <c r="G25" s="1209"/>
      <c r="H25" s="35"/>
      <c r="I25" s="1209"/>
      <c r="J25" s="1089"/>
      <c r="K25" s="1211">
        <v>28</v>
      </c>
      <c r="L25" s="27"/>
      <c r="M25" s="29"/>
      <c r="N25" s="515"/>
      <c r="O25" s="42"/>
      <c r="P25" s="177"/>
      <c r="Q25" s="178"/>
      <c r="S25" s="303" t="str">
        <f t="shared" si="2"/>
        <v/>
      </c>
      <c r="T25" s="297">
        <f t="shared" si="3"/>
        <v>1015</v>
      </c>
      <c r="U25" s="298"/>
      <c r="V25" s="119"/>
      <c r="X25" s="299">
        <f t="shared" si="4"/>
        <v>15</v>
      </c>
      <c r="Y25" s="292"/>
      <c r="Z25" s="300"/>
      <c r="AA25" s="40"/>
      <c r="AB25" s="301">
        <f t="shared" si="1"/>
        <v>17</v>
      </c>
      <c r="AC25" s="302">
        <f t="shared" si="1"/>
        <v>17</v>
      </c>
      <c r="AE25" s="22" t="s">
        <v>1093</v>
      </c>
      <c r="AF25" s="1484" t="s">
        <v>1093</v>
      </c>
    </row>
    <row r="26" spans="2:32" s="22" customFormat="1" ht="13.5" customHeight="1">
      <c r="B26" s="23">
        <v>1017</v>
      </c>
      <c r="C26" s="24" t="s">
        <v>56</v>
      </c>
      <c r="D26" s="24" t="s">
        <v>2999</v>
      </c>
      <c r="E26" s="34" t="s">
        <v>47</v>
      </c>
      <c r="F26" s="1089">
        <v>40</v>
      </c>
      <c r="G26" s="35"/>
      <c r="H26" s="113" t="s">
        <v>57</v>
      </c>
      <c r="I26" s="1209"/>
      <c r="J26" s="1089">
        <v>1</v>
      </c>
      <c r="K26" s="1211">
        <v>40</v>
      </c>
      <c r="L26" s="27"/>
      <c r="M26" s="29"/>
      <c r="N26" s="247"/>
      <c r="O26" s="45"/>
      <c r="P26" s="177"/>
      <c r="Q26" s="178"/>
      <c r="S26" s="303" t="str">
        <f t="shared" si="2"/>
        <v>M9ﾚﾍﾞﾙ1</v>
      </c>
      <c r="T26" s="297">
        <f t="shared" si="3"/>
        <v>1017</v>
      </c>
      <c r="U26" s="298"/>
      <c r="V26" s="119"/>
      <c r="X26" s="299">
        <f t="shared" si="4"/>
        <v>16</v>
      </c>
      <c r="Y26" s="292"/>
      <c r="Z26" s="300"/>
      <c r="AA26" s="40"/>
      <c r="AB26" s="301">
        <f t="shared" ref="AB26:AC41" si="5">AB25+1</f>
        <v>18</v>
      </c>
      <c r="AC26" s="302">
        <f t="shared" si="5"/>
        <v>18</v>
      </c>
      <c r="AF26" s="1484"/>
    </row>
    <row r="27" spans="2:32" s="22" customFormat="1" ht="13.5" customHeight="1">
      <c r="B27" s="23">
        <v>1018</v>
      </c>
      <c r="C27" s="24" t="s">
        <v>58</v>
      </c>
      <c r="D27" s="24" t="s">
        <v>3000</v>
      </c>
      <c r="E27" s="34" t="s">
        <v>47</v>
      </c>
      <c r="F27" s="1089">
        <v>20</v>
      </c>
      <c r="G27" s="35"/>
      <c r="H27" s="113" t="s">
        <v>57</v>
      </c>
      <c r="I27" s="1209"/>
      <c r="J27" s="1089">
        <v>1</v>
      </c>
      <c r="K27" s="1211">
        <v>20</v>
      </c>
      <c r="L27" s="27"/>
      <c r="M27" s="29"/>
      <c r="N27" s="247"/>
      <c r="O27" s="45"/>
      <c r="P27" s="177"/>
      <c r="Q27" s="178"/>
      <c r="S27" s="303" t="str">
        <f t="shared" si="2"/>
        <v>M9ﾚﾍﾞﾙ1</v>
      </c>
      <c r="T27" s="297">
        <f t="shared" si="3"/>
        <v>1018</v>
      </c>
      <c r="U27" s="298"/>
      <c r="V27" s="119"/>
      <c r="X27" s="299">
        <f t="shared" si="4"/>
        <v>17</v>
      </c>
      <c r="Y27" s="292"/>
      <c r="Z27" s="300"/>
      <c r="AA27" s="40"/>
      <c r="AB27" s="301">
        <f t="shared" si="5"/>
        <v>19</v>
      </c>
      <c r="AC27" s="302">
        <f t="shared" si="5"/>
        <v>19</v>
      </c>
      <c r="AF27" s="1484"/>
    </row>
    <row r="28" spans="2:32" s="22" customFormat="1" ht="13.5" customHeight="1">
      <c r="B28" s="23">
        <v>1019</v>
      </c>
      <c r="C28" s="24" t="s">
        <v>59</v>
      </c>
      <c r="D28" s="24" t="s">
        <v>3001</v>
      </c>
      <c r="E28" s="34" t="s">
        <v>27</v>
      </c>
      <c r="F28" s="1089">
        <v>10</v>
      </c>
      <c r="G28" s="35"/>
      <c r="H28" s="113" t="s">
        <v>57</v>
      </c>
      <c r="I28" s="1209"/>
      <c r="J28" s="1089">
        <v>1</v>
      </c>
      <c r="K28" s="1211">
        <v>10</v>
      </c>
      <c r="L28" s="27"/>
      <c r="M28" s="29"/>
      <c r="N28" s="247"/>
      <c r="O28" s="45"/>
      <c r="P28" s="177"/>
      <c r="Q28" s="178"/>
      <c r="S28" s="303" t="str">
        <f t="shared" si="2"/>
        <v>M9ﾚﾍﾞﾙ1</v>
      </c>
      <c r="T28" s="297">
        <f t="shared" si="3"/>
        <v>1019</v>
      </c>
      <c r="U28" s="298"/>
      <c r="V28" s="119"/>
      <c r="X28" s="299">
        <f t="shared" si="4"/>
        <v>18</v>
      </c>
      <c r="Y28" s="292"/>
      <c r="Z28" s="300"/>
      <c r="AA28" s="40"/>
      <c r="AB28" s="301">
        <f t="shared" si="5"/>
        <v>20</v>
      </c>
      <c r="AC28" s="302">
        <f t="shared" si="5"/>
        <v>20</v>
      </c>
      <c r="AF28" s="1484"/>
    </row>
    <row r="29" spans="2:32" s="22" customFormat="1" ht="13.5" customHeight="1">
      <c r="B29" s="23">
        <v>1020</v>
      </c>
      <c r="C29" s="24" t="s">
        <v>60</v>
      </c>
      <c r="D29" s="24" t="s">
        <v>3002</v>
      </c>
      <c r="E29" s="34" t="s">
        <v>47</v>
      </c>
      <c r="F29" s="1089">
        <v>60</v>
      </c>
      <c r="G29" s="35"/>
      <c r="H29" s="113" t="s">
        <v>57</v>
      </c>
      <c r="I29" s="1209"/>
      <c r="J29" s="1089">
        <v>1</v>
      </c>
      <c r="K29" s="1211">
        <v>60</v>
      </c>
      <c r="L29" s="27"/>
      <c r="M29" s="29"/>
      <c r="N29" s="247"/>
      <c r="O29" s="45"/>
      <c r="P29" s="177"/>
      <c r="Q29" s="178"/>
      <c r="S29" s="303" t="str">
        <f t="shared" si="2"/>
        <v>M9ﾚﾍﾞﾙ1</v>
      </c>
      <c r="T29" s="297">
        <f t="shared" si="3"/>
        <v>1020</v>
      </c>
      <c r="U29" s="298"/>
      <c r="V29" s="119"/>
      <c r="X29" s="299">
        <f t="shared" si="4"/>
        <v>19</v>
      </c>
      <c r="Y29" s="292"/>
      <c r="Z29" s="300"/>
      <c r="AA29" s="40"/>
      <c r="AB29" s="301">
        <f t="shared" si="5"/>
        <v>21</v>
      </c>
      <c r="AC29" s="302">
        <f t="shared" si="5"/>
        <v>21</v>
      </c>
      <c r="AF29" s="1484"/>
    </row>
    <row r="30" spans="2:32" s="22" customFormat="1" ht="13.5" customHeight="1">
      <c r="B30" s="23">
        <v>1021</v>
      </c>
      <c r="C30" s="24" t="s">
        <v>61</v>
      </c>
      <c r="D30" s="24" t="s">
        <v>3003</v>
      </c>
      <c r="E30" s="34" t="s">
        <v>27</v>
      </c>
      <c r="F30" s="1089">
        <v>15</v>
      </c>
      <c r="G30" s="35"/>
      <c r="H30" s="113" t="s">
        <v>57</v>
      </c>
      <c r="I30" s="1209"/>
      <c r="J30" s="1089">
        <v>1</v>
      </c>
      <c r="K30" s="1211">
        <v>15</v>
      </c>
      <c r="L30" s="27"/>
      <c r="M30" s="29"/>
      <c r="N30" s="247"/>
      <c r="O30" s="45"/>
      <c r="P30" s="177"/>
      <c r="Q30" s="178"/>
      <c r="S30" s="303" t="str">
        <f t="shared" si="2"/>
        <v>M9ﾚﾍﾞﾙ1</v>
      </c>
      <c r="T30" s="297">
        <f t="shared" si="3"/>
        <v>1021</v>
      </c>
      <c r="U30" s="298"/>
      <c r="V30" s="119"/>
      <c r="X30" s="299">
        <f t="shared" si="4"/>
        <v>20</v>
      </c>
      <c r="Y30" s="292"/>
      <c r="Z30" s="300"/>
      <c r="AA30" s="40"/>
      <c r="AB30" s="301">
        <f t="shared" si="5"/>
        <v>22</v>
      </c>
      <c r="AC30" s="302">
        <f t="shared" si="5"/>
        <v>22</v>
      </c>
      <c r="AF30" s="1484"/>
    </row>
    <row r="31" spans="2:32" s="22" customFormat="1" ht="13.5" customHeight="1">
      <c r="B31" s="23">
        <v>1022</v>
      </c>
      <c r="C31" s="24" t="s">
        <v>62</v>
      </c>
      <c r="D31" s="24" t="s">
        <v>3004</v>
      </c>
      <c r="E31" s="34" t="s">
        <v>27</v>
      </c>
      <c r="F31" s="1089">
        <v>15</v>
      </c>
      <c r="G31" s="35"/>
      <c r="H31" s="113" t="s">
        <v>57</v>
      </c>
      <c r="I31" s="1209"/>
      <c r="J31" s="1089">
        <v>1</v>
      </c>
      <c r="K31" s="1211">
        <v>15</v>
      </c>
      <c r="L31" s="27"/>
      <c r="M31" s="29"/>
      <c r="N31" s="247"/>
      <c r="O31" s="45"/>
      <c r="P31" s="177"/>
      <c r="Q31" s="178"/>
      <c r="S31" s="303" t="str">
        <f t="shared" si="2"/>
        <v>M9ﾚﾍﾞﾙ1</v>
      </c>
      <c r="T31" s="297">
        <f t="shared" si="3"/>
        <v>1022</v>
      </c>
      <c r="U31" s="298"/>
      <c r="V31" s="119"/>
      <c r="X31" s="299">
        <f t="shared" si="4"/>
        <v>21</v>
      </c>
      <c r="Y31" s="292"/>
      <c r="Z31" s="300"/>
      <c r="AA31" s="40"/>
      <c r="AB31" s="301">
        <f t="shared" si="5"/>
        <v>23</v>
      </c>
      <c r="AC31" s="302">
        <f t="shared" si="5"/>
        <v>23</v>
      </c>
      <c r="AF31" s="1484"/>
    </row>
    <row r="32" spans="2:32" s="22" customFormat="1" ht="33">
      <c r="B32" s="23">
        <v>1024</v>
      </c>
      <c r="C32" s="24" t="s">
        <v>69</v>
      </c>
      <c r="D32" s="24" t="s">
        <v>3005</v>
      </c>
      <c r="E32" s="34" t="s">
        <v>47</v>
      </c>
      <c r="F32" s="1089">
        <v>56</v>
      </c>
      <c r="G32" s="35"/>
      <c r="H32" s="35"/>
      <c r="I32" s="1209"/>
      <c r="J32" s="1089"/>
      <c r="K32" s="1211">
        <v>56</v>
      </c>
      <c r="L32" s="27"/>
      <c r="M32" s="29"/>
      <c r="N32" s="247"/>
      <c r="O32" s="45"/>
      <c r="P32" s="1227"/>
      <c r="Q32" s="1228" t="s">
        <v>1023</v>
      </c>
      <c r="S32" s="303" t="str">
        <f t="shared" si="2"/>
        <v/>
      </c>
      <c r="T32" s="297">
        <f t="shared" si="3"/>
        <v>1024</v>
      </c>
      <c r="U32" s="298"/>
      <c r="V32" s="119" t="s">
        <v>378</v>
      </c>
      <c r="X32" s="299">
        <f t="shared" si="4"/>
        <v>22</v>
      </c>
      <c r="Y32" s="292"/>
      <c r="Z32" s="300"/>
      <c r="AA32" s="40"/>
      <c r="AB32" s="301">
        <f t="shared" si="5"/>
        <v>24</v>
      </c>
      <c r="AC32" s="302">
        <f t="shared" si="5"/>
        <v>24</v>
      </c>
      <c r="AF32" s="1484"/>
    </row>
    <row r="33" spans="2:32" s="22" customFormat="1" ht="18" hidden="1" customHeight="1">
      <c r="B33" s="1224">
        <v>1005</v>
      </c>
      <c r="C33" s="1225" t="s">
        <v>70</v>
      </c>
      <c r="D33" s="24"/>
      <c r="E33" s="1229" t="s">
        <v>27</v>
      </c>
      <c r="F33" s="1230">
        <v>1</v>
      </c>
      <c r="G33" s="1231"/>
      <c r="H33" s="1232"/>
      <c r="I33" s="1231"/>
      <c r="J33" s="1233"/>
      <c r="K33" s="1234">
        <v>1</v>
      </c>
      <c r="L33" s="27"/>
      <c r="M33" s="29"/>
      <c r="N33" s="515"/>
      <c r="O33" s="42"/>
      <c r="P33" s="1235"/>
      <c r="Q33" s="1236"/>
      <c r="S33" s="303" t="str">
        <f t="shared" si="2"/>
        <v/>
      </c>
      <c r="T33" s="297">
        <f t="shared" si="3"/>
        <v>1005</v>
      </c>
      <c r="U33" s="298"/>
      <c r="V33" s="119" t="s">
        <v>378</v>
      </c>
      <c r="X33" s="299">
        <f t="shared" si="4"/>
        <v>23</v>
      </c>
      <c r="Y33" s="292"/>
      <c r="Z33" s="300"/>
      <c r="AA33" s="40"/>
      <c r="AB33" s="301">
        <f t="shared" si="5"/>
        <v>25</v>
      </c>
      <c r="AC33" s="302">
        <f t="shared" si="5"/>
        <v>25</v>
      </c>
      <c r="AE33" s="22" t="s">
        <v>1093</v>
      </c>
      <c r="AF33" s="1484" t="s">
        <v>1093</v>
      </c>
    </row>
    <row r="34" spans="2:32" s="22" customFormat="1" ht="18" hidden="1" customHeight="1">
      <c r="B34" s="1224">
        <v>1003</v>
      </c>
      <c r="C34" s="1225" t="s">
        <v>71</v>
      </c>
      <c r="D34" s="24"/>
      <c r="E34" s="1229" t="s">
        <v>72</v>
      </c>
      <c r="F34" s="1230">
        <v>56</v>
      </c>
      <c r="G34" s="1231"/>
      <c r="H34" s="1237" t="s">
        <v>73</v>
      </c>
      <c r="I34" s="1238"/>
      <c r="J34" s="1230">
        <v>3</v>
      </c>
      <c r="K34" s="1234">
        <v>56</v>
      </c>
      <c r="L34" s="27"/>
      <c r="M34" s="29"/>
      <c r="N34" s="515"/>
      <c r="O34" s="42"/>
      <c r="P34" s="1235"/>
      <c r="Q34" s="1236"/>
      <c r="S34" s="303" t="str">
        <f t="shared" si="2"/>
        <v>MRﾚﾍﾞﾙ1</v>
      </c>
      <c r="T34" s="297">
        <f t="shared" si="3"/>
        <v>1003</v>
      </c>
      <c r="U34" s="298"/>
      <c r="V34" s="119" t="s">
        <v>378</v>
      </c>
      <c r="X34" s="299">
        <f t="shared" si="4"/>
        <v>24</v>
      </c>
      <c r="Y34" s="292"/>
      <c r="Z34" s="300"/>
      <c r="AA34" s="40"/>
      <c r="AB34" s="301">
        <f t="shared" si="5"/>
        <v>26</v>
      </c>
      <c r="AC34" s="302">
        <f t="shared" si="5"/>
        <v>26</v>
      </c>
      <c r="AE34" s="22" t="s">
        <v>1093</v>
      </c>
      <c r="AF34" s="1484" t="s">
        <v>1093</v>
      </c>
    </row>
    <row r="35" spans="2:32" s="22" customFormat="1" ht="18" hidden="1" customHeight="1">
      <c r="B35" s="1224">
        <v>1003</v>
      </c>
      <c r="C35" s="1225" t="s">
        <v>409</v>
      </c>
      <c r="D35" s="24"/>
      <c r="E35" s="1239"/>
      <c r="F35" s="1233"/>
      <c r="G35" s="1231"/>
      <c r="H35" s="1240"/>
      <c r="I35" s="1231"/>
      <c r="J35" s="1233"/>
      <c r="K35" s="1234">
        <v>56</v>
      </c>
      <c r="L35" s="27"/>
      <c r="M35" s="29"/>
      <c r="N35" s="515"/>
      <c r="O35" s="42"/>
      <c r="P35" s="1235"/>
      <c r="Q35" s="1236"/>
      <c r="S35" s="303" t="str">
        <f t="shared" si="2"/>
        <v/>
      </c>
      <c r="T35" s="297">
        <f t="shared" si="3"/>
        <v>1003</v>
      </c>
      <c r="U35" s="298"/>
      <c r="V35" s="119"/>
      <c r="X35" s="299">
        <f t="shared" si="4"/>
        <v>25</v>
      </c>
      <c r="Y35" s="292"/>
      <c r="Z35" s="300"/>
      <c r="AA35" s="40"/>
      <c r="AB35" s="301">
        <f t="shared" si="5"/>
        <v>27</v>
      </c>
      <c r="AC35" s="302">
        <f t="shared" si="5"/>
        <v>27</v>
      </c>
      <c r="AE35" s="22" t="s">
        <v>1093</v>
      </c>
      <c r="AF35" s="1484" t="s">
        <v>1093</v>
      </c>
    </row>
    <row r="36" spans="2:32" s="22" customFormat="1" ht="18" hidden="1" customHeight="1">
      <c r="B36" s="1224">
        <v>1003</v>
      </c>
      <c r="C36" s="1225" t="s">
        <v>411</v>
      </c>
      <c r="D36" s="1226"/>
      <c r="E36" s="1239"/>
      <c r="F36" s="1233"/>
      <c r="G36" s="1231"/>
      <c r="H36" s="1240"/>
      <c r="I36" s="1231"/>
      <c r="J36" s="1233"/>
      <c r="K36" s="1234">
        <v>56</v>
      </c>
      <c r="L36" s="27"/>
      <c r="M36" s="29"/>
      <c r="N36" s="515"/>
      <c r="O36" s="42"/>
      <c r="P36" s="1235"/>
      <c r="Q36" s="1236"/>
      <c r="S36" s="303" t="str">
        <f t="shared" si="2"/>
        <v/>
      </c>
      <c r="T36" s="297">
        <f t="shared" si="3"/>
        <v>1003</v>
      </c>
      <c r="U36" s="298"/>
      <c r="V36" s="119"/>
      <c r="X36" s="299">
        <f t="shared" si="4"/>
        <v>26</v>
      </c>
      <c r="Y36" s="292"/>
      <c r="Z36" s="300"/>
      <c r="AA36" s="40"/>
      <c r="AB36" s="301">
        <f t="shared" si="5"/>
        <v>28</v>
      </c>
      <c r="AC36" s="302">
        <f t="shared" si="5"/>
        <v>28</v>
      </c>
      <c r="AE36" s="22" t="s">
        <v>1093</v>
      </c>
      <c r="AF36" s="1484" t="s">
        <v>1093</v>
      </c>
    </row>
    <row r="37" spans="2:32" s="22" customFormat="1" ht="18" hidden="1" customHeight="1">
      <c r="B37" s="1224">
        <v>1026</v>
      </c>
      <c r="C37" s="1225" t="s">
        <v>283</v>
      </c>
      <c r="D37" s="1226"/>
      <c r="E37" s="1241" t="s">
        <v>43</v>
      </c>
      <c r="F37" s="1230">
        <v>28</v>
      </c>
      <c r="G37" s="1231"/>
      <c r="H37" s="1232"/>
      <c r="I37" s="1231"/>
      <c r="J37" s="1233"/>
      <c r="K37" s="1234">
        <v>28</v>
      </c>
      <c r="L37" s="27"/>
      <c r="M37" s="29"/>
      <c r="N37" s="515"/>
      <c r="O37" s="42"/>
      <c r="P37" s="1242"/>
      <c r="Q37" s="1236"/>
      <c r="S37" s="303" t="str">
        <f t="shared" si="2"/>
        <v/>
      </c>
      <c r="T37" s="297">
        <f t="shared" si="3"/>
        <v>1026</v>
      </c>
      <c r="U37" s="298"/>
      <c r="V37" s="119"/>
      <c r="X37" s="299">
        <f t="shared" si="4"/>
        <v>27</v>
      </c>
      <c r="Y37" s="292"/>
      <c r="Z37" s="300"/>
      <c r="AA37" s="40"/>
      <c r="AB37" s="301">
        <f t="shared" si="5"/>
        <v>29</v>
      </c>
      <c r="AC37" s="302">
        <f t="shared" si="5"/>
        <v>29</v>
      </c>
      <c r="AE37" s="22" t="s">
        <v>1093</v>
      </c>
      <c r="AF37" s="1484" t="s">
        <v>1093</v>
      </c>
    </row>
    <row r="38" spans="2:32" s="22" customFormat="1" ht="22">
      <c r="B38" s="23">
        <v>1028</v>
      </c>
      <c r="C38" s="24" t="s">
        <v>74</v>
      </c>
      <c r="D38" s="24" t="s">
        <v>3006</v>
      </c>
      <c r="E38" s="34" t="s">
        <v>47</v>
      </c>
      <c r="F38" s="1089">
        <v>40</v>
      </c>
      <c r="G38" s="35"/>
      <c r="H38" s="113" t="s">
        <v>75</v>
      </c>
      <c r="I38" s="1209"/>
      <c r="J38" s="1089">
        <v>2</v>
      </c>
      <c r="K38" s="1211">
        <v>40</v>
      </c>
      <c r="L38" s="27"/>
      <c r="M38" s="29"/>
      <c r="N38" s="247"/>
      <c r="O38" s="45"/>
      <c r="P38" s="1243" t="s">
        <v>1024</v>
      </c>
      <c r="Q38" s="1236"/>
      <c r="S38" s="303" t="str">
        <f t="shared" si="2"/>
        <v>MAﾚﾍﾞﾙ1</v>
      </c>
      <c r="T38" s="297">
        <f t="shared" si="3"/>
        <v>1028</v>
      </c>
      <c r="U38" s="298"/>
      <c r="V38" s="119"/>
      <c r="X38" s="299">
        <f t="shared" si="4"/>
        <v>28</v>
      </c>
      <c r="Y38" s="292"/>
      <c r="Z38" s="300"/>
      <c r="AA38" s="40"/>
      <c r="AB38" s="301">
        <f t="shared" si="5"/>
        <v>30</v>
      </c>
      <c r="AC38" s="302">
        <f t="shared" si="5"/>
        <v>30</v>
      </c>
      <c r="AF38" s="1484"/>
    </row>
    <row r="39" spans="2:32" s="22" customFormat="1" ht="13.5" customHeight="1">
      <c r="B39" s="23">
        <v>1029</v>
      </c>
      <c r="C39" s="24" t="s">
        <v>76</v>
      </c>
      <c r="D39" s="24" t="s">
        <v>3007</v>
      </c>
      <c r="E39" s="34" t="s">
        <v>47</v>
      </c>
      <c r="F39" s="1089">
        <v>20</v>
      </c>
      <c r="G39" s="35"/>
      <c r="H39" s="113" t="s">
        <v>75</v>
      </c>
      <c r="I39" s="1209"/>
      <c r="J39" s="1089">
        <v>2</v>
      </c>
      <c r="K39" s="1211">
        <v>20</v>
      </c>
      <c r="L39" s="27"/>
      <c r="M39" s="29"/>
      <c r="N39" s="247"/>
      <c r="O39" s="45"/>
      <c r="P39" s="1244"/>
      <c r="Q39" s="1236"/>
      <c r="S39" s="303" t="str">
        <f t="shared" si="2"/>
        <v>MAﾚﾍﾞﾙ1</v>
      </c>
      <c r="T39" s="297">
        <f t="shared" si="3"/>
        <v>1029</v>
      </c>
      <c r="U39" s="298"/>
      <c r="V39" s="119"/>
      <c r="X39" s="299">
        <f t="shared" si="4"/>
        <v>29</v>
      </c>
      <c r="Y39" s="292"/>
      <c r="Z39" s="300"/>
      <c r="AA39" s="40"/>
      <c r="AB39" s="301">
        <f t="shared" si="5"/>
        <v>31</v>
      </c>
      <c r="AC39" s="302">
        <f t="shared" si="5"/>
        <v>31</v>
      </c>
      <c r="AF39" s="1484"/>
    </row>
    <row r="40" spans="2:32" s="22" customFormat="1" ht="13.5" customHeight="1">
      <c r="B40" s="23">
        <v>1030</v>
      </c>
      <c r="C40" s="24" t="s">
        <v>77</v>
      </c>
      <c r="D40" s="24" t="s">
        <v>3008</v>
      </c>
      <c r="E40" s="34" t="s">
        <v>27</v>
      </c>
      <c r="F40" s="1089">
        <v>10</v>
      </c>
      <c r="G40" s="35"/>
      <c r="H40" s="113" t="s">
        <v>75</v>
      </c>
      <c r="I40" s="1209"/>
      <c r="J40" s="1089">
        <v>2</v>
      </c>
      <c r="K40" s="1211">
        <v>10</v>
      </c>
      <c r="L40" s="27"/>
      <c r="M40" s="29"/>
      <c r="N40" s="247"/>
      <c r="O40" s="45"/>
      <c r="P40" s="1244"/>
      <c r="Q40" s="1236"/>
      <c r="S40" s="303" t="str">
        <f t="shared" si="2"/>
        <v>MAﾚﾍﾞﾙ1</v>
      </c>
      <c r="T40" s="297">
        <f t="shared" si="3"/>
        <v>1030</v>
      </c>
      <c r="U40" s="298"/>
      <c r="V40" s="119"/>
      <c r="X40" s="299">
        <f t="shared" si="4"/>
        <v>30</v>
      </c>
      <c r="Y40" s="292"/>
      <c r="Z40" s="300"/>
      <c r="AA40" s="40"/>
      <c r="AB40" s="301">
        <f t="shared" si="5"/>
        <v>32</v>
      </c>
      <c r="AC40" s="302">
        <f t="shared" si="5"/>
        <v>32</v>
      </c>
      <c r="AF40" s="1484"/>
    </row>
    <row r="41" spans="2:32" s="22" customFormat="1" ht="13.5" customHeight="1">
      <c r="B41" s="23">
        <v>1031</v>
      </c>
      <c r="C41" s="24" t="s">
        <v>78</v>
      </c>
      <c r="D41" s="24" t="s">
        <v>3009</v>
      </c>
      <c r="E41" s="34" t="s">
        <v>47</v>
      </c>
      <c r="F41" s="1089">
        <v>60</v>
      </c>
      <c r="G41" s="35"/>
      <c r="H41" s="113" t="s">
        <v>75</v>
      </c>
      <c r="I41" s="1209"/>
      <c r="J41" s="1089">
        <v>2</v>
      </c>
      <c r="K41" s="1211">
        <v>60</v>
      </c>
      <c r="L41" s="27"/>
      <c r="M41" s="29"/>
      <c r="N41" s="247"/>
      <c r="O41" s="45"/>
      <c r="P41" s="1244"/>
      <c r="Q41" s="1236"/>
      <c r="S41" s="303" t="str">
        <f t="shared" si="2"/>
        <v>MAﾚﾍﾞﾙ1</v>
      </c>
      <c r="T41" s="297">
        <f t="shared" si="3"/>
        <v>1031</v>
      </c>
      <c r="U41" s="298"/>
      <c r="V41" s="119"/>
      <c r="X41" s="299">
        <f t="shared" si="4"/>
        <v>31</v>
      </c>
      <c r="Y41" s="292"/>
      <c r="Z41" s="300"/>
      <c r="AA41" s="40"/>
      <c r="AB41" s="301">
        <f t="shared" si="5"/>
        <v>33</v>
      </c>
      <c r="AC41" s="302">
        <f t="shared" si="5"/>
        <v>33</v>
      </c>
      <c r="AF41" s="1484"/>
    </row>
    <row r="42" spans="2:32" s="22" customFormat="1" ht="13.5" customHeight="1">
      <c r="B42" s="23">
        <v>1032</v>
      </c>
      <c r="C42" s="24" t="s">
        <v>79</v>
      </c>
      <c r="D42" s="24" t="s">
        <v>3010</v>
      </c>
      <c r="E42" s="39" t="s">
        <v>27</v>
      </c>
      <c r="F42" s="1089">
        <v>15</v>
      </c>
      <c r="G42" s="35"/>
      <c r="H42" s="113" t="s">
        <v>75</v>
      </c>
      <c r="I42" s="1209"/>
      <c r="J42" s="1089">
        <v>2</v>
      </c>
      <c r="K42" s="1211">
        <v>15</v>
      </c>
      <c r="L42" s="27"/>
      <c r="M42" s="29"/>
      <c r="N42" s="247"/>
      <c r="O42" s="45"/>
      <c r="P42" s="1244"/>
      <c r="Q42" s="1236"/>
      <c r="S42" s="303" t="str">
        <f t="shared" si="2"/>
        <v>MAﾚﾍﾞﾙ1</v>
      </c>
      <c r="T42" s="297">
        <f t="shared" si="3"/>
        <v>1032</v>
      </c>
      <c r="U42" s="298"/>
      <c r="V42" s="119"/>
      <c r="X42" s="299">
        <f t="shared" si="4"/>
        <v>32</v>
      </c>
      <c r="Y42" s="292"/>
      <c r="Z42" s="300"/>
      <c r="AA42" s="40"/>
      <c r="AB42" s="301">
        <f t="shared" ref="AB42:AC57" si="6">AB41+1</f>
        <v>34</v>
      </c>
      <c r="AC42" s="302">
        <f t="shared" si="6"/>
        <v>34</v>
      </c>
      <c r="AF42" s="1484"/>
    </row>
    <row r="43" spans="2:32" s="22" customFormat="1" ht="13.5" customHeight="1">
      <c r="B43" s="23">
        <v>1033</v>
      </c>
      <c r="C43" s="24" t="s">
        <v>1025</v>
      </c>
      <c r="D43" s="24" t="s">
        <v>3011</v>
      </c>
      <c r="E43" s="39" t="s">
        <v>27</v>
      </c>
      <c r="F43" s="1089">
        <v>15</v>
      </c>
      <c r="G43" s="35"/>
      <c r="H43" s="113" t="s">
        <v>75</v>
      </c>
      <c r="I43" s="1209"/>
      <c r="J43" s="1089">
        <v>2</v>
      </c>
      <c r="K43" s="1211">
        <v>15</v>
      </c>
      <c r="L43" s="27"/>
      <c r="M43" s="29"/>
      <c r="N43" s="247"/>
      <c r="O43" s="45"/>
      <c r="P43" s="1245"/>
      <c r="Q43" s="1246"/>
      <c r="S43" s="303" t="str">
        <f t="shared" si="2"/>
        <v>MAﾚﾍﾞﾙ1</v>
      </c>
      <c r="T43" s="297">
        <f t="shared" si="3"/>
        <v>1033</v>
      </c>
      <c r="U43" s="298"/>
      <c r="V43" s="119"/>
      <c r="X43" s="299">
        <f t="shared" si="4"/>
        <v>33</v>
      </c>
      <c r="Y43" s="292"/>
      <c r="Z43" s="300"/>
      <c r="AA43" s="40"/>
      <c r="AB43" s="301">
        <f t="shared" si="6"/>
        <v>35</v>
      </c>
      <c r="AC43" s="302">
        <f t="shared" si="6"/>
        <v>35</v>
      </c>
      <c r="AF43" s="1484"/>
    </row>
    <row r="44" spans="2:32" s="22" customFormat="1" ht="13.5" customHeight="1">
      <c r="B44" s="23">
        <v>1028</v>
      </c>
      <c r="C44" s="24" t="s">
        <v>81</v>
      </c>
      <c r="D44" s="24" t="s">
        <v>3103</v>
      </c>
      <c r="E44" s="115"/>
      <c r="F44" s="1089"/>
      <c r="G44" s="1209"/>
      <c r="H44" s="35"/>
      <c r="I44" s="1209"/>
      <c r="J44" s="1089"/>
      <c r="K44" s="1211">
        <v>40</v>
      </c>
      <c r="L44" s="27"/>
      <c r="M44" s="29"/>
      <c r="N44" s="247"/>
      <c r="O44" s="45"/>
      <c r="P44" s="1270"/>
      <c r="Q44" s="1247"/>
      <c r="S44" s="303" t="str">
        <f t="shared" si="2"/>
        <v/>
      </c>
      <c r="T44" s="297">
        <f t="shared" si="3"/>
        <v>1028</v>
      </c>
      <c r="U44" s="298"/>
      <c r="V44" s="119"/>
      <c r="X44" s="299">
        <f t="shared" si="4"/>
        <v>34</v>
      </c>
      <c r="Y44" s="292"/>
      <c r="Z44" s="300"/>
      <c r="AA44" s="40"/>
      <c r="AB44" s="301">
        <f t="shared" si="6"/>
        <v>36</v>
      </c>
      <c r="AC44" s="302">
        <f t="shared" si="6"/>
        <v>36</v>
      </c>
      <c r="AE44" s="22" t="s">
        <v>1093</v>
      </c>
      <c r="AF44" s="1484"/>
    </row>
    <row r="45" spans="2:32" s="22" customFormat="1" ht="13.5" customHeight="1">
      <c r="B45" s="23">
        <v>1029</v>
      </c>
      <c r="C45" s="24" t="s">
        <v>81</v>
      </c>
      <c r="D45" s="24" t="s">
        <v>3104</v>
      </c>
      <c r="E45" s="115"/>
      <c r="F45" s="1089"/>
      <c r="G45" s="1209"/>
      <c r="H45" s="35"/>
      <c r="I45" s="1209"/>
      <c r="J45" s="1089"/>
      <c r="K45" s="1211">
        <v>20</v>
      </c>
      <c r="L45" s="27"/>
      <c r="M45" s="29"/>
      <c r="N45" s="247"/>
      <c r="O45" s="45"/>
      <c r="P45" s="1270"/>
      <c r="Q45" s="1248"/>
      <c r="S45" s="303" t="str">
        <f t="shared" si="2"/>
        <v/>
      </c>
      <c r="T45" s="297">
        <f t="shared" si="3"/>
        <v>1029</v>
      </c>
      <c r="U45" s="298"/>
      <c r="V45" s="119"/>
      <c r="X45" s="299">
        <f t="shared" si="4"/>
        <v>35</v>
      </c>
      <c r="Y45" s="292"/>
      <c r="Z45" s="300"/>
      <c r="AA45" s="40"/>
      <c r="AB45" s="301">
        <f t="shared" si="6"/>
        <v>37</v>
      </c>
      <c r="AC45" s="302">
        <f t="shared" si="6"/>
        <v>37</v>
      </c>
      <c r="AE45" s="22" t="s">
        <v>1093</v>
      </c>
      <c r="AF45" s="1484"/>
    </row>
    <row r="46" spans="2:32" s="22" customFormat="1" ht="13.5" customHeight="1">
      <c r="B46" s="23">
        <v>1030</v>
      </c>
      <c r="C46" s="24" t="s">
        <v>81</v>
      </c>
      <c r="D46" s="24" t="s">
        <v>3105</v>
      </c>
      <c r="E46" s="115"/>
      <c r="F46" s="1089"/>
      <c r="G46" s="1209"/>
      <c r="H46" s="35"/>
      <c r="I46" s="1209"/>
      <c r="J46" s="1089"/>
      <c r="K46" s="1211">
        <v>10</v>
      </c>
      <c r="L46" s="27"/>
      <c r="M46" s="29"/>
      <c r="N46" s="247"/>
      <c r="O46" s="45"/>
      <c r="P46" s="1270"/>
      <c r="Q46" s="1248"/>
      <c r="S46" s="303" t="str">
        <f t="shared" si="2"/>
        <v/>
      </c>
      <c r="T46" s="297">
        <f t="shared" si="3"/>
        <v>1030</v>
      </c>
      <c r="U46" s="298"/>
      <c r="V46" s="119"/>
      <c r="X46" s="299">
        <f t="shared" si="4"/>
        <v>36</v>
      </c>
      <c r="Y46" s="292"/>
      <c r="Z46" s="300"/>
      <c r="AA46" s="40"/>
      <c r="AB46" s="301">
        <f t="shared" si="6"/>
        <v>38</v>
      </c>
      <c r="AC46" s="302">
        <f t="shared" si="6"/>
        <v>38</v>
      </c>
      <c r="AE46" s="22" t="s">
        <v>1093</v>
      </c>
      <c r="AF46" s="1484"/>
    </row>
    <row r="47" spans="2:32" s="22" customFormat="1" ht="13.5" customHeight="1">
      <c r="B47" s="23">
        <v>1031</v>
      </c>
      <c r="C47" s="24" t="s">
        <v>81</v>
      </c>
      <c r="D47" s="24" t="s">
        <v>3106</v>
      </c>
      <c r="E47" s="115"/>
      <c r="F47" s="1089"/>
      <c r="G47" s="1209"/>
      <c r="H47" s="35"/>
      <c r="I47" s="1209"/>
      <c r="J47" s="1089"/>
      <c r="K47" s="1211">
        <v>60</v>
      </c>
      <c r="L47" s="27"/>
      <c r="M47" s="29"/>
      <c r="N47" s="247"/>
      <c r="O47" s="45"/>
      <c r="P47" s="1270"/>
      <c r="Q47" s="1248"/>
      <c r="S47" s="303" t="str">
        <f t="shared" si="2"/>
        <v/>
      </c>
      <c r="T47" s="297">
        <f t="shared" si="3"/>
        <v>1031</v>
      </c>
      <c r="U47" s="298"/>
      <c r="V47" s="119"/>
      <c r="X47" s="299">
        <f t="shared" si="4"/>
        <v>37</v>
      </c>
      <c r="Y47" s="292"/>
      <c r="Z47" s="300"/>
      <c r="AA47" s="40"/>
      <c r="AB47" s="301">
        <f t="shared" si="6"/>
        <v>39</v>
      </c>
      <c r="AC47" s="302">
        <f t="shared" si="6"/>
        <v>39</v>
      </c>
      <c r="AE47" s="22" t="s">
        <v>1093</v>
      </c>
      <c r="AF47" s="1484"/>
    </row>
    <row r="48" spans="2:32" s="22" customFormat="1" ht="13.5" customHeight="1">
      <c r="B48" s="23">
        <v>1032</v>
      </c>
      <c r="C48" s="24" t="s">
        <v>81</v>
      </c>
      <c r="D48" s="24" t="s">
        <v>3107</v>
      </c>
      <c r="E48" s="127"/>
      <c r="F48" s="1089"/>
      <c r="G48" s="1209"/>
      <c r="H48" s="35"/>
      <c r="I48" s="1209"/>
      <c r="J48" s="1089"/>
      <c r="K48" s="1211">
        <v>15</v>
      </c>
      <c r="L48" s="27"/>
      <c r="M48" s="29"/>
      <c r="N48" s="247"/>
      <c r="O48" s="45"/>
      <c r="P48" s="1270"/>
      <c r="Q48" s="1248"/>
      <c r="S48" s="303" t="str">
        <f t="shared" si="2"/>
        <v/>
      </c>
      <c r="T48" s="297">
        <f t="shared" si="3"/>
        <v>1032</v>
      </c>
      <c r="U48" s="298"/>
      <c r="V48" s="119"/>
      <c r="X48" s="299">
        <f t="shared" si="4"/>
        <v>38</v>
      </c>
      <c r="Y48" s="292"/>
      <c r="Z48" s="300"/>
      <c r="AA48" s="40"/>
      <c r="AB48" s="301">
        <f t="shared" si="6"/>
        <v>40</v>
      </c>
      <c r="AC48" s="302">
        <f t="shared" si="6"/>
        <v>40</v>
      </c>
      <c r="AE48" s="22" t="s">
        <v>1093</v>
      </c>
      <c r="AF48" s="1484"/>
    </row>
    <row r="49" spans="2:32" s="22" customFormat="1" ht="13.5" customHeight="1">
      <c r="B49" s="23">
        <v>1033</v>
      </c>
      <c r="C49" s="24" t="s">
        <v>81</v>
      </c>
      <c r="D49" s="24" t="s">
        <v>3108</v>
      </c>
      <c r="E49" s="127"/>
      <c r="F49" s="1089"/>
      <c r="G49" s="1209"/>
      <c r="H49" s="35"/>
      <c r="I49" s="1209"/>
      <c r="J49" s="1089"/>
      <c r="K49" s="1211">
        <v>15</v>
      </c>
      <c r="L49" s="27"/>
      <c r="M49" s="29"/>
      <c r="N49" s="247"/>
      <c r="O49" s="45"/>
      <c r="P49" s="1270"/>
      <c r="Q49" s="1248"/>
      <c r="S49" s="303" t="str">
        <f t="shared" si="2"/>
        <v/>
      </c>
      <c r="T49" s="297">
        <f t="shared" si="3"/>
        <v>1033</v>
      </c>
      <c r="U49" s="298"/>
      <c r="V49" s="119"/>
      <c r="X49" s="299">
        <f t="shared" si="4"/>
        <v>39</v>
      </c>
      <c r="Y49" s="292"/>
      <c r="Z49" s="300"/>
      <c r="AA49" s="40"/>
      <c r="AB49" s="301">
        <f t="shared" si="6"/>
        <v>41</v>
      </c>
      <c r="AC49" s="302">
        <f t="shared" si="6"/>
        <v>41</v>
      </c>
      <c r="AE49" s="22" t="s">
        <v>1093</v>
      </c>
      <c r="AF49" s="1484"/>
    </row>
    <row r="50" spans="2:32" s="22" customFormat="1" ht="13.5" customHeight="1">
      <c r="B50" s="23">
        <v>1042</v>
      </c>
      <c r="C50" s="24" t="s">
        <v>87</v>
      </c>
      <c r="D50" s="24" t="s">
        <v>3012</v>
      </c>
      <c r="E50" s="39" t="s">
        <v>47</v>
      </c>
      <c r="F50" s="1089">
        <v>76</v>
      </c>
      <c r="G50" s="35"/>
      <c r="H50" s="35"/>
      <c r="I50" s="1209"/>
      <c r="J50" s="1089"/>
      <c r="K50" s="1211">
        <v>76</v>
      </c>
      <c r="L50" s="27"/>
      <c r="M50" s="29"/>
      <c r="N50" s="247"/>
      <c r="O50" s="45"/>
      <c r="P50" s="1243" t="s">
        <v>1026</v>
      </c>
      <c r="Q50" s="1228" t="s">
        <v>1027</v>
      </c>
      <c r="S50" s="303" t="str">
        <f t="shared" si="2"/>
        <v/>
      </c>
      <c r="T50" s="297">
        <f t="shared" si="3"/>
        <v>1042</v>
      </c>
      <c r="U50" s="298"/>
      <c r="V50" s="119"/>
      <c r="X50" s="299">
        <f t="shared" si="4"/>
        <v>40</v>
      </c>
      <c r="Y50" s="292"/>
      <c r="Z50" s="300"/>
      <c r="AA50" s="40"/>
      <c r="AB50" s="301">
        <f t="shared" si="6"/>
        <v>42</v>
      </c>
      <c r="AC50" s="302">
        <f t="shared" si="6"/>
        <v>42</v>
      </c>
      <c r="AF50" s="1484"/>
    </row>
    <row r="51" spans="2:32" s="22" customFormat="1" ht="13.5" customHeight="1">
      <c r="B51" s="23">
        <v>1173</v>
      </c>
      <c r="C51" s="24" t="s">
        <v>89</v>
      </c>
      <c r="D51" s="24" t="s">
        <v>3013</v>
      </c>
      <c r="E51" s="39" t="s">
        <v>47</v>
      </c>
      <c r="F51" s="1089">
        <v>50</v>
      </c>
      <c r="G51" s="35"/>
      <c r="H51" s="35"/>
      <c r="I51" s="1209"/>
      <c r="J51" s="1089"/>
      <c r="K51" s="1211">
        <v>50</v>
      </c>
      <c r="L51" s="27"/>
      <c r="M51" s="29"/>
      <c r="N51" s="247"/>
      <c r="O51" s="45"/>
      <c r="P51" s="1244"/>
      <c r="Q51" s="1236"/>
      <c r="S51" s="303" t="str">
        <f t="shared" si="2"/>
        <v/>
      </c>
      <c r="T51" s="297">
        <f t="shared" si="3"/>
        <v>1173</v>
      </c>
      <c r="U51" s="298"/>
      <c r="V51" s="119"/>
      <c r="X51" s="299">
        <f t="shared" si="4"/>
        <v>41</v>
      </c>
      <c r="Y51" s="292"/>
      <c r="Z51" s="300"/>
      <c r="AA51" s="40"/>
      <c r="AB51" s="301">
        <f t="shared" si="6"/>
        <v>43</v>
      </c>
      <c r="AC51" s="302">
        <f t="shared" si="6"/>
        <v>43</v>
      </c>
      <c r="AF51" s="1484"/>
    </row>
    <row r="52" spans="2:32" s="22" customFormat="1" ht="13.5" customHeight="1">
      <c r="B52" s="23">
        <v>1016</v>
      </c>
      <c r="C52" s="24" t="s">
        <v>90</v>
      </c>
      <c r="D52" s="24" t="s">
        <v>3014</v>
      </c>
      <c r="E52" s="39" t="s">
        <v>27</v>
      </c>
      <c r="F52" s="1089">
        <v>10</v>
      </c>
      <c r="G52" s="35"/>
      <c r="H52" s="35"/>
      <c r="I52" s="1209"/>
      <c r="J52" s="1089"/>
      <c r="K52" s="1211">
        <v>10</v>
      </c>
      <c r="L52" s="27"/>
      <c r="M52" s="29"/>
      <c r="N52" s="247"/>
      <c r="O52" s="45"/>
      <c r="P52" s="1244"/>
      <c r="Q52" s="1236"/>
      <c r="S52" s="303" t="str">
        <f t="shared" si="2"/>
        <v/>
      </c>
      <c r="T52" s="297">
        <f t="shared" si="3"/>
        <v>1016</v>
      </c>
      <c r="U52" s="298"/>
      <c r="V52" s="119"/>
      <c r="X52" s="299">
        <f t="shared" si="4"/>
        <v>42</v>
      </c>
      <c r="Y52" s="292"/>
      <c r="Z52" s="300"/>
      <c r="AA52" s="40"/>
      <c r="AB52" s="301">
        <f t="shared" si="6"/>
        <v>44</v>
      </c>
      <c r="AC52" s="302">
        <f t="shared" si="6"/>
        <v>44</v>
      </c>
      <c r="AF52" s="1484"/>
    </row>
    <row r="53" spans="2:32" s="22" customFormat="1" ht="13.5" customHeight="1">
      <c r="B53" s="23">
        <v>1043</v>
      </c>
      <c r="C53" s="24" t="s">
        <v>91</v>
      </c>
      <c r="D53" s="24" t="s">
        <v>3015</v>
      </c>
      <c r="E53" s="34" t="s">
        <v>47</v>
      </c>
      <c r="F53" s="1089">
        <v>60</v>
      </c>
      <c r="G53" s="35"/>
      <c r="H53" s="35"/>
      <c r="I53" s="1209"/>
      <c r="J53" s="1089"/>
      <c r="K53" s="1211">
        <v>60</v>
      </c>
      <c r="L53" s="27"/>
      <c r="M53" s="29"/>
      <c r="N53" s="247"/>
      <c r="O53" s="45"/>
      <c r="P53" s="1244"/>
      <c r="Q53" s="1236"/>
      <c r="S53" s="303" t="str">
        <f t="shared" si="2"/>
        <v/>
      </c>
      <c r="T53" s="297">
        <f t="shared" si="3"/>
        <v>1043</v>
      </c>
      <c r="U53" s="298"/>
      <c r="V53" s="119"/>
      <c r="X53" s="299">
        <f t="shared" si="4"/>
        <v>43</v>
      </c>
      <c r="Y53" s="292"/>
      <c r="Z53" s="300"/>
      <c r="AA53" s="40"/>
      <c r="AB53" s="301">
        <f t="shared" si="6"/>
        <v>45</v>
      </c>
      <c r="AC53" s="302">
        <f t="shared" si="6"/>
        <v>45</v>
      </c>
      <c r="AF53" s="1484"/>
    </row>
    <row r="54" spans="2:32" s="22" customFormat="1" ht="13.5" customHeight="1">
      <c r="B54" s="23">
        <v>1025</v>
      </c>
      <c r="C54" s="24" t="s">
        <v>93</v>
      </c>
      <c r="D54" s="24" t="s">
        <v>3016</v>
      </c>
      <c r="E54" s="39" t="s">
        <v>47</v>
      </c>
      <c r="F54" s="1089">
        <v>20</v>
      </c>
      <c r="G54" s="35"/>
      <c r="H54" s="35"/>
      <c r="I54" s="1209"/>
      <c r="J54" s="1089"/>
      <c r="K54" s="1211">
        <v>20</v>
      </c>
      <c r="L54" s="27"/>
      <c r="M54" s="29"/>
      <c r="N54" s="247"/>
      <c r="O54" s="45"/>
      <c r="P54" s="1244"/>
      <c r="Q54" s="1236"/>
      <c r="S54" s="303" t="str">
        <f t="shared" si="2"/>
        <v/>
      </c>
      <c r="T54" s="297">
        <f t="shared" si="3"/>
        <v>1025</v>
      </c>
      <c r="U54" s="298"/>
      <c r="V54" s="119"/>
      <c r="X54" s="299">
        <f t="shared" si="4"/>
        <v>44</v>
      </c>
      <c r="Y54" s="292"/>
      <c r="Z54" s="300"/>
      <c r="AA54" s="40"/>
      <c r="AB54" s="301">
        <f t="shared" si="6"/>
        <v>46</v>
      </c>
      <c r="AC54" s="302">
        <f t="shared" si="6"/>
        <v>46</v>
      </c>
      <c r="AF54" s="1484"/>
    </row>
    <row r="55" spans="2:32" s="22" customFormat="1" ht="13.5" customHeight="1">
      <c r="B55" s="23">
        <v>1027</v>
      </c>
      <c r="C55" s="24" t="s">
        <v>94</v>
      </c>
      <c r="D55" s="24" t="s">
        <v>3017</v>
      </c>
      <c r="E55" s="39" t="s">
        <v>47</v>
      </c>
      <c r="F55" s="1089">
        <v>20</v>
      </c>
      <c r="G55" s="35"/>
      <c r="H55" s="35"/>
      <c r="I55" s="1209"/>
      <c r="J55" s="1089"/>
      <c r="K55" s="1211">
        <v>20</v>
      </c>
      <c r="L55" s="27"/>
      <c r="M55" s="29"/>
      <c r="N55" s="247"/>
      <c r="O55" s="45"/>
      <c r="P55" s="1244"/>
      <c r="Q55" s="1236"/>
      <c r="S55" s="303" t="str">
        <f t="shared" si="2"/>
        <v/>
      </c>
      <c r="T55" s="297">
        <f t="shared" si="3"/>
        <v>1027</v>
      </c>
      <c r="U55" s="298"/>
      <c r="V55" s="119"/>
      <c r="X55" s="299">
        <f t="shared" si="4"/>
        <v>45</v>
      </c>
      <c r="Y55" s="292"/>
      <c r="Z55" s="300"/>
      <c r="AA55" s="40"/>
      <c r="AB55" s="301">
        <f t="shared" si="6"/>
        <v>47</v>
      </c>
      <c r="AC55" s="302">
        <f t="shared" si="6"/>
        <v>47</v>
      </c>
      <c r="AF55" s="1484"/>
    </row>
    <row r="56" spans="2:32" s="22" customFormat="1" ht="13.5" customHeight="1">
      <c r="B56" s="23">
        <v>1041</v>
      </c>
      <c r="C56" s="24" t="s">
        <v>95</v>
      </c>
      <c r="D56" s="24" t="s">
        <v>3018</v>
      </c>
      <c r="E56" s="39" t="s">
        <v>27</v>
      </c>
      <c r="F56" s="1089">
        <v>15</v>
      </c>
      <c r="G56" s="35"/>
      <c r="H56" s="35"/>
      <c r="I56" s="1209"/>
      <c r="J56" s="1210"/>
      <c r="K56" s="1211">
        <v>15</v>
      </c>
      <c r="L56" s="27"/>
      <c r="M56" s="29"/>
      <c r="N56" s="247"/>
      <c r="O56" s="45"/>
      <c r="P56" s="1244"/>
      <c r="Q56" s="1236"/>
      <c r="S56" s="303" t="str">
        <f t="shared" si="2"/>
        <v/>
      </c>
      <c r="T56" s="297">
        <f t="shared" si="3"/>
        <v>1041</v>
      </c>
      <c r="U56" s="298"/>
      <c r="V56" s="119"/>
      <c r="X56" s="299">
        <f t="shared" si="4"/>
        <v>46</v>
      </c>
      <c r="Y56" s="292"/>
      <c r="Z56" s="300"/>
      <c r="AA56" s="40"/>
      <c r="AB56" s="301">
        <f t="shared" si="6"/>
        <v>48</v>
      </c>
      <c r="AC56" s="302">
        <f t="shared" si="6"/>
        <v>48</v>
      </c>
      <c r="AF56" s="1484"/>
    </row>
    <row r="57" spans="2:32" s="22" customFormat="1" ht="13.5" customHeight="1">
      <c r="B57" s="23">
        <v>1182</v>
      </c>
      <c r="C57" s="24" t="s">
        <v>96</v>
      </c>
      <c r="D57" s="24" t="s">
        <v>3019</v>
      </c>
      <c r="E57" s="39" t="s">
        <v>27</v>
      </c>
      <c r="F57" s="1089">
        <v>15</v>
      </c>
      <c r="G57" s="35"/>
      <c r="H57" s="35"/>
      <c r="I57" s="1209"/>
      <c r="J57" s="1210"/>
      <c r="K57" s="1211">
        <v>15</v>
      </c>
      <c r="L57" s="27"/>
      <c r="M57" s="29"/>
      <c r="N57" s="247"/>
      <c r="O57" s="45"/>
      <c r="P57" s="1244"/>
      <c r="Q57" s="1236"/>
      <c r="S57" s="303" t="str">
        <f t="shared" si="2"/>
        <v/>
      </c>
      <c r="T57" s="297">
        <f t="shared" si="3"/>
        <v>1182</v>
      </c>
      <c r="U57" s="298"/>
      <c r="V57" s="119"/>
      <c r="X57" s="299">
        <f t="shared" si="4"/>
        <v>47</v>
      </c>
      <c r="Y57" s="292"/>
      <c r="Z57" s="300"/>
      <c r="AA57" s="40"/>
      <c r="AB57" s="301">
        <f t="shared" si="6"/>
        <v>49</v>
      </c>
      <c r="AC57" s="302">
        <f t="shared" si="6"/>
        <v>49</v>
      </c>
      <c r="AF57" s="1484"/>
    </row>
    <row r="58" spans="2:32" s="22" customFormat="1" ht="13.5" customHeight="1">
      <c r="B58" s="23">
        <v>1371</v>
      </c>
      <c r="C58" s="24" t="s">
        <v>466</v>
      </c>
      <c r="D58" s="24" t="s">
        <v>3020</v>
      </c>
      <c r="E58" s="39" t="s">
        <v>33</v>
      </c>
      <c r="F58" s="1089">
        <v>5</v>
      </c>
      <c r="G58" s="35"/>
      <c r="H58" s="35"/>
      <c r="I58" s="1209"/>
      <c r="J58" s="1210"/>
      <c r="K58" s="1211">
        <v>5</v>
      </c>
      <c r="L58" s="27"/>
      <c r="M58" s="29"/>
      <c r="N58" s="247"/>
      <c r="O58" s="45"/>
      <c r="P58" s="1245"/>
      <c r="Q58" s="1246"/>
      <c r="S58" s="303" t="str">
        <f t="shared" si="2"/>
        <v/>
      </c>
      <c r="T58" s="297">
        <f t="shared" si="3"/>
        <v>1371</v>
      </c>
      <c r="U58" s="298"/>
      <c r="V58" s="119"/>
      <c r="X58" s="299">
        <f t="shared" si="4"/>
        <v>48</v>
      </c>
      <c r="Y58" s="292"/>
      <c r="Z58" s="300"/>
      <c r="AA58" s="40"/>
      <c r="AB58" s="301">
        <f>AB57+1</f>
        <v>50</v>
      </c>
      <c r="AC58" s="302">
        <f>AC57+1</f>
        <v>50</v>
      </c>
      <c r="AF58" s="1484"/>
    </row>
    <row r="59" spans="2:32" s="22" customFormat="1" ht="13.5" customHeight="1">
      <c r="B59" s="23">
        <v>1045</v>
      </c>
      <c r="C59" s="24" t="s">
        <v>98</v>
      </c>
      <c r="D59" s="24" t="s">
        <v>3109</v>
      </c>
      <c r="E59" s="34" t="s">
        <v>47</v>
      </c>
      <c r="F59" s="1089">
        <v>40</v>
      </c>
      <c r="G59" s="35"/>
      <c r="H59" s="35"/>
      <c r="I59" s="1209"/>
      <c r="J59" s="1210"/>
      <c r="K59" s="1211">
        <v>40</v>
      </c>
      <c r="L59" s="27"/>
      <c r="M59" s="29"/>
      <c r="N59" s="247"/>
      <c r="O59" s="45"/>
      <c r="P59" s="173"/>
      <c r="Q59" s="175"/>
      <c r="S59" s="303" t="str">
        <f t="shared" si="2"/>
        <v/>
      </c>
      <c r="T59" s="297">
        <f t="shared" si="3"/>
        <v>1045</v>
      </c>
      <c r="U59" s="298"/>
      <c r="V59" s="119"/>
      <c r="X59" s="299">
        <f t="shared" si="4"/>
        <v>49</v>
      </c>
      <c r="Y59" s="292"/>
      <c r="Z59" s="300"/>
      <c r="AA59" s="40"/>
      <c r="AB59" s="301">
        <f>AB58+1</f>
        <v>51</v>
      </c>
      <c r="AC59" s="302">
        <f>AC58+1</f>
        <v>51</v>
      </c>
      <c r="AF59" s="1484"/>
    </row>
    <row r="60" spans="2:32" s="22" customFormat="1" ht="13.5" customHeight="1">
      <c r="B60" s="1451">
        <v>1379</v>
      </c>
      <c r="C60" s="1226" t="s">
        <v>1028</v>
      </c>
      <c r="D60" s="1226" t="s">
        <v>3110</v>
      </c>
      <c r="E60" s="1462" t="s">
        <v>27</v>
      </c>
      <c r="F60" s="1233">
        <v>8</v>
      </c>
      <c r="G60" s="1231"/>
      <c r="H60" s="1232"/>
      <c r="I60" s="1209"/>
      <c r="J60" s="1553"/>
      <c r="K60" s="1554">
        <v>8</v>
      </c>
      <c r="L60" s="27"/>
      <c r="M60" s="29"/>
      <c r="N60" s="247"/>
      <c r="O60" s="45"/>
      <c r="P60" s="177"/>
      <c r="Q60" s="178"/>
      <c r="S60" s="303" t="str">
        <f t="shared" si="2"/>
        <v/>
      </c>
      <c r="T60" s="297">
        <f t="shared" si="3"/>
        <v>1379</v>
      </c>
      <c r="U60" s="298"/>
      <c r="V60" s="119"/>
      <c r="X60" s="299">
        <f t="shared" si="4"/>
        <v>50</v>
      </c>
      <c r="Y60" s="292"/>
      <c r="Z60" s="300"/>
      <c r="AA60" s="40"/>
      <c r="AB60" s="301"/>
      <c r="AC60" s="302"/>
      <c r="AE60" s="22" t="s">
        <v>1093</v>
      </c>
      <c r="AF60" s="1484"/>
    </row>
    <row r="61" spans="2:32" s="22" customFormat="1" ht="13.5" customHeight="1">
      <c r="B61" s="1451">
        <v>1380</v>
      </c>
      <c r="C61" s="1226" t="s">
        <v>1029</v>
      </c>
      <c r="D61" s="1226" t="s">
        <v>3111</v>
      </c>
      <c r="E61" s="1549" t="s">
        <v>27</v>
      </c>
      <c r="F61" s="1550">
        <v>8</v>
      </c>
      <c r="G61" s="1551"/>
      <c r="H61" s="1552"/>
      <c r="I61" s="1255"/>
      <c r="J61" s="1555"/>
      <c r="K61" s="1556">
        <v>8</v>
      </c>
      <c r="L61" s="27"/>
      <c r="M61" s="29"/>
      <c r="N61" s="247"/>
      <c r="O61" s="45"/>
      <c r="P61" s="177"/>
      <c r="Q61" s="178"/>
      <c r="S61" s="303" t="str">
        <f t="shared" si="2"/>
        <v/>
      </c>
      <c r="T61" s="297">
        <f t="shared" si="3"/>
        <v>1380</v>
      </c>
      <c r="U61" s="298"/>
      <c r="V61" s="119"/>
      <c r="X61" s="318">
        <f t="shared" si="4"/>
        <v>51</v>
      </c>
      <c r="Y61" s="292"/>
      <c r="Z61" s="319"/>
      <c r="AA61" s="40"/>
      <c r="AB61" s="320"/>
      <c r="AC61" s="321"/>
      <c r="AE61" s="22" t="s">
        <v>1093</v>
      </c>
      <c r="AF61" s="1484"/>
    </row>
    <row r="62" spans="2:32" s="22" customFormat="1" ht="13.5" customHeight="1">
      <c r="B62" s="23">
        <v>1052</v>
      </c>
      <c r="C62" s="24" t="s">
        <v>1582</v>
      </c>
      <c r="D62" s="24" t="s">
        <v>3064</v>
      </c>
      <c r="E62" s="39" t="s">
        <v>27</v>
      </c>
      <c r="F62" s="1089">
        <v>8</v>
      </c>
      <c r="G62" s="35"/>
      <c r="H62" s="35"/>
      <c r="I62" s="1209"/>
      <c r="J62" s="1210"/>
      <c r="K62" s="1211">
        <v>8</v>
      </c>
      <c r="L62" s="27"/>
      <c r="M62" s="29"/>
      <c r="N62" s="247"/>
      <c r="O62" s="45"/>
      <c r="P62" s="177"/>
      <c r="Q62" s="178"/>
      <c r="S62" s="303" t="str">
        <f t="shared" si="2"/>
        <v/>
      </c>
      <c r="T62" s="297">
        <f t="shared" si="3"/>
        <v>1052</v>
      </c>
      <c r="U62" s="298"/>
      <c r="V62" s="119"/>
      <c r="X62" s="299"/>
      <c r="Y62" s="292"/>
      <c r="Z62" s="300"/>
      <c r="AA62" s="40"/>
      <c r="AB62" s="301">
        <f>AB59+1</f>
        <v>52</v>
      </c>
      <c r="AC62" s="302">
        <f>AC59+1</f>
        <v>52</v>
      </c>
      <c r="AF62" s="1484"/>
    </row>
    <row r="63" spans="2:32" s="22" customFormat="1" ht="13.5" customHeight="1">
      <c r="B63" s="23">
        <v>1053</v>
      </c>
      <c r="C63" s="24" t="s">
        <v>1312</v>
      </c>
      <c r="D63" s="24" t="s">
        <v>3065</v>
      </c>
      <c r="E63" s="39" t="s">
        <v>1320</v>
      </c>
      <c r="F63" s="1089">
        <v>8</v>
      </c>
      <c r="G63" s="35"/>
      <c r="H63" s="35"/>
      <c r="I63" s="1209"/>
      <c r="J63" s="1210"/>
      <c r="K63" s="1211">
        <v>8</v>
      </c>
      <c r="L63" s="27"/>
      <c r="M63" s="29"/>
      <c r="N63" s="247"/>
      <c r="O63" s="45"/>
      <c r="P63" s="177"/>
      <c r="Q63" s="178"/>
      <c r="S63" s="322" t="str">
        <f t="shared" si="2"/>
        <v/>
      </c>
      <c r="T63" s="323">
        <f t="shared" si="3"/>
        <v>1053</v>
      </c>
      <c r="U63" s="298"/>
      <c r="V63" s="119"/>
      <c r="X63" s="318"/>
      <c r="Y63" s="292"/>
      <c r="Z63" s="319"/>
      <c r="AA63" s="40"/>
      <c r="AB63" s="320">
        <f t="shared" ref="AB63:AC78" si="7">AB62+1</f>
        <v>53</v>
      </c>
      <c r="AC63" s="321">
        <f t="shared" si="7"/>
        <v>53</v>
      </c>
      <c r="AF63" s="1484"/>
    </row>
    <row r="64" spans="2:32" s="22" customFormat="1" ht="13.5" customHeight="1" thickBot="1">
      <c r="B64" s="23">
        <v>57</v>
      </c>
      <c r="C64" s="24" t="s">
        <v>1410</v>
      </c>
      <c r="D64" s="24" t="s">
        <v>3022</v>
      </c>
      <c r="E64" s="39" t="s">
        <v>33</v>
      </c>
      <c r="F64" s="1089">
        <v>1</v>
      </c>
      <c r="G64" s="35"/>
      <c r="H64" s="35"/>
      <c r="I64" s="1209"/>
      <c r="J64" s="1210"/>
      <c r="K64" s="1211">
        <v>1</v>
      </c>
      <c r="L64" s="27"/>
      <c r="M64" s="29"/>
      <c r="N64" s="247"/>
      <c r="O64" s="45"/>
      <c r="P64" s="177"/>
      <c r="Q64" s="178"/>
      <c r="S64" s="329"/>
      <c r="T64" s="330"/>
      <c r="U64" s="298"/>
      <c r="V64" s="119"/>
      <c r="X64" s="324"/>
      <c r="Y64" s="325"/>
      <c r="Z64" s="326"/>
      <c r="AA64" s="324"/>
      <c r="AB64" s="327"/>
      <c r="AC64" s="328"/>
      <c r="AF64" s="1484"/>
    </row>
    <row r="65" spans="2:32" s="22" customFormat="1" ht="13.5" customHeight="1">
      <c r="B65" s="23">
        <v>1088</v>
      </c>
      <c r="C65" s="24" t="s">
        <v>1030</v>
      </c>
      <c r="D65" s="24" t="s">
        <v>3023</v>
      </c>
      <c r="E65" s="39" t="s">
        <v>148</v>
      </c>
      <c r="F65" s="1089">
        <v>12</v>
      </c>
      <c r="G65" s="35"/>
      <c r="H65" s="35"/>
      <c r="I65" s="1209">
        <v>13</v>
      </c>
      <c r="J65" s="1210"/>
      <c r="K65" s="1211">
        <v>13</v>
      </c>
      <c r="L65" s="53"/>
      <c r="M65" s="1257"/>
      <c r="N65" s="247"/>
      <c r="O65" s="45"/>
      <c r="P65" s="177" t="s">
        <v>1031</v>
      </c>
      <c r="Q65" s="178"/>
      <c r="S65" s="336" t="str">
        <f t="shared" ref="S65:S128" si="8">IF(H65=0,"",H65)</f>
        <v/>
      </c>
      <c r="T65" s="337">
        <f t="shared" ref="T65:T128" si="9">B65</f>
        <v>1088</v>
      </c>
      <c r="U65" s="298"/>
      <c r="V65" s="119" t="s">
        <v>580</v>
      </c>
      <c r="X65" s="331"/>
      <c r="Y65" s="332"/>
      <c r="Z65" s="333"/>
      <c r="AA65" s="40"/>
      <c r="AB65" s="334">
        <f>AB63+1</f>
        <v>54</v>
      </c>
      <c r="AC65" s="335">
        <f>AC63+1</f>
        <v>54</v>
      </c>
      <c r="AF65" s="1484"/>
    </row>
    <row r="66" spans="2:32" s="22" customFormat="1" ht="18" hidden="1" customHeight="1">
      <c r="B66" s="1224">
        <v>1089</v>
      </c>
      <c r="C66" s="1225" t="s">
        <v>151</v>
      </c>
      <c r="D66" s="1226"/>
      <c r="E66" s="1229" t="s">
        <v>152</v>
      </c>
      <c r="F66" s="1230">
        <v>12</v>
      </c>
      <c r="G66" s="1231"/>
      <c r="H66" s="1232"/>
      <c r="I66" s="1231">
        <v>13</v>
      </c>
      <c r="J66" s="1258"/>
      <c r="K66" s="1259">
        <v>13</v>
      </c>
      <c r="L66" s="27"/>
      <c r="M66" s="29"/>
      <c r="N66" s="515"/>
      <c r="O66" s="42"/>
      <c r="P66" s="177"/>
      <c r="Q66" s="178"/>
      <c r="S66" s="303" t="str">
        <f t="shared" si="8"/>
        <v/>
      </c>
      <c r="T66" s="297">
        <f t="shared" si="9"/>
        <v>1089</v>
      </c>
      <c r="U66" s="298"/>
      <c r="V66" s="119" t="s">
        <v>376</v>
      </c>
      <c r="X66" s="315"/>
      <c r="Y66" s="292"/>
      <c r="Z66" s="338"/>
      <c r="AA66" s="40"/>
      <c r="AB66" s="320">
        <f t="shared" si="7"/>
        <v>55</v>
      </c>
      <c r="AC66" s="321">
        <f t="shared" si="7"/>
        <v>55</v>
      </c>
      <c r="AE66" s="22" t="s">
        <v>1093</v>
      </c>
      <c r="AF66" s="1484" t="s">
        <v>1093</v>
      </c>
    </row>
    <row r="67" spans="2:32" s="22" customFormat="1" ht="18.75" hidden="1" customHeight="1" thickBot="1">
      <c r="B67" s="1250">
        <v>1090</v>
      </c>
      <c r="C67" s="1251" t="s">
        <v>1413</v>
      </c>
      <c r="D67" s="1252"/>
      <c r="E67" s="1253" t="s">
        <v>148</v>
      </c>
      <c r="F67" s="1254">
        <v>12</v>
      </c>
      <c r="G67" s="1255"/>
      <c r="H67" s="75"/>
      <c r="I67" s="1255">
        <v>13</v>
      </c>
      <c r="J67" s="1256"/>
      <c r="K67" s="1091">
        <v>13</v>
      </c>
      <c r="L67" s="53"/>
      <c r="M67" s="1260"/>
      <c r="N67" s="515"/>
      <c r="O67" s="42"/>
      <c r="P67" s="177"/>
      <c r="Q67" s="178"/>
      <c r="S67" s="344" t="str">
        <f t="shared" si="8"/>
        <v/>
      </c>
      <c r="T67" s="345">
        <f t="shared" si="9"/>
        <v>1090</v>
      </c>
      <c r="U67" s="298"/>
      <c r="V67" s="119" t="s">
        <v>378</v>
      </c>
      <c r="X67" s="339"/>
      <c r="Y67" s="340"/>
      <c r="Z67" s="341"/>
      <c r="AA67" s="40"/>
      <c r="AB67" s="342">
        <f t="shared" si="7"/>
        <v>56</v>
      </c>
      <c r="AC67" s="343">
        <f t="shared" si="7"/>
        <v>56</v>
      </c>
      <c r="AE67" s="22" t="s">
        <v>1093</v>
      </c>
      <c r="AF67" s="1484" t="s">
        <v>1093</v>
      </c>
    </row>
    <row r="68" spans="2:32" s="22" customFormat="1" ht="13.5" customHeight="1">
      <c r="B68" s="23">
        <v>1096</v>
      </c>
      <c r="C68" s="24" t="s">
        <v>1414</v>
      </c>
      <c r="D68" s="24" t="s">
        <v>3066</v>
      </c>
      <c r="E68" s="39" t="s">
        <v>148</v>
      </c>
      <c r="F68" s="1089">
        <v>12</v>
      </c>
      <c r="G68" s="35"/>
      <c r="H68" s="35"/>
      <c r="I68" s="1209">
        <v>13</v>
      </c>
      <c r="J68" s="1210"/>
      <c r="K68" s="1211">
        <v>13</v>
      </c>
      <c r="L68" s="53"/>
      <c r="M68" s="29"/>
      <c r="N68" s="247"/>
      <c r="O68" s="45"/>
      <c r="P68" s="177" t="s">
        <v>1031</v>
      </c>
      <c r="Q68" s="178"/>
      <c r="S68" s="349" t="str">
        <f t="shared" si="8"/>
        <v/>
      </c>
      <c r="T68" s="350">
        <f t="shared" si="9"/>
        <v>1096</v>
      </c>
      <c r="U68" s="298"/>
      <c r="V68" s="119" t="s">
        <v>590</v>
      </c>
      <c r="X68" s="315"/>
      <c r="Y68" s="346"/>
      <c r="Z68" s="338"/>
      <c r="AA68" s="40"/>
      <c r="AB68" s="347">
        <f t="shared" si="7"/>
        <v>57</v>
      </c>
      <c r="AC68" s="348">
        <f t="shared" si="7"/>
        <v>57</v>
      </c>
      <c r="AF68" s="1484"/>
    </row>
    <row r="69" spans="2:32" s="22" customFormat="1" ht="13.5" customHeight="1" thickBot="1">
      <c r="B69" s="55">
        <v>1097</v>
      </c>
      <c r="C69" s="56" t="s">
        <v>1415</v>
      </c>
      <c r="D69" s="56" t="s">
        <v>3067</v>
      </c>
      <c r="E69" s="65" t="s">
        <v>156</v>
      </c>
      <c r="F69" s="1221">
        <v>12</v>
      </c>
      <c r="G69" s="66"/>
      <c r="H69" s="66"/>
      <c r="I69" s="1222">
        <v>13</v>
      </c>
      <c r="J69" s="1249"/>
      <c r="K69" s="1223">
        <v>13</v>
      </c>
      <c r="L69" s="53"/>
      <c r="M69" s="29"/>
      <c r="N69" s="247"/>
      <c r="O69" s="45"/>
      <c r="P69" s="1261" t="s">
        <v>1031</v>
      </c>
      <c r="Q69" s="1262"/>
      <c r="S69" s="351" t="str">
        <f t="shared" si="8"/>
        <v/>
      </c>
      <c r="T69" s="352">
        <f t="shared" si="9"/>
        <v>1097</v>
      </c>
      <c r="U69" s="298"/>
      <c r="V69" s="119" t="s">
        <v>590</v>
      </c>
      <c r="X69" s="801"/>
      <c r="Y69" s="340"/>
      <c r="Z69" s="802"/>
      <c r="AA69" s="40"/>
      <c r="AB69" s="803">
        <f t="shared" si="7"/>
        <v>58</v>
      </c>
      <c r="AC69" s="343">
        <f t="shared" si="7"/>
        <v>58</v>
      </c>
      <c r="AF69" s="1484"/>
    </row>
    <row r="70" spans="2:32" s="22" customFormat="1" ht="13.5" customHeight="1" thickTop="1">
      <c r="B70" s="55">
        <v>1014</v>
      </c>
      <c r="C70" s="56" t="s">
        <v>1416</v>
      </c>
      <c r="D70" s="56" t="s">
        <v>1032</v>
      </c>
      <c r="E70" s="65" t="s">
        <v>86</v>
      </c>
      <c r="F70" s="1221">
        <v>76</v>
      </c>
      <c r="G70" s="66"/>
      <c r="H70" s="66" t="s">
        <v>159</v>
      </c>
      <c r="I70" s="1222"/>
      <c r="J70" s="1249">
        <v>39</v>
      </c>
      <c r="K70" s="1223">
        <v>76</v>
      </c>
      <c r="L70" s="27"/>
      <c r="M70" s="29"/>
      <c r="N70" s="247"/>
      <c r="O70" s="45"/>
      <c r="P70" s="1263"/>
      <c r="Q70" s="1264"/>
      <c r="S70" s="354" t="str">
        <f t="shared" si="8"/>
        <v>MQﾚﾍﾞﾙ1</v>
      </c>
      <c r="T70" s="355">
        <f t="shared" si="9"/>
        <v>1014</v>
      </c>
      <c r="U70" s="298"/>
      <c r="V70" s="119"/>
      <c r="X70" s="363">
        <f>X61+1</f>
        <v>52</v>
      </c>
      <c r="Y70" s="292"/>
      <c r="Z70" s="364"/>
      <c r="AA70" s="40"/>
      <c r="AB70" s="353">
        <f t="shared" si="7"/>
        <v>59</v>
      </c>
      <c r="AC70" s="317">
        <f t="shared" si="7"/>
        <v>59</v>
      </c>
      <c r="AF70" s="1484"/>
    </row>
    <row r="71" spans="2:32" s="22" customFormat="1" ht="13.5" customHeight="1">
      <c r="B71" s="55">
        <v>1014</v>
      </c>
      <c r="C71" s="56" t="s">
        <v>409</v>
      </c>
      <c r="D71" s="56" t="s">
        <v>1033</v>
      </c>
      <c r="E71" s="65"/>
      <c r="F71" s="1221"/>
      <c r="G71" s="66"/>
      <c r="H71" s="66"/>
      <c r="I71" s="1222"/>
      <c r="J71" s="1249"/>
      <c r="K71" s="1223">
        <v>76</v>
      </c>
      <c r="L71" s="27"/>
      <c r="M71" s="29"/>
      <c r="N71" s="247"/>
      <c r="O71" s="45"/>
      <c r="P71" s="1235"/>
      <c r="Q71" s="1264"/>
      <c r="S71" s="303" t="str">
        <f t="shared" si="8"/>
        <v/>
      </c>
      <c r="T71" s="297">
        <f t="shared" si="9"/>
        <v>1014</v>
      </c>
      <c r="U71" s="298"/>
      <c r="V71" s="119"/>
      <c r="X71" s="299">
        <f t="shared" ref="X71:X117" si="10">X70+1</f>
        <v>53</v>
      </c>
      <c r="Y71" s="292"/>
      <c r="Z71" s="300"/>
      <c r="AA71" s="40"/>
      <c r="AB71" s="353">
        <f t="shared" si="7"/>
        <v>60</v>
      </c>
      <c r="AC71" s="317">
        <f t="shared" si="7"/>
        <v>60</v>
      </c>
      <c r="AF71" s="1484"/>
    </row>
    <row r="72" spans="2:32" s="22" customFormat="1" ht="13.5" customHeight="1">
      <c r="B72" s="55">
        <v>1014</v>
      </c>
      <c r="C72" s="56" t="s">
        <v>411</v>
      </c>
      <c r="D72" s="56" t="s">
        <v>1034</v>
      </c>
      <c r="E72" s="65"/>
      <c r="F72" s="1221"/>
      <c r="G72" s="66"/>
      <c r="H72" s="66"/>
      <c r="I72" s="1222"/>
      <c r="J72" s="1249"/>
      <c r="K72" s="1223">
        <v>76</v>
      </c>
      <c r="L72" s="27"/>
      <c r="M72" s="29"/>
      <c r="N72" s="247"/>
      <c r="O72" s="45"/>
      <c r="P72" s="1235"/>
      <c r="Q72" s="1264"/>
      <c r="S72" s="303" t="str">
        <f t="shared" si="8"/>
        <v/>
      </c>
      <c r="T72" s="297">
        <f t="shared" si="9"/>
        <v>1014</v>
      </c>
      <c r="U72" s="298"/>
      <c r="V72" s="119"/>
      <c r="X72" s="299">
        <f t="shared" si="10"/>
        <v>54</v>
      </c>
      <c r="Y72" s="292"/>
      <c r="Z72" s="300"/>
      <c r="AA72" s="40"/>
      <c r="AB72" s="353">
        <f t="shared" si="7"/>
        <v>61</v>
      </c>
      <c r="AC72" s="317">
        <f t="shared" si="7"/>
        <v>61</v>
      </c>
      <c r="AF72" s="1484"/>
    </row>
    <row r="73" spans="2:32" s="22" customFormat="1" ht="13.5" customHeight="1">
      <c r="B73" s="55">
        <v>1014</v>
      </c>
      <c r="C73" s="56" t="s">
        <v>413</v>
      </c>
      <c r="D73" s="56" t="s">
        <v>1035</v>
      </c>
      <c r="E73" s="65"/>
      <c r="F73" s="1221"/>
      <c r="G73" s="66"/>
      <c r="H73" s="66"/>
      <c r="I73" s="1222"/>
      <c r="J73" s="1249"/>
      <c r="K73" s="1223">
        <v>76</v>
      </c>
      <c r="L73" s="27"/>
      <c r="M73" s="29"/>
      <c r="N73" s="247"/>
      <c r="O73" s="45"/>
      <c r="P73" s="1235"/>
      <c r="Q73" s="1264"/>
      <c r="S73" s="303" t="str">
        <f t="shared" si="8"/>
        <v/>
      </c>
      <c r="T73" s="297">
        <f t="shared" si="9"/>
        <v>1014</v>
      </c>
      <c r="U73" s="298"/>
      <c r="V73" s="119"/>
      <c r="X73" s="299">
        <f t="shared" si="10"/>
        <v>55</v>
      </c>
      <c r="Y73" s="292"/>
      <c r="Z73" s="300"/>
      <c r="AA73" s="40"/>
      <c r="AB73" s="353">
        <f t="shared" si="7"/>
        <v>62</v>
      </c>
      <c r="AC73" s="317">
        <f t="shared" si="7"/>
        <v>62</v>
      </c>
      <c r="AF73" s="1484"/>
    </row>
    <row r="74" spans="2:32" s="22" customFormat="1" ht="13.5" customHeight="1">
      <c r="B74" s="55">
        <v>1014</v>
      </c>
      <c r="C74" s="56" t="s">
        <v>415</v>
      </c>
      <c r="D74" s="56" t="s">
        <v>1036</v>
      </c>
      <c r="E74" s="65"/>
      <c r="F74" s="1221"/>
      <c r="G74" s="66"/>
      <c r="H74" s="66"/>
      <c r="I74" s="1222"/>
      <c r="J74" s="1249"/>
      <c r="K74" s="1223">
        <v>76</v>
      </c>
      <c r="L74" s="27"/>
      <c r="M74" s="29"/>
      <c r="N74" s="247"/>
      <c r="O74" s="45"/>
      <c r="P74" s="1235"/>
      <c r="Q74" s="1264"/>
      <c r="S74" s="303" t="str">
        <f t="shared" si="8"/>
        <v/>
      </c>
      <c r="T74" s="297">
        <f t="shared" si="9"/>
        <v>1014</v>
      </c>
      <c r="U74" s="298"/>
      <c r="V74" s="119"/>
      <c r="X74" s="299">
        <f t="shared" si="10"/>
        <v>56</v>
      </c>
      <c r="Y74" s="292"/>
      <c r="Z74" s="300"/>
      <c r="AA74" s="40"/>
      <c r="AB74" s="353">
        <f t="shared" si="7"/>
        <v>63</v>
      </c>
      <c r="AC74" s="317">
        <f t="shared" si="7"/>
        <v>63</v>
      </c>
      <c r="AF74" s="1484"/>
    </row>
    <row r="75" spans="2:32" s="22" customFormat="1" ht="13.5" customHeight="1">
      <c r="B75" s="55">
        <v>1014</v>
      </c>
      <c r="C75" s="56" t="s">
        <v>490</v>
      </c>
      <c r="D75" s="56" t="s">
        <v>1037</v>
      </c>
      <c r="E75" s="65"/>
      <c r="F75" s="1221"/>
      <c r="G75" s="66"/>
      <c r="H75" s="66"/>
      <c r="I75" s="1222"/>
      <c r="J75" s="1249"/>
      <c r="K75" s="1223">
        <v>76</v>
      </c>
      <c r="L75" s="27"/>
      <c r="M75" s="29"/>
      <c r="N75" s="247"/>
      <c r="O75" s="45"/>
      <c r="P75" s="1235"/>
      <c r="Q75" s="1264"/>
      <c r="S75" s="303" t="str">
        <f t="shared" si="8"/>
        <v/>
      </c>
      <c r="T75" s="297">
        <f t="shared" si="9"/>
        <v>1014</v>
      </c>
      <c r="U75" s="298"/>
      <c r="V75" s="119"/>
      <c r="X75" s="299">
        <f t="shared" si="10"/>
        <v>57</v>
      </c>
      <c r="Y75" s="292"/>
      <c r="Z75" s="300"/>
      <c r="AA75" s="40"/>
      <c r="AB75" s="353">
        <f t="shared" si="7"/>
        <v>64</v>
      </c>
      <c r="AC75" s="317">
        <f t="shared" si="7"/>
        <v>64</v>
      </c>
      <c r="AF75" s="1484"/>
    </row>
    <row r="76" spans="2:32" s="22" customFormat="1" ht="13.5" customHeight="1">
      <c r="B76" s="55">
        <v>1014</v>
      </c>
      <c r="C76" s="56" t="s">
        <v>492</v>
      </c>
      <c r="D76" s="56" t="s">
        <v>1038</v>
      </c>
      <c r="E76" s="65"/>
      <c r="F76" s="1221"/>
      <c r="G76" s="66"/>
      <c r="H76" s="66"/>
      <c r="I76" s="1222"/>
      <c r="J76" s="1249"/>
      <c r="K76" s="1223">
        <v>76</v>
      </c>
      <c r="L76" s="27"/>
      <c r="M76" s="29"/>
      <c r="N76" s="247"/>
      <c r="O76" s="45"/>
      <c r="P76" s="1235"/>
      <c r="Q76" s="1264"/>
      <c r="S76" s="303" t="str">
        <f t="shared" si="8"/>
        <v/>
      </c>
      <c r="T76" s="297">
        <f t="shared" si="9"/>
        <v>1014</v>
      </c>
      <c r="U76" s="298"/>
      <c r="V76" s="119"/>
      <c r="X76" s="299">
        <f t="shared" si="10"/>
        <v>58</v>
      </c>
      <c r="Y76" s="292"/>
      <c r="Z76" s="300"/>
      <c r="AA76" s="40"/>
      <c r="AB76" s="353">
        <f t="shared" si="7"/>
        <v>65</v>
      </c>
      <c r="AC76" s="317">
        <f t="shared" si="7"/>
        <v>65</v>
      </c>
      <c r="AF76" s="1484"/>
    </row>
    <row r="77" spans="2:32" s="22" customFormat="1" ht="13.5" customHeight="1">
      <c r="B77" s="55">
        <v>1014</v>
      </c>
      <c r="C77" s="56" t="s">
        <v>494</v>
      </c>
      <c r="D77" s="56" t="s">
        <v>1039</v>
      </c>
      <c r="E77" s="65"/>
      <c r="F77" s="1221"/>
      <c r="G77" s="66"/>
      <c r="H77" s="66"/>
      <c r="I77" s="1222"/>
      <c r="J77" s="1249"/>
      <c r="K77" s="1223">
        <v>76</v>
      </c>
      <c r="L77" s="27"/>
      <c r="M77" s="29"/>
      <c r="N77" s="247"/>
      <c r="O77" s="45"/>
      <c r="P77" s="1235"/>
      <c r="Q77" s="1264"/>
      <c r="S77" s="303" t="str">
        <f t="shared" si="8"/>
        <v/>
      </c>
      <c r="T77" s="297">
        <f t="shared" si="9"/>
        <v>1014</v>
      </c>
      <c r="U77" s="298"/>
      <c r="V77" s="119"/>
      <c r="X77" s="299">
        <f t="shared" si="10"/>
        <v>59</v>
      </c>
      <c r="Y77" s="292"/>
      <c r="Z77" s="300"/>
      <c r="AA77" s="40"/>
      <c r="AB77" s="353">
        <f t="shared" si="7"/>
        <v>66</v>
      </c>
      <c r="AC77" s="317">
        <f t="shared" si="7"/>
        <v>66</v>
      </c>
      <c r="AF77" s="1484"/>
    </row>
    <row r="78" spans="2:32" s="22" customFormat="1" ht="13.5" customHeight="1">
      <c r="B78" s="55">
        <v>1014</v>
      </c>
      <c r="C78" s="56" t="s">
        <v>496</v>
      </c>
      <c r="D78" s="56" t="s">
        <v>1040</v>
      </c>
      <c r="E78" s="65"/>
      <c r="F78" s="1221"/>
      <c r="G78" s="66"/>
      <c r="H78" s="66"/>
      <c r="I78" s="1222"/>
      <c r="J78" s="1249"/>
      <c r="K78" s="1223">
        <v>76</v>
      </c>
      <c r="L78" s="27"/>
      <c r="M78" s="29"/>
      <c r="N78" s="247"/>
      <c r="O78" s="45"/>
      <c r="P78" s="1235"/>
      <c r="Q78" s="1264"/>
      <c r="S78" s="303" t="str">
        <f t="shared" si="8"/>
        <v/>
      </c>
      <c r="T78" s="297">
        <f t="shared" si="9"/>
        <v>1014</v>
      </c>
      <c r="U78" s="298"/>
      <c r="V78" s="119"/>
      <c r="X78" s="299">
        <f t="shared" si="10"/>
        <v>60</v>
      </c>
      <c r="Y78" s="292"/>
      <c r="Z78" s="300"/>
      <c r="AA78" s="40"/>
      <c r="AB78" s="353">
        <f t="shared" si="7"/>
        <v>67</v>
      </c>
      <c r="AC78" s="317">
        <f t="shared" si="7"/>
        <v>67</v>
      </c>
      <c r="AF78" s="1484"/>
    </row>
    <row r="79" spans="2:32" s="22" customFormat="1" ht="13.5" customHeight="1">
      <c r="B79" s="55">
        <v>1014</v>
      </c>
      <c r="C79" s="56" t="s">
        <v>498</v>
      </c>
      <c r="D79" s="56" t="s">
        <v>3102</v>
      </c>
      <c r="E79" s="65"/>
      <c r="F79" s="1221"/>
      <c r="G79" s="66"/>
      <c r="H79" s="66"/>
      <c r="I79" s="1222"/>
      <c r="J79" s="1249"/>
      <c r="K79" s="1223">
        <v>76</v>
      </c>
      <c r="L79" s="27"/>
      <c r="M79" s="29"/>
      <c r="N79" s="247"/>
      <c r="O79" s="45"/>
      <c r="P79" s="1270"/>
      <c r="Q79" s="1264"/>
      <c r="S79" s="303" t="str">
        <f t="shared" si="8"/>
        <v/>
      </c>
      <c r="T79" s="297">
        <f t="shared" si="9"/>
        <v>1014</v>
      </c>
      <c r="U79" s="298"/>
      <c r="V79" s="119"/>
      <c r="X79" s="299">
        <f t="shared" si="10"/>
        <v>61</v>
      </c>
      <c r="Y79" s="292"/>
      <c r="Z79" s="300"/>
      <c r="AA79" s="40"/>
      <c r="AB79" s="353">
        <f t="shared" ref="AB79:AC94" si="11">AB78+1</f>
        <v>68</v>
      </c>
      <c r="AC79" s="317">
        <f t="shared" si="11"/>
        <v>68</v>
      </c>
      <c r="AF79" s="1484"/>
    </row>
    <row r="80" spans="2:32" s="22" customFormat="1" ht="13.5" customHeight="1">
      <c r="B80" s="55">
        <v>1014</v>
      </c>
      <c r="C80" s="56" t="s">
        <v>500</v>
      </c>
      <c r="D80" s="56" t="s">
        <v>3112</v>
      </c>
      <c r="E80" s="1220"/>
      <c r="F80" s="1221"/>
      <c r="G80" s="1222"/>
      <c r="H80" s="66"/>
      <c r="I80" s="1222"/>
      <c r="J80" s="1249"/>
      <c r="K80" s="1223">
        <v>76</v>
      </c>
      <c r="L80" s="27"/>
      <c r="M80" s="29"/>
      <c r="N80" s="247"/>
      <c r="O80" s="45"/>
      <c r="P80" s="1270"/>
      <c r="Q80" s="1264"/>
      <c r="S80" s="303" t="str">
        <f t="shared" si="8"/>
        <v/>
      </c>
      <c r="T80" s="297">
        <f t="shared" si="9"/>
        <v>1014</v>
      </c>
      <c r="U80" s="298"/>
      <c r="V80" s="119"/>
      <c r="X80" s="299">
        <f t="shared" si="10"/>
        <v>62</v>
      </c>
      <c r="Y80" s="292"/>
      <c r="Z80" s="300"/>
      <c r="AA80" s="40"/>
      <c r="AB80" s="353">
        <f t="shared" si="11"/>
        <v>69</v>
      </c>
      <c r="AC80" s="317">
        <f t="shared" si="11"/>
        <v>69</v>
      </c>
      <c r="AE80" s="22" t="s">
        <v>1093</v>
      </c>
      <c r="AF80" s="1484"/>
    </row>
    <row r="81" spans="2:32" s="22" customFormat="1" ht="13.5" customHeight="1">
      <c r="B81" s="1558">
        <v>1014</v>
      </c>
      <c r="C81" s="1559" t="s">
        <v>502</v>
      </c>
      <c r="D81" s="1559" t="s">
        <v>3113</v>
      </c>
      <c r="E81" s="1560"/>
      <c r="F81" s="1561"/>
      <c r="G81" s="1562"/>
      <c r="H81" s="1563"/>
      <c r="I81" s="1222"/>
      <c r="J81" s="1564"/>
      <c r="K81" s="1565">
        <v>76</v>
      </c>
      <c r="L81" s="27"/>
      <c r="M81" s="29"/>
      <c r="N81" s="1500"/>
      <c r="O81" s="40"/>
      <c r="P81" s="1566"/>
      <c r="Q81" s="1567"/>
      <c r="S81" s="303" t="str">
        <f t="shared" si="8"/>
        <v/>
      </c>
      <c r="T81" s="297">
        <f t="shared" si="9"/>
        <v>1014</v>
      </c>
      <c r="U81" s="298"/>
      <c r="V81" s="119"/>
      <c r="X81" s="299">
        <f t="shared" si="10"/>
        <v>63</v>
      </c>
      <c r="Y81" s="292"/>
      <c r="Z81" s="300"/>
      <c r="AA81" s="40"/>
      <c r="AB81" s="353">
        <f t="shared" si="11"/>
        <v>70</v>
      </c>
      <c r="AC81" s="317">
        <f t="shared" si="11"/>
        <v>70</v>
      </c>
      <c r="AE81" s="22" t="s">
        <v>1093</v>
      </c>
      <c r="AF81" s="1484"/>
    </row>
    <row r="82" spans="2:32" s="22" customFormat="1" ht="13.5" customHeight="1">
      <c r="B82" s="55">
        <v>1014</v>
      </c>
      <c r="C82" s="56" t="s">
        <v>504</v>
      </c>
      <c r="D82" s="56" t="s">
        <v>3114</v>
      </c>
      <c r="E82" s="1220"/>
      <c r="F82" s="1221"/>
      <c r="G82" s="1222"/>
      <c r="H82" s="66"/>
      <c r="I82" s="1222"/>
      <c r="J82" s="1249"/>
      <c r="K82" s="1223">
        <v>76</v>
      </c>
      <c r="L82" s="27"/>
      <c r="M82" s="29"/>
      <c r="N82" s="249"/>
      <c r="O82" s="45"/>
      <c r="P82" s="1270"/>
      <c r="Q82" s="1264"/>
      <c r="S82" s="303" t="str">
        <f t="shared" si="8"/>
        <v/>
      </c>
      <c r="T82" s="297">
        <f t="shared" si="9"/>
        <v>1014</v>
      </c>
      <c r="U82" s="298"/>
      <c r="V82" s="119"/>
      <c r="X82" s="299">
        <f t="shared" si="10"/>
        <v>64</v>
      </c>
      <c r="Y82" s="292"/>
      <c r="Z82" s="300"/>
      <c r="AA82" s="40"/>
      <c r="AB82" s="353">
        <f t="shared" si="11"/>
        <v>71</v>
      </c>
      <c r="AC82" s="317">
        <f t="shared" si="11"/>
        <v>71</v>
      </c>
      <c r="AE82" s="22" t="s">
        <v>1093</v>
      </c>
      <c r="AF82" s="1484"/>
    </row>
    <row r="83" spans="2:32" s="22" customFormat="1" ht="13.5" customHeight="1">
      <c r="B83" s="55">
        <v>1014</v>
      </c>
      <c r="C83" s="56" t="s">
        <v>506</v>
      </c>
      <c r="D83" s="56" t="s">
        <v>3115</v>
      </c>
      <c r="E83" s="1220"/>
      <c r="F83" s="1221"/>
      <c r="G83" s="1222"/>
      <c r="H83" s="66"/>
      <c r="I83" s="1222"/>
      <c r="J83" s="1249"/>
      <c r="K83" s="1223">
        <v>76</v>
      </c>
      <c r="L83" s="27"/>
      <c r="M83" s="29"/>
      <c r="N83" s="247"/>
      <c r="O83" s="45"/>
      <c r="P83" s="1270"/>
      <c r="Q83" s="1264"/>
      <c r="S83" s="303" t="str">
        <f t="shared" si="8"/>
        <v/>
      </c>
      <c r="T83" s="297">
        <f t="shared" si="9"/>
        <v>1014</v>
      </c>
      <c r="U83" s="298"/>
      <c r="V83" s="119"/>
      <c r="X83" s="299">
        <f t="shared" si="10"/>
        <v>65</v>
      </c>
      <c r="Y83" s="292"/>
      <c r="Z83" s="300"/>
      <c r="AA83" s="40"/>
      <c r="AB83" s="353">
        <f t="shared" si="11"/>
        <v>72</v>
      </c>
      <c r="AC83" s="317">
        <f t="shared" si="11"/>
        <v>72</v>
      </c>
      <c r="AE83" s="22" t="s">
        <v>1093</v>
      </c>
      <c r="AF83" s="1484"/>
    </row>
    <row r="84" spans="2:32" s="22" customFormat="1" ht="13.5" customHeight="1">
      <c r="B84" s="55">
        <v>1014</v>
      </c>
      <c r="C84" s="56" t="s">
        <v>508</v>
      </c>
      <c r="D84" s="56" t="s">
        <v>3116</v>
      </c>
      <c r="E84" s="1220"/>
      <c r="F84" s="1221"/>
      <c r="G84" s="1222"/>
      <c r="H84" s="66"/>
      <c r="I84" s="1222"/>
      <c r="J84" s="1249"/>
      <c r="K84" s="1223">
        <v>76</v>
      </c>
      <c r="L84" s="27"/>
      <c r="M84" s="29"/>
      <c r="N84" s="247"/>
      <c r="O84" s="45"/>
      <c r="P84" s="1270"/>
      <c r="Q84" s="1264"/>
      <c r="S84" s="303" t="str">
        <f t="shared" si="8"/>
        <v/>
      </c>
      <c r="T84" s="297">
        <f t="shared" si="9"/>
        <v>1014</v>
      </c>
      <c r="U84" s="298"/>
      <c r="V84" s="119"/>
      <c r="X84" s="299">
        <f t="shared" si="10"/>
        <v>66</v>
      </c>
      <c r="Y84" s="292"/>
      <c r="Z84" s="300"/>
      <c r="AA84" s="40"/>
      <c r="AB84" s="353">
        <f t="shared" si="11"/>
        <v>73</v>
      </c>
      <c r="AC84" s="317">
        <f t="shared" si="11"/>
        <v>73</v>
      </c>
      <c r="AE84" s="22" t="s">
        <v>1093</v>
      </c>
      <c r="AF84" s="1484"/>
    </row>
    <row r="85" spans="2:32" s="22" customFormat="1" ht="13.5" customHeight="1">
      <c r="B85" s="55">
        <v>1014</v>
      </c>
      <c r="C85" s="56" t="s">
        <v>510</v>
      </c>
      <c r="D85" s="56" t="s">
        <v>3117</v>
      </c>
      <c r="E85" s="1220"/>
      <c r="F85" s="1221"/>
      <c r="G85" s="1222"/>
      <c r="H85" s="66"/>
      <c r="I85" s="1222"/>
      <c r="J85" s="1249"/>
      <c r="K85" s="1223">
        <v>76</v>
      </c>
      <c r="L85" s="27"/>
      <c r="M85" s="29"/>
      <c r="N85" s="247"/>
      <c r="O85" s="45"/>
      <c r="P85" s="1270"/>
      <c r="Q85" s="1264"/>
      <c r="S85" s="303" t="str">
        <f t="shared" si="8"/>
        <v/>
      </c>
      <c r="T85" s="297">
        <f t="shared" si="9"/>
        <v>1014</v>
      </c>
      <c r="U85" s="298"/>
      <c r="V85" s="119"/>
      <c r="X85" s="299">
        <f t="shared" si="10"/>
        <v>67</v>
      </c>
      <c r="Y85" s="292"/>
      <c r="Z85" s="300"/>
      <c r="AA85" s="40"/>
      <c r="AB85" s="353">
        <f t="shared" si="11"/>
        <v>74</v>
      </c>
      <c r="AC85" s="317">
        <f t="shared" si="11"/>
        <v>74</v>
      </c>
      <c r="AE85" s="22" t="s">
        <v>1093</v>
      </c>
      <c r="AF85" s="1484"/>
    </row>
    <row r="86" spans="2:32" s="22" customFormat="1" ht="13.5" customHeight="1">
      <c r="B86" s="55">
        <v>1014</v>
      </c>
      <c r="C86" s="56" t="s">
        <v>512</v>
      </c>
      <c r="D86" s="56" t="s">
        <v>3118</v>
      </c>
      <c r="E86" s="1220"/>
      <c r="F86" s="1221"/>
      <c r="G86" s="1222"/>
      <c r="H86" s="66"/>
      <c r="I86" s="1222"/>
      <c r="J86" s="1249"/>
      <c r="K86" s="1223">
        <v>76</v>
      </c>
      <c r="L86" s="27"/>
      <c r="M86" s="29"/>
      <c r="N86" s="247"/>
      <c r="O86" s="45"/>
      <c r="P86" s="1270"/>
      <c r="Q86" s="1264"/>
      <c r="S86" s="303" t="str">
        <f t="shared" si="8"/>
        <v/>
      </c>
      <c r="T86" s="297">
        <f t="shared" si="9"/>
        <v>1014</v>
      </c>
      <c r="U86" s="298"/>
      <c r="V86" s="119"/>
      <c r="X86" s="299">
        <f t="shared" si="10"/>
        <v>68</v>
      </c>
      <c r="Y86" s="292"/>
      <c r="Z86" s="300"/>
      <c r="AA86" s="40"/>
      <c r="AB86" s="353">
        <f t="shared" si="11"/>
        <v>75</v>
      </c>
      <c r="AC86" s="317">
        <f t="shared" si="11"/>
        <v>75</v>
      </c>
      <c r="AE86" s="22" t="s">
        <v>1093</v>
      </c>
      <c r="AF86" s="1484"/>
    </row>
    <row r="87" spans="2:32" s="22" customFormat="1" ht="13.5" customHeight="1">
      <c r="B87" s="55">
        <v>1014</v>
      </c>
      <c r="C87" s="56" t="s">
        <v>514</v>
      </c>
      <c r="D87" s="56" t="s">
        <v>3119</v>
      </c>
      <c r="E87" s="1220"/>
      <c r="F87" s="1221"/>
      <c r="G87" s="1222"/>
      <c r="H87" s="66"/>
      <c r="I87" s="1222"/>
      <c r="J87" s="1249"/>
      <c r="K87" s="1223">
        <v>76</v>
      </c>
      <c r="L87" s="27"/>
      <c r="M87" s="29"/>
      <c r="N87" s="247"/>
      <c r="O87" s="45"/>
      <c r="P87" s="1270"/>
      <c r="Q87" s="1264"/>
      <c r="S87" s="303" t="str">
        <f t="shared" si="8"/>
        <v/>
      </c>
      <c r="T87" s="297">
        <f t="shared" si="9"/>
        <v>1014</v>
      </c>
      <c r="U87" s="298"/>
      <c r="V87" s="119"/>
      <c r="X87" s="299">
        <f t="shared" si="10"/>
        <v>69</v>
      </c>
      <c r="Y87" s="292"/>
      <c r="Z87" s="300"/>
      <c r="AA87" s="40"/>
      <c r="AB87" s="353">
        <f t="shared" si="11"/>
        <v>76</v>
      </c>
      <c r="AC87" s="317">
        <f t="shared" si="11"/>
        <v>76</v>
      </c>
      <c r="AE87" s="22" t="s">
        <v>1093</v>
      </c>
      <c r="AF87" s="1484"/>
    </row>
    <row r="88" spans="2:32" s="22" customFormat="1" ht="13.5" customHeight="1">
      <c r="B88" s="55">
        <v>1014</v>
      </c>
      <c r="C88" s="56" t="s">
        <v>516</v>
      </c>
      <c r="D88" s="56" t="s">
        <v>3120</v>
      </c>
      <c r="E88" s="1220"/>
      <c r="F88" s="1221"/>
      <c r="G88" s="1222"/>
      <c r="H88" s="66"/>
      <c r="I88" s="1222"/>
      <c r="J88" s="1249"/>
      <c r="K88" s="1223">
        <v>76</v>
      </c>
      <c r="L88" s="27"/>
      <c r="M88" s="29"/>
      <c r="N88" s="247"/>
      <c r="O88" s="45"/>
      <c r="P88" s="1270"/>
      <c r="Q88" s="1264"/>
      <c r="S88" s="303" t="str">
        <f t="shared" si="8"/>
        <v/>
      </c>
      <c r="T88" s="297">
        <f t="shared" si="9"/>
        <v>1014</v>
      </c>
      <c r="U88" s="298"/>
      <c r="V88" s="119"/>
      <c r="X88" s="299">
        <f t="shared" si="10"/>
        <v>70</v>
      </c>
      <c r="Y88" s="292"/>
      <c r="Z88" s="300"/>
      <c r="AA88" s="40"/>
      <c r="AB88" s="353">
        <f t="shared" si="11"/>
        <v>77</v>
      </c>
      <c r="AC88" s="317">
        <f t="shared" si="11"/>
        <v>77</v>
      </c>
      <c r="AE88" s="22" t="s">
        <v>1093</v>
      </c>
      <c r="AF88" s="1484"/>
    </row>
    <row r="89" spans="2:32" s="22" customFormat="1" ht="13.5" customHeight="1">
      <c r="B89" s="55">
        <v>1014</v>
      </c>
      <c r="C89" s="56" t="s">
        <v>518</v>
      </c>
      <c r="D89" s="56" t="s">
        <v>3121</v>
      </c>
      <c r="E89" s="1220"/>
      <c r="F89" s="1221"/>
      <c r="G89" s="1222"/>
      <c r="H89" s="66"/>
      <c r="I89" s="1222"/>
      <c r="J89" s="1249"/>
      <c r="K89" s="1223">
        <v>76</v>
      </c>
      <c r="L89" s="27"/>
      <c r="M89" s="29"/>
      <c r="N89" s="247"/>
      <c r="O89" s="45"/>
      <c r="P89" s="1270"/>
      <c r="Q89" s="1264"/>
      <c r="S89" s="303" t="str">
        <f t="shared" si="8"/>
        <v/>
      </c>
      <c r="T89" s="297">
        <f t="shared" si="9"/>
        <v>1014</v>
      </c>
      <c r="U89" s="298"/>
      <c r="V89" s="119"/>
      <c r="X89" s="299">
        <f t="shared" si="10"/>
        <v>71</v>
      </c>
      <c r="Y89" s="292"/>
      <c r="Z89" s="300"/>
      <c r="AA89" s="40"/>
      <c r="AB89" s="353">
        <f t="shared" si="11"/>
        <v>78</v>
      </c>
      <c r="AC89" s="317">
        <f t="shared" si="11"/>
        <v>78</v>
      </c>
      <c r="AE89" s="22" t="s">
        <v>1093</v>
      </c>
      <c r="AF89" s="1484"/>
    </row>
    <row r="90" spans="2:32" s="22" customFormat="1" ht="13.5" customHeight="1">
      <c r="B90" s="55">
        <v>1014</v>
      </c>
      <c r="C90" s="56" t="s">
        <v>629</v>
      </c>
      <c r="D90" s="56" t="s">
        <v>3122</v>
      </c>
      <c r="E90" s="1220"/>
      <c r="F90" s="1221"/>
      <c r="G90" s="1222"/>
      <c r="H90" s="66"/>
      <c r="I90" s="1222"/>
      <c r="J90" s="1249"/>
      <c r="K90" s="1223">
        <v>76</v>
      </c>
      <c r="L90" s="27"/>
      <c r="M90" s="29"/>
      <c r="N90" s="247"/>
      <c r="O90" s="45"/>
      <c r="P90" s="1270"/>
      <c r="Q90" s="1264"/>
      <c r="S90" s="303" t="str">
        <f t="shared" si="8"/>
        <v/>
      </c>
      <c r="T90" s="297">
        <f t="shared" si="9"/>
        <v>1014</v>
      </c>
      <c r="U90" s="298"/>
      <c r="V90" s="119"/>
      <c r="X90" s="299">
        <f t="shared" si="10"/>
        <v>72</v>
      </c>
      <c r="Y90" s="292"/>
      <c r="Z90" s="300"/>
      <c r="AA90" s="40"/>
      <c r="AB90" s="353">
        <f t="shared" si="11"/>
        <v>79</v>
      </c>
      <c r="AC90" s="317">
        <f t="shared" si="11"/>
        <v>79</v>
      </c>
      <c r="AE90" s="22" t="s">
        <v>1093</v>
      </c>
      <c r="AF90" s="1484"/>
    </row>
    <row r="91" spans="2:32" s="22" customFormat="1" ht="13.5" customHeight="1">
      <c r="B91" s="55">
        <v>1014</v>
      </c>
      <c r="C91" s="56" t="s">
        <v>631</v>
      </c>
      <c r="D91" s="56" t="s">
        <v>3123</v>
      </c>
      <c r="E91" s="1220"/>
      <c r="F91" s="1221"/>
      <c r="G91" s="1222"/>
      <c r="H91" s="66"/>
      <c r="I91" s="1222"/>
      <c r="J91" s="1249"/>
      <c r="K91" s="1223">
        <v>76</v>
      </c>
      <c r="L91" s="27"/>
      <c r="M91" s="29"/>
      <c r="N91" s="247"/>
      <c r="O91" s="45"/>
      <c r="P91" s="1270"/>
      <c r="Q91" s="1264"/>
      <c r="S91" s="303" t="str">
        <f t="shared" si="8"/>
        <v/>
      </c>
      <c r="T91" s="297">
        <f t="shared" si="9"/>
        <v>1014</v>
      </c>
      <c r="U91" s="298"/>
      <c r="V91" s="119"/>
      <c r="X91" s="299">
        <f t="shared" si="10"/>
        <v>73</v>
      </c>
      <c r="Y91" s="292"/>
      <c r="Z91" s="300"/>
      <c r="AA91" s="40"/>
      <c r="AB91" s="353">
        <f t="shared" si="11"/>
        <v>80</v>
      </c>
      <c r="AC91" s="317">
        <f t="shared" si="11"/>
        <v>80</v>
      </c>
      <c r="AE91" s="22" t="s">
        <v>1093</v>
      </c>
      <c r="AF91" s="1484"/>
    </row>
    <row r="92" spans="2:32" s="22" customFormat="1" ht="13.5" customHeight="1">
      <c r="B92" s="55">
        <v>1014</v>
      </c>
      <c r="C92" s="56" t="s">
        <v>633</v>
      </c>
      <c r="D92" s="56" t="s">
        <v>3124</v>
      </c>
      <c r="E92" s="1220"/>
      <c r="F92" s="1221"/>
      <c r="G92" s="1222"/>
      <c r="H92" s="66"/>
      <c r="I92" s="1222"/>
      <c r="J92" s="1249"/>
      <c r="K92" s="1223">
        <v>76</v>
      </c>
      <c r="L92" s="27"/>
      <c r="M92" s="29"/>
      <c r="N92" s="247"/>
      <c r="O92" s="45"/>
      <c r="P92" s="1270"/>
      <c r="Q92" s="1264"/>
      <c r="S92" s="303" t="str">
        <f t="shared" si="8"/>
        <v/>
      </c>
      <c r="T92" s="297">
        <f t="shared" si="9"/>
        <v>1014</v>
      </c>
      <c r="U92" s="298"/>
      <c r="V92" s="119"/>
      <c r="X92" s="299">
        <f t="shared" si="10"/>
        <v>74</v>
      </c>
      <c r="Y92" s="292"/>
      <c r="Z92" s="300"/>
      <c r="AA92" s="40"/>
      <c r="AB92" s="353">
        <f t="shared" si="11"/>
        <v>81</v>
      </c>
      <c r="AC92" s="317">
        <f t="shared" si="11"/>
        <v>81</v>
      </c>
      <c r="AE92" s="22" t="s">
        <v>1093</v>
      </c>
      <c r="AF92" s="1484"/>
    </row>
    <row r="93" spans="2:32" s="22" customFormat="1" ht="13.5" customHeight="1">
      <c r="B93" s="55">
        <v>1014</v>
      </c>
      <c r="C93" s="56" t="s">
        <v>635</v>
      </c>
      <c r="D93" s="56" t="s">
        <v>3125</v>
      </c>
      <c r="E93" s="1220"/>
      <c r="F93" s="1221"/>
      <c r="G93" s="1222"/>
      <c r="H93" s="66"/>
      <c r="I93" s="1222"/>
      <c r="J93" s="1249"/>
      <c r="K93" s="1223">
        <v>76</v>
      </c>
      <c r="L93" s="27"/>
      <c r="M93" s="29"/>
      <c r="N93" s="247"/>
      <c r="O93" s="45"/>
      <c r="P93" s="1270"/>
      <c r="Q93" s="1264"/>
      <c r="S93" s="303" t="str">
        <f t="shared" si="8"/>
        <v/>
      </c>
      <c r="T93" s="297">
        <f t="shared" si="9"/>
        <v>1014</v>
      </c>
      <c r="U93" s="298"/>
      <c r="V93" s="119"/>
      <c r="X93" s="299">
        <f t="shared" si="10"/>
        <v>75</v>
      </c>
      <c r="Y93" s="292"/>
      <c r="Z93" s="300"/>
      <c r="AA93" s="40"/>
      <c r="AB93" s="353">
        <f t="shared" si="11"/>
        <v>82</v>
      </c>
      <c r="AC93" s="317">
        <f t="shared" si="11"/>
        <v>82</v>
      </c>
      <c r="AE93" s="22" t="s">
        <v>1093</v>
      </c>
      <c r="AF93" s="1484"/>
    </row>
    <row r="94" spans="2:32" s="22" customFormat="1" ht="13.5" customHeight="1">
      <c r="B94" s="55">
        <v>1014</v>
      </c>
      <c r="C94" s="56" t="s">
        <v>637</v>
      </c>
      <c r="D94" s="56" t="s">
        <v>3126</v>
      </c>
      <c r="E94" s="1220"/>
      <c r="F94" s="1221"/>
      <c r="G94" s="1222"/>
      <c r="H94" s="66"/>
      <c r="I94" s="1222"/>
      <c r="J94" s="1249"/>
      <c r="K94" s="1223">
        <v>76</v>
      </c>
      <c r="L94" s="27"/>
      <c r="M94" s="29"/>
      <c r="N94" s="247"/>
      <c r="O94" s="45"/>
      <c r="P94" s="1270"/>
      <c r="Q94" s="1264"/>
      <c r="S94" s="303" t="str">
        <f t="shared" si="8"/>
        <v/>
      </c>
      <c r="T94" s="297">
        <f t="shared" si="9"/>
        <v>1014</v>
      </c>
      <c r="U94" s="298"/>
      <c r="V94" s="119"/>
      <c r="X94" s="299">
        <f t="shared" si="10"/>
        <v>76</v>
      </c>
      <c r="Y94" s="292"/>
      <c r="Z94" s="300"/>
      <c r="AA94" s="40"/>
      <c r="AB94" s="353">
        <f t="shared" si="11"/>
        <v>83</v>
      </c>
      <c r="AC94" s="317">
        <f t="shared" si="11"/>
        <v>83</v>
      </c>
      <c r="AE94" s="22" t="s">
        <v>1093</v>
      </c>
      <c r="AF94" s="1484"/>
    </row>
    <row r="95" spans="2:32" s="22" customFormat="1" ht="13.5" customHeight="1">
      <c r="B95" s="55">
        <v>1014</v>
      </c>
      <c r="C95" s="56" t="s">
        <v>639</v>
      </c>
      <c r="D95" s="56" t="s">
        <v>3127</v>
      </c>
      <c r="E95" s="1220"/>
      <c r="F95" s="1221"/>
      <c r="G95" s="1222"/>
      <c r="H95" s="66"/>
      <c r="I95" s="1222"/>
      <c r="J95" s="1249"/>
      <c r="K95" s="1223">
        <v>76</v>
      </c>
      <c r="L95" s="27"/>
      <c r="M95" s="29"/>
      <c r="N95" s="247"/>
      <c r="O95" s="45"/>
      <c r="P95" s="1270"/>
      <c r="Q95" s="1264"/>
      <c r="S95" s="303" t="str">
        <f t="shared" si="8"/>
        <v/>
      </c>
      <c r="T95" s="297">
        <f t="shared" si="9"/>
        <v>1014</v>
      </c>
      <c r="U95" s="298"/>
      <c r="V95" s="119"/>
      <c r="X95" s="299">
        <f t="shared" si="10"/>
        <v>77</v>
      </c>
      <c r="Y95" s="292"/>
      <c r="Z95" s="300"/>
      <c r="AA95" s="40"/>
      <c r="AB95" s="353">
        <f t="shared" ref="AB95:AC110" si="12">AB94+1</f>
        <v>84</v>
      </c>
      <c r="AC95" s="317">
        <f t="shared" si="12"/>
        <v>84</v>
      </c>
      <c r="AE95" s="22" t="s">
        <v>1093</v>
      </c>
      <c r="AF95" s="1484"/>
    </row>
    <row r="96" spans="2:32" s="22" customFormat="1" ht="13.5" customHeight="1">
      <c r="B96" s="55">
        <v>1014</v>
      </c>
      <c r="C96" s="56" t="s">
        <v>641</v>
      </c>
      <c r="D96" s="56" t="s">
        <v>3128</v>
      </c>
      <c r="E96" s="1220"/>
      <c r="F96" s="1221"/>
      <c r="G96" s="1222"/>
      <c r="H96" s="66"/>
      <c r="I96" s="1222"/>
      <c r="J96" s="1249"/>
      <c r="K96" s="1223">
        <v>76</v>
      </c>
      <c r="L96" s="27"/>
      <c r="M96" s="29"/>
      <c r="N96" s="247"/>
      <c r="O96" s="45"/>
      <c r="P96" s="1270"/>
      <c r="Q96" s="1264"/>
      <c r="S96" s="303" t="str">
        <f t="shared" si="8"/>
        <v/>
      </c>
      <c r="T96" s="297">
        <f t="shared" si="9"/>
        <v>1014</v>
      </c>
      <c r="U96" s="298"/>
      <c r="V96" s="119"/>
      <c r="X96" s="299">
        <f t="shared" si="10"/>
        <v>78</v>
      </c>
      <c r="Y96" s="292"/>
      <c r="Z96" s="300"/>
      <c r="AA96" s="40"/>
      <c r="AB96" s="353">
        <f t="shared" si="12"/>
        <v>85</v>
      </c>
      <c r="AC96" s="317">
        <f t="shared" si="12"/>
        <v>85</v>
      </c>
      <c r="AE96" s="22" t="s">
        <v>1093</v>
      </c>
      <c r="AF96" s="1484"/>
    </row>
    <row r="97" spans="2:32" s="22" customFormat="1" ht="13.5" customHeight="1">
      <c r="B97" s="55">
        <v>1014</v>
      </c>
      <c r="C97" s="56" t="s">
        <v>643</v>
      </c>
      <c r="D97" s="56" t="s">
        <v>3129</v>
      </c>
      <c r="E97" s="1220"/>
      <c r="F97" s="1221"/>
      <c r="G97" s="1222"/>
      <c r="H97" s="66"/>
      <c r="I97" s="1222"/>
      <c r="J97" s="1249"/>
      <c r="K97" s="1223">
        <v>76</v>
      </c>
      <c r="L97" s="27"/>
      <c r="M97" s="29"/>
      <c r="N97" s="247"/>
      <c r="O97" s="45"/>
      <c r="P97" s="1270"/>
      <c r="Q97" s="1264"/>
      <c r="S97" s="303" t="str">
        <f t="shared" si="8"/>
        <v/>
      </c>
      <c r="T97" s="297">
        <f t="shared" si="9"/>
        <v>1014</v>
      </c>
      <c r="U97" s="298"/>
      <c r="V97" s="119"/>
      <c r="X97" s="299">
        <f t="shared" si="10"/>
        <v>79</v>
      </c>
      <c r="Y97" s="292"/>
      <c r="Z97" s="300"/>
      <c r="AA97" s="40"/>
      <c r="AB97" s="353">
        <f t="shared" si="12"/>
        <v>86</v>
      </c>
      <c r="AC97" s="317">
        <f t="shared" si="12"/>
        <v>86</v>
      </c>
      <c r="AE97" s="22" t="s">
        <v>1093</v>
      </c>
      <c r="AF97" s="1484"/>
    </row>
    <row r="98" spans="2:32" s="22" customFormat="1" ht="13.5" customHeight="1">
      <c r="B98" s="55">
        <v>1014</v>
      </c>
      <c r="C98" s="56" t="s">
        <v>645</v>
      </c>
      <c r="D98" s="56" t="s">
        <v>3130</v>
      </c>
      <c r="E98" s="1220"/>
      <c r="F98" s="1221"/>
      <c r="G98" s="1222"/>
      <c r="H98" s="66"/>
      <c r="I98" s="1222"/>
      <c r="J98" s="1249"/>
      <c r="K98" s="1223">
        <v>76</v>
      </c>
      <c r="L98" s="27"/>
      <c r="M98" s="29"/>
      <c r="N98" s="247"/>
      <c r="O98" s="45"/>
      <c r="P98" s="1270"/>
      <c r="Q98" s="1264"/>
      <c r="S98" s="303" t="str">
        <f t="shared" si="8"/>
        <v/>
      </c>
      <c r="T98" s="297">
        <f t="shared" si="9"/>
        <v>1014</v>
      </c>
      <c r="U98" s="298"/>
      <c r="V98" s="119"/>
      <c r="X98" s="299">
        <f t="shared" si="10"/>
        <v>80</v>
      </c>
      <c r="Y98" s="292"/>
      <c r="Z98" s="300"/>
      <c r="AA98" s="40"/>
      <c r="AB98" s="353">
        <f t="shared" si="12"/>
        <v>87</v>
      </c>
      <c r="AC98" s="317">
        <f t="shared" si="12"/>
        <v>87</v>
      </c>
      <c r="AE98" s="22" t="s">
        <v>1093</v>
      </c>
      <c r="AF98" s="1484"/>
    </row>
    <row r="99" spans="2:32" s="22" customFormat="1" ht="13.5" customHeight="1">
      <c r="B99" s="55">
        <v>1014</v>
      </c>
      <c r="C99" s="56" t="s">
        <v>647</v>
      </c>
      <c r="D99" s="56" t="s">
        <v>3131</v>
      </c>
      <c r="E99" s="1220"/>
      <c r="F99" s="1221"/>
      <c r="G99" s="1222"/>
      <c r="H99" s="66"/>
      <c r="I99" s="1222"/>
      <c r="J99" s="1249"/>
      <c r="K99" s="1223">
        <v>76</v>
      </c>
      <c r="L99" s="27"/>
      <c r="M99" s="29"/>
      <c r="N99" s="247"/>
      <c r="O99" s="45"/>
      <c r="P99" s="1270"/>
      <c r="Q99" s="1264"/>
      <c r="S99" s="303" t="str">
        <f t="shared" si="8"/>
        <v/>
      </c>
      <c r="T99" s="297">
        <f t="shared" si="9"/>
        <v>1014</v>
      </c>
      <c r="U99" s="298"/>
      <c r="V99" s="119"/>
      <c r="X99" s="299">
        <f t="shared" si="10"/>
        <v>81</v>
      </c>
      <c r="Y99" s="292"/>
      <c r="Z99" s="300"/>
      <c r="AA99" s="40"/>
      <c r="AB99" s="353">
        <f t="shared" si="12"/>
        <v>88</v>
      </c>
      <c r="AC99" s="317">
        <f t="shared" si="12"/>
        <v>88</v>
      </c>
      <c r="AE99" s="22" t="s">
        <v>1093</v>
      </c>
      <c r="AF99" s="1484"/>
    </row>
    <row r="100" spans="2:32" s="22" customFormat="1" ht="13.5" customHeight="1">
      <c r="B100" s="55">
        <v>1014</v>
      </c>
      <c r="C100" s="56" t="s">
        <v>649</v>
      </c>
      <c r="D100" s="56" t="s">
        <v>3132</v>
      </c>
      <c r="E100" s="1220"/>
      <c r="F100" s="1221"/>
      <c r="G100" s="1222"/>
      <c r="H100" s="66"/>
      <c r="I100" s="1222"/>
      <c r="J100" s="1249"/>
      <c r="K100" s="1223">
        <v>76</v>
      </c>
      <c r="L100" s="27"/>
      <c r="M100" s="29"/>
      <c r="N100" s="247"/>
      <c r="O100" s="45"/>
      <c r="P100" s="1270"/>
      <c r="Q100" s="1264"/>
      <c r="S100" s="303" t="str">
        <f t="shared" si="8"/>
        <v/>
      </c>
      <c r="T100" s="297">
        <f t="shared" si="9"/>
        <v>1014</v>
      </c>
      <c r="U100" s="298"/>
      <c r="V100" s="119"/>
      <c r="X100" s="299">
        <f t="shared" si="10"/>
        <v>82</v>
      </c>
      <c r="Y100" s="292"/>
      <c r="Z100" s="300"/>
      <c r="AA100" s="40"/>
      <c r="AB100" s="353">
        <f t="shared" si="12"/>
        <v>89</v>
      </c>
      <c r="AC100" s="317">
        <f t="shared" si="12"/>
        <v>89</v>
      </c>
      <c r="AE100" s="22" t="s">
        <v>1093</v>
      </c>
      <c r="AF100" s="1484"/>
    </row>
    <row r="101" spans="2:32" s="22" customFormat="1" ht="13.5" customHeight="1">
      <c r="B101" s="55">
        <v>1014</v>
      </c>
      <c r="C101" s="56" t="s">
        <v>651</v>
      </c>
      <c r="D101" s="56" t="s">
        <v>3133</v>
      </c>
      <c r="E101" s="1220"/>
      <c r="F101" s="1221"/>
      <c r="G101" s="1222"/>
      <c r="H101" s="66"/>
      <c r="I101" s="1222"/>
      <c r="J101" s="1249"/>
      <c r="K101" s="1223">
        <v>76</v>
      </c>
      <c r="L101" s="27"/>
      <c r="M101" s="29"/>
      <c r="N101" s="247"/>
      <c r="O101" s="45"/>
      <c r="P101" s="1270"/>
      <c r="Q101" s="1264"/>
      <c r="S101" s="303" t="str">
        <f t="shared" si="8"/>
        <v/>
      </c>
      <c r="T101" s="297">
        <f t="shared" si="9"/>
        <v>1014</v>
      </c>
      <c r="U101" s="298"/>
      <c r="V101" s="119"/>
      <c r="X101" s="299">
        <f t="shared" si="10"/>
        <v>83</v>
      </c>
      <c r="Y101" s="292"/>
      <c r="Z101" s="300"/>
      <c r="AA101" s="40"/>
      <c r="AB101" s="353">
        <f t="shared" si="12"/>
        <v>90</v>
      </c>
      <c r="AC101" s="317">
        <f t="shared" si="12"/>
        <v>90</v>
      </c>
      <c r="AE101" s="22" t="s">
        <v>1093</v>
      </c>
      <c r="AF101" s="1484"/>
    </row>
    <row r="102" spans="2:32" s="22" customFormat="1" ht="13.5" customHeight="1">
      <c r="B102" s="55">
        <v>1014</v>
      </c>
      <c r="C102" s="56" t="s">
        <v>653</v>
      </c>
      <c r="D102" s="56" t="s">
        <v>3134</v>
      </c>
      <c r="E102" s="1220"/>
      <c r="F102" s="1221"/>
      <c r="G102" s="1222"/>
      <c r="H102" s="66"/>
      <c r="I102" s="1222"/>
      <c r="J102" s="1249"/>
      <c r="K102" s="1223">
        <v>76</v>
      </c>
      <c r="L102" s="27"/>
      <c r="M102" s="29"/>
      <c r="N102" s="247"/>
      <c r="O102" s="45"/>
      <c r="P102" s="1270"/>
      <c r="Q102" s="1264"/>
      <c r="S102" s="303" t="str">
        <f t="shared" si="8"/>
        <v/>
      </c>
      <c r="T102" s="297">
        <f t="shared" si="9"/>
        <v>1014</v>
      </c>
      <c r="U102" s="298"/>
      <c r="V102" s="119"/>
      <c r="X102" s="299">
        <f t="shared" si="10"/>
        <v>84</v>
      </c>
      <c r="Y102" s="292"/>
      <c r="Z102" s="300"/>
      <c r="AA102" s="40"/>
      <c r="AB102" s="353">
        <f t="shared" si="12"/>
        <v>91</v>
      </c>
      <c r="AC102" s="317">
        <f t="shared" si="12"/>
        <v>91</v>
      </c>
      <c r="AE102" s="22" t="s">
        <v>1093</v>
      </c>
      <c r="AF102" s="1484"/>
    </row>
    <row r="103" spans="2:32" s="22" customFormat="1" ht="13.5" customHeight="1">
      <c r="B103" s="55">
        <v>1014</v>
      </c>
      <c r="C103" s="56" t="s">
        <v>655</v>
      </c>
      <c r="D103" s="56" t="s">
        <v>3135</v>
      </c>
      <c r="E103" s="1220"/>
      <c r="F103" s="1221"/>
      <c r="G103" s="1222"/>
      <c r="H103" s="66"/>
      <c r="I103" s="1222"/>
      <c r="J103" s="1249"/>
      <c r="K103" s="1223">
        <v>76</v>
      </c>
      <c r="L103" s="27"/>
      <c r="M103" s="29"/>
      <c r="N103" s="247"/>
      <c r="O103" s="45"/>
      <c r="P103" s="1270"/>
      <c r="Q103" s="1264"/>
      <c r="S103" s="303" t="str">
        <f t="shared" si="8"/>
        <v/>
      </c>
      <c r="T103" s="297">
        <f t="shared" si="9"/>
        <v>1014</v>
      </c>
      <c r="U103" s="298"/>
      <c r="V103" s="119"/>
      <c r="X103" s="299">
        <f t="shared" si="10"/>
        <v>85</v>
      </c>
      <c r="Y103" s="292"/>
      <c r="Z103" s="300"/>
      <c r="AA103" s="40"/>
      <c r="AB103" s="353">
        <f t="shared" si="12"/>
        <v>92</v>
      </c>
      <c r="AC103" s="317">
        <f t="shared" si="12"/>
        <v>92</v>
      </c>
      <c r="AE103" s="22" t="s">
        <v>1093</v>
      </c>
      <c r="AF103" s="1484"/>
    </row>
    <row r="104" spans="2:32" s="22" customFormat="1" ht="13.5" customHeight="1">
      <c r="B104" s="55">
        <v>1014</v>
      </c>
      <c r="C104" s="56" t="s">
        <v>657</v>
      </c>
      <c r="D104" s="56" t="s">
        <v>3136</v>
      </c>
      <c r="E104" s="1220"/>
      <c r="F104" s="1221"/>
      <c r="G104" s="1222"/>
      <c r="H104" s="66"/>
      <c r="I104" s="1222"/>
      <c r="J104" s="1249"/>
      <c r="K104" s="1223">
        <v>76</v>
      </c>
      <c r="L104" s="27"/>
      <c r="M104" s="29"/>
      <c r="N104" s="247"/>
      <c r="O104" s="45"/>
      <c r="P104" s="1270"/>
      <c r="Q104" s="1264"/>
      <c r="S104" s="303" t="str">
        <f t="shared" si="8"/>
        <v/>
      </c>
      <c r="T104" s="297">
        <f t="shared" si="9"/>
        <v>1014</v>
      </c>
      <c r="U104" s="298"/>
      <c r="V104" s="119"/>
      <c r="X104" s="299">
        <f t="shared" si="10"/>
        <v>86</v>
      </c>
      <c r="Y104" s="292"/>
      <c r="Z104" s="300"/>
      <c r="AA104" s="40"/>
      <c r="AB104" s="353">
        <f t="shared" si="12"/>
        <v>93</v>
      </c>
      <c r="AC104" s="302">
        <f t="shared" si="12"/>
        <v>93</v>
      </c>
      <c r="AE104" s="22" t="s">
        <v>1093</v>
      </c>
      <c r="AF104" s="1484"/>
    </row>
    <row r="105" spans="2:32" s="22" customFormat="1" ht="13.5" customHeight="1">
      <c r="B105" s="55">
        <v>1014</v>
      </c>
      <c r="C105" s="56" t="s">
        <v>659</v>
      </c>
      <c r="D105" s="56" t="s">
        <v>3137</v>
      </c>
      <c r="E105" s="1220"/>
      <c r="F105" s="1221"/>
      <c r="G105" s="1222"/>
      <c r="H105" s="66"/>
      <c r="I105" s="1222"/>
      <c r="J105" s="1249"/>
      <c r="K105" s="1223">
        <v>76</v>
      </c>
      <c r="L105" s="27"/>
      <c r="M105" s="29"/>
      <c r="N105" s="247"/>
      <c r="O105" s="45"/>
      <c r="P105" s="1270"/>
      <c r="Q105" s="1264"/>
      <c r="S105" s="303" t="str">
        <f t="shared" si="8"/>
        <v/>
      </c>
      <c r="T105" s="297">
        <f t="shared" si="9"/>
        <v>1014</v>
      </c>
      <c r="U105" s="298"/>
      <c r="V105" s="119"/>
      <c r="X105" s="299">
        <f t="shared" si="10"/>
        <v>87</v>
      </c>
      <c r="Y105" s="292"/>
      <c r="Z105" s="300"/>
      <c r="AA105" s="40"/>
      <c r="AB105" s="353">
        <f t="shared" si="12"/>
        <v>94</v>
      </c>
      <c r="AC105" s="302">
        <f t="shared" si="12"/>
        <v>94</v>
      </c>
      <c r="AE105" s="22" t="s">
        <v>1093</v>
      </c>
      <c r="AF105" s="1484"/>
    </row>
    <row r="106" spans="2:32" s="22" customFormat="1" ht="13.5" customHeight="1">
      <c r="B106" s="55">
        <v>1014</v>
      </c>
      <c r="C106" s="56" t="s">
        <v>661</v>
      </c>
      <c r="D106" s="56" t="s">
        <v>3138</v>
      </c>
      <c r="E106" s="1220"/>
      <c r="F106" s="1221"/>
      <c r="G106" s="1222"/>
      <c r="H106" s="66"/>
      <c r="I106" s="1222"/>
      <c r="J106" s="1249"/>
      <c r="K106" s="1223">
        <v>76</v>
      </c>
      <c r="L106" s="27"/>
      <c r="M106" s="29"/>
      <c r="N106" s="247"/>
      <c r="O106" s="45"/>
      <c r="P106" s="1270"/>
      <c r="Q106" s="1264"/>
      <c r="S106" s="303" t="str">
        <f t="shared" si="8"/>
        <v/>
      </c>
      <c r="T106" s="297">
        <f t="shared" si="9"/>
        <v>1014</v>
      </c>
      <c r="U106" s="298"/>
      <c r="V106" s="119"/>
      <c r="X106" s="299">
        <f t="shared" si="10"/>
        <v>88</v>
      </c>
      <c r="Y106" s="292"/>
      <c r="Z106" s="300"/>
      <c r="AA106" s="40"/>
      <c r="AB106" s="353">
        <f t="shared" si="12"/>
        <v>95</v>
      </c>
      <c r="AC106" s="302">
        <f t="shared" si="12"/>
        <v>95</v>
      </c>
      <c r="AE106" s="22" t="s">
        <v>1093</v>
      </c>
      <c r="AF106" s="1484"/>
    </row>
    <row r="107" spans="2:32" s="22" customFormat="1" ht="13.5" customHeight="1">
      <c r="B107" s="55">
        <v>1014</v>
      </c>
      <c r="C107" s="56" t="s">
        <v>663</v>
      </c>
      <c r="D107" s="56" t="s">
        <v>3139</v>
      </c>
      <c r="E107" s="1220"/>
      <c r="F107" s="1221"/>
      <c r="G107" s="1222"/>
      <c r="H107" s="66"/>
      <c r="I107" s="1222"/>
      <c r="J107" s="1249"/>
      <c r="K107" s="1223">
        <v>76</v>
      </c>
      <c r="L107" s="27"/>
      <c r="M107" s="29"/>
      <c r="N107" s="247"/>
      <c r="O107" s="45"/>
      <c r="P107" s="1270"/>
      <c r="Q107" s="1264"/>
      <c r="S107" s="303" t="str">
        <f t="shared" si="8"/>
        <v/>
      </c>
      <c r="T107" s="297">
        <f t="shared" si="9"/>
        <v>1014</v>
      </c>
      <c r="U107" s="298"/>
      <c r="V107" s="119"/>
      <c r="X107" s="299">
        <f t="shared" si="10"/>
        <v>89</v>
      </c>
      <c r="Y107" s="292"/>
      <c r="Z107" s="300"/>
      <c r="AA107" s="40"/>
      <c r="AB107" s="353">
        <f t="shared" si="12"/>
        <v>96</v>
      </c>
      <c r="AC107" s="302">
        <f t="shared" si="12"/>
        <v>96</v>
      </c>
      <c r="AE107" s="22" t="s">
        <v>1093</v>
      </c>
      <c r="AF107" s="1484"/>
    </row>
    <row r="108" spans="2:32" s="22" customFormat="1" ht="13.5" customHeight="1">
      <c r="B108" s="55">
        <v>1014</v>
      </c>
      <c r="C108" s="56" t="s">
        <v>665</v>
      </c>
      <c r="D108" s="56" t="s">
        <v>3140</v>
      </c>
      <c r="E108" s="1220"/>
      <c r="F108" s="1221"/>
      <c r="G108" s="1222"/>
      <c r="H108" s="66"/>
      <c r="I108" s="1222"/>
      <c r="J108" s="1249"/>
      <c r="K108" s="1223">
        <v>76</v>
      </c>
      <c r="L108" s="27"/>
      <c r="M108" s="29"/>
      <c r="N108" s="247"/>
      <c r="O108" s="45"/>
      <c r="P108" s="1270"/>
      <c r="Q108" s="1264"/>
      <c r="S108" s="303" t="str">
        <f t="shared" si="8"/>
        <v/>
      </c>
      <c r="T108" s="297">
        <f t="shared" si="9"/>
        <v>1014</v>
      </c>
      <c r="U108" s="298"/>
      <c r="V108" s="119"/>
      <c r="X108" s="299">
        <f t="shared" si="10"/>
        <v>90</v>
      </c>
      <c r="Y108" s="292"/>
      <c r="Z108" s="300"/>
      <c r="AA108" s="40"/>
      <c r="AB108" s="353">
        <f t="shared" si="12"/>
        <v>97</v>
      </c>
      <c r="AC108" s="302">
        <f t="shared" si="12"/>
        <v>97</v>
      </c>
      <c r="AE108" s="22" t="s">
        <v>1093</v>
      </c>
      <c r="AF108" s="1484"/>
    </row>
    <row r="109" spans="2:32" s="22" customFormat="1" ht="13.5" customHeight="1" thickBot="1">
      <c r="B109" s="55">
        <v>1179</v>
      </c>
      <c r="C109" s="56" t="s">
        <v>1042</v>
      </c>
      <c r="D109" s="56" t="s">
        <v>3089</v>
      </c>
      <c r="E109" s="39" t="s">
        <v>27</v>
      </c>
      <c r="F109" s="1089">
        <v>15</v>
      </c>
      <c r="G109" s="35"/>
      <c r="H109" s="35" t="s">
        <v>173</v>
      </c>
      <c r="I109" s="1209"/>
      <c r="J109" s="1210">
        <v>9</v>
      </c>
      <c r="K109" s="1211">
        <v>15</v>
      </c>
      <c r="L109" s="27"/>
      <c r="M109" s="29"/>
      <c r="N109" s="247"/>
      <c r="O109" s="45"/>
      <c r="P109" s="1270" t="s">
        <v>1043</v>
      </c>
      <c r="Q109" s="1264"/>
      <c r="S109" s="303" t="str">
        <f t="shared" si="8"/>
        <v>MMﾚﾍﾞﾙ1</v>
      </c>
      <c r="T109" s="297">
        <f t="shared" si="9"/>
        <v>1179</v>
      </c>
      <c r="U109" s="298"/>
      <c r="V109" s="119" t="s">
        <v>376</v>
      </c>
      <c r="X109" s="299">
        <f t="shared" si="10"/>
        <v>91</v>
      </c>
      <c r="Y109" s="292"/>
      <c r="Z109" s="300"/>
      <c r="AA109" s="40"/>
      <c r="AB109" s="353">
        <f t="shared" si="12"/>
        <v>98</v>
      </c>
      <c r="AC109" s="302">
        <f t="shared" si="12"/>
        <v>98</v>
      </c>
      <c r="AF109" s="1484"/>
    </row>
    <row r="110" spans="2:32" s="22" customFormat="1" ht="13.5" hidden="1" customHeight="1">
      <c r="B110" s="55">
        <v>1179</v>
      </c>
      <c r="C110" s="56" t="s">
        <v>409</v>
      </c>
      <c r="D110" s="56"/>
      <c r="E110" s="1220"/>
      <c r="F110" s="1221"/>
      <c r="G110" s="1222"/>
      <c r="H110" s="66"/>
      <c r="I110" s="1222"/>
      <c r="J110" s="1249"/>
      <c r="K110" s="1211">
        <v>15</v>
      </c>
      <c r="L110" s="27"/>
      <c r="M110" s="29"/>
      <c r="N110" s="515"/>
      <c r="O110" s="42"/>
      <c r="P110" s="1270" t="s">
        <v>1041</v>
      </c>
      <c r="Q110" s="1264"/>
      <c r="S110" s="303" t="str">
        <f t="shared" si="8"/>
        <v/>
      </c>
      <c r="T110" s="297">
        <f t="shared" si="9"/>
        <v>1179</v>
      </c>
      <c r="U110" s="298"/>
      <c r="V110" s="119"/>
      <c r="X110" s="299">
        <f t="shared" si="10"/>
        <v>92</v>
      </c>
      <c r="Y110" s="292"/>
      <c r="Z110" s="300"/>
      <c r="AA110" s="40"/>
      <c r="AB110" s="353">
        <f t="shared" si="12"/>
        <v>99</v>
      </c>
      <c r="AC110" s="302">
        <f t="shared" si="12"/>
        <v>99</v>
      </c>
      <c r="AE110" s="22" t="s">
        <v>1093</v>
      </c>
      <c r="AF110" s="1484" t="s">
        <v>1093</v>
      </c>
    </row>
    <row r="111" spans="2:32" s="22" customFormat="1" ht="13.5" hidden="1" customHeight="1">
      <c r="B111" s="55">
        <v>1179</v>
      </c>
      <c r="C111" s="56" t="s">
        <v>411</v>
      </c>
      <c r="D111" s="56"/>
      <c r="E111" s="1220"/>
      <c r="F111" s="1221"/>
      <c r="G111" s="1222"/>
      <c r="H111" s="66"/>
      <c r="I111" s="1222"/>
      <c r="J111" s="1249"/>
      <c r="K111" s="1211">
        <v>15</v>
      </c>
      <c r="L111" s="27"/>
      <c r="M111" s="29"/>
      <c r="N111" s="515"/>
      <c r="O111" s="42"/>
      <c r="P111" s="1270" t="s">
        <v>1041</v>
      </c>
      <c r="Q111" s="1264"/>
      <c r="S111" s="303" t="str">
        <f t="shared" si="8"/>
        <v/>
      </c>
      <c r="T111" s="297">
        <f t="shared" si="9"/>
        <v>1179</v>
      </c>
      <c r="U111" s="298"/>
      <c r="V111" s="119"/>
      <c r="X111" s="299">
        <f t="shared" si="10"/>
        <v>93</v>
      </c>
      <c r="Y111" s="292"/>
      <c r="Z111" s="300"/>
      <c r="AA111" s="40"/>
      <c r="AB111" s="353">
        <f t="shared" ref="AB111:AC121" si="13">AB110+1</f>
        <v>100</v>
      </c>
      <c r="AC111" s="302">
        <f t="shared" si="13"/>
        <v>100</v>
      </c>
      <c r="AE111" s="22" t="s">
        <v>1093</v>
      </c>
      <c r="AF111" s="1484" t="s">
        <v>1093</v>
      </c>
    </row>
    <row r="112" spans="2:32" s="22" customFormat="1" ht="13.5" hidden="1" customHeight="1">
      <c r="B112" s="55">
        <v>1179</v>
      </c>
      <c r="C112" s="56" t="s">
        <v>413</v>
      </c>
      <c r="D112" s="56"/>
      <c r="E112" s="1220"/>
      <c r="F112" s="1221"/>
      <c r="G112" s="1222"/>
      <c r="H112" s="66"/>
      <c r="I112" s="1222"/>
      <c r="J112" s="1249"/>
      <c r="K112" s="1211">
        <v>15</v>
      </c>
      <c r="L112" s="27"/>
      <c r="M112" s="29"/>
      <c r="N112" s="515"/>
      <c r="O112" s="42"/>
      <c r="P112" s="1270" t="s">
        <v>1041</v>
      </c>
      <c r="Q112" s="1264"/>
      <c r="S112" s="303" t="str">
        <f t="shared" si="8"/>
        <v/>
      </c>
      <c r="T112" s="297">
        <f t="shared" si="9"/>
        <v>1179</v>
      </c>
      <c r="U112" s="298"/>
      <c r="V112" s="119"/>
      <c r="X112" s="299">
        <f t="shared" si="10"/>
        <v>94</v>
      </c>
      <c r="Y112" s="292"/>
      <c r="Z112" s="300"/>
      <c r="AA112" s="40"/>
      <c r="AB112" s="353">
        <f t="shared" si="13"/>
        <v>101</v>
      </c>
      <c r="AC112" s="302">
        <f t="shared" si="13"/>
        <v>101</v>
      </c>
      <c r="AE112" s="22" t="s">
        <v>1093</v>
      </c>
      <c r="AF112" s="1484" t="s">
        <v>1093</v>
      </c>
    </row>
    <row r="113" spans="2:32" s="22" customFormat="1" ht="13.5" hidden="1" customHeight="1">
      <c r="B113" s="55">
        <v>1179</v>
      </c>
      <c r="C113" s="56" t="s">
        <v>415</v>
      </c>
      <c r="D113" s="56"/>
      <c r="E113" s="1220"/>
      <c r="F113" s="1221"/>
      <c r="G113" s="1222"/>
      <c r="H113" s="66"/>
      <c r="I113" s="1222"/>
      <c r="J113" s="1249"/>
      <c r="K113" s="1211">
        <v>15</v>
      </c>
      <c r="L113" s="27"/>
      <c r="M113" s="29"/>
      <c r="N113" s="515"/>
      <c r="O113" s="42"/>
      <c r="P113" s="1270" t="s">
        <v>1041</v>
      </c>
      <c r="Q113" s="1264"/>
      <c r="S113" s="303" t="str">
        <f t="shared" si="8"/>
        <v/>
      </c>
      <c r="T113" s="297">
        <f t="shared" si="9"/>
        <v>1179</v>
      </c>
      <c r="U113" s="298"/>
      <c r="V113" s="119"/>
      <c r="X113" s="299">
        <f t="shared" si="10"/>
        <v>95</v>
      </c>
      <c r="Y113" s="292"/>
      <c r="Z113" s="300"/>
      <c r="AA113" s="40"/>
      <c r="AB113" s="353">
        <f t="shared" si="13"/>
        <v>102</v>
      </c>
      <c r="AC113" s="302">
        <f t="shared" si="13"/>
        <v>102</v>
      </c>
      <c r="AE113" s="22" t="s">
        <v>1093</v>
      </c>
      <c r="AF113" s="1484" t="s">
        <v>1093</v>
      </c>
    </row>
    <row r="114" spans="2:32" s="22" customFormat="1" ht="13.5" hidden="1" customHeight="1">
      <c r="B114" s="55">
        <v>1179</v>
      </c>
      <c r="C114" s="56" t="s">
        <v>490</v>
      </c>
      <c r="D114" s="56"/>
      <c r="E114" s="1220"/>
      <c r="F114" s="1221"/>
      <c r="G114" s="1222"/>
      <c r="H114" s="66"/>
      <c r="I114" s="1222"/>
      <c r="J114" s="1249"/>
      <c r="K114" s="1211">
        <v>15</v>
      </c>
      <c r="L114" s="27"/>
      <c r="M114" s="29"/>
      <c r="N114" s="515"/>
      <c r="O114" s="42"/>
      <c r="P114" s="1270" t="s">
        <v>1041</v>
      </c>
      <c r="Q114" s="1264"/>
      <c r="S114" s="303" t="str">
        <f t="shared" si="8"/>
        <v/>
      </c>
      <c r="T114" s="297">
        <f t="shared" si="9"/>
        <v>1179</v>
      </c>
      <c r="U114" s="298"/>
      <c r="V114" s="119"/>
      <c r="X114" s="299">
        <f t="shared" si="10"/>
        <v>96</v>
      </c>
      <c r="Y114" s="292"/>
      <c r="Z114" s="300"/>
      <c r="AA114" s="40"/>
      <c r="AB114" s="353">
        <f t="shared" si="13"/>
        <v>103</v>
      </c>
      <c r="AC114" s="302">
        <f t="shared" si="13"/>
        <v>103</v>
      </c>
      <c r="AE114" s="22" t="s">
        <v>1093</v>
      </c>
      <c r="AF114" s="1484" t="s">
        <v>1093</v>
      </c>
    </row>
    <row r="115" spans="2:32" s="22" customFormat="1" ht="13.5" hidden="1" customHeight="1">
      <c r="B115" s="55">
        <v>1179</v>
      </c>
      <c r="C115" s="56" t="s">
        <v>492</v>
      </c>
      <c r="D115" s="56"/>
      <c r="E115" s="1220"/>
      <c r="F115" s="1221"/>
      <c r="G115" s="1222"/>
      <c r="H115" s="66"/>
      <c r="I115" s="1222"/>
      <c r="J115" s="1249"/>
      <c r="K115" s="1211">
        <v>15</v>
      </c>
      <c r="L115" s="27"/>
      <c r="M115" s="29"/>
      <c r="N115" s="515"/>
      <c r="O115" s="42"/>
      <c r="P115" s="1270" t="s">
        <v>1041</v>
      </c>
      <c r="Q115" s="1264"/>
      <c r="S115" s="303" t="str">
        <f t="shared" si="8"/>
        <v/>
      </c>
      <c r="T115" s="297">
        <f t="shared" si="9"/>
        <v>1179</v>
      </c>
      <c r="U115" s="298"/>
      <c r="V115" s="119"/>
      <c r="X115" s="299">
        <f t="shared" si="10"/>
        <v>97</v>
      </c>
      <c r="Y115" s="292"/>
      <c r="Z115" s="300"/>
      <c r="AA115" s="40"/>
      <c r="AB115" s="353">
        <f t="shared" si="13"/>
        <v>104</v>
      </c>
      <c r="AC115" s="302">
        <f t="shared" si="13"/>
        <v>104</v>
      </c>
      <c r="AE115" s="22" t="s">
        <v>1093</v>
      </c>
      <c r="AF115" s="1484" t="s">
        <v>1093</v>
      </c>
    </row>
    <row r="116" spans="2:32" s="22" customFormat="1" ht="13.5" hidden="1" customHeight="1">
      <c r="B116" s="55">
        <v>1179</v>
      </c>
      <c r="C116" s="56" t="s">
        <v>494</v>
      </c>
      <c r="D116" s="56"/>
      <c r="E116" s="1220"/>
      <c r="F116" s="1221"/>
      <c r="G116" s="1222"/>
      <c r="H116" s="66"/>
      <c r="I116" s="1222"/>
      <c r="J116" s="1249"/>
      <c r="K116" s="1211">
        <v>15</v>
      </c>
      <c r="L116" s="27"/>
      <c r="M116" s="29"/>
      <c r="N116" s="515"/>
      <c r="O116" s="42"/>
      <c r="P116" s="1270" t="s">
        <v>1041</v>
      </c>
      <c r="Q116" s="1264"/>
      <c r="S116" s="303" t="str">
        <f t="shared" si="8"/>
        <v/>
      </c>
      <c r="T116" s="297">
        <f t="shared" si="9"/>
        <v>1179</v>
      </c>
      <c r="U116" s="298"/>
      <c r="V116" s="119"/>
      <c r="X116" s="299">
        <f t="shared" si="10"/>
        <v>98</v>
      </c>
      <c r="Y116" s="292"/>
      <c r="Z116" s="300"/>
      <c r="AA116" s="40"/>
      <c r="AB116" s="353">
        <f t="shared" si="13"/>
        <v>105</v>
      </c>
      <c r="AC116" s="302">
        <f t="shared" si="13"/>
        <v>105</v>
      </c>
      <c r="AE116" s="22" t="s">
        <v>1093</v>
      </c>
      <c r="AF116" s="1484" t="s">
        <v>1093</v>
      </c>
    </row>
    <row r="117" spans="2:32" s="22" customFormat="1" ht="13.5" hidden="1" customHeight="1" thickBot="1">
      <c r="B117" s="55">
        <v>1179</v>
      </c>
      <c r="C117" s="56" t="s">
        <v>496</v>
      </c>
      <c r="D117" s="56"/>
      <c r="E117" s="127"/>
      <c r="F117" s="1089"/>
      <c r="G117" s="1209"/>
      <c r="H117" s="35"/>
      <c r="I117" s="1209"/>
      <c r="J117" s="1089"/>
      <c r="K117" s="1211">
        <v>15</v>
      </c>
      <c r="L117" s="27"/>
      <c r="M117" s="29"/>
      <c r="N117" s="515"/>
      <c r="O117" s="42"/>
      <c r="P117" s="1270" t="s">
        <v>1041</v>
      </c>
      <c r="Q117" s="178"/>
      <c r="S117" s="351" t="str">
        <f t="shared" si="8"/>
        <v/>
      </c>
      <c r="T117" s="352">
        <f t="shared" si="9"/>
        <v>1179</v>
      </c>
      <c r="U117" s="298"/>
      <c r="V117" s="119"/>
      <c r="X117" s="315">
        <f t="shared" si="10"/>
        <v>99</v>
      </c>
      <c r="Y117" s="292"/>
      <c r="Z117" s="338"/>
      <c r="AA117" s="40"/>
      <c r="AB117" s="347">
        <f t="shared" si="13"/>
        <v>106</v>
      </c>
      <c r="AC117" s="348">
        <f t="shared" si="13"/>
        <v>106</v>
      </c>
      <c r="AE117" s="22" t="s">
        <v>1093</v>
      </c>
      <c r="AF117" s="1484" t="s">
        <v>1093</v>
      </c>
    </row>
    <row r="118" spans="2:32" s="22" customFormat="1" ht="13.5" customHeight="1" thickTop="1" thickBot="1">
      <c r="B118" s="23">
        <v>1080</v>
      </c>
      <c r="C118" s="24" t="s">
        <v>759</v>
      </c>
      <c r="D118" s="24" t="s">
        <v>3025</v>
      </c>
      <c r="E118" s="39">
        <v>9</v>
      </c>
      <c r="F118" s="1089">
        <v>8</v>
      </c>
      <c r="G118" s="35"/>
      <c r="H118" s="35"/>
      <c r="I118" s="1209"/>
      <c r="J118" s="1265"/>
      <c r="K118" s="1266">
        <v>8</v>
      </c>
      <c r="L118" s="27"/>
      <c r="M118" s="1267"/>
      <c r="N118" s="247"/>
      <c r="O118" s="45"/>
      <c r="P118" s="1270"/>
      <c r="Q118" s="178"/>
      <c r="S118" s="361" t="str">
        <f t="shared" si="8"/>
        <v/>
      </c>
      <c r="T118" s="362">
        <f t="shared" si="9"/>
        <v>1080</v>
      </c>
      <c r="U118" s="298"/>
      <c r="V118" s="119"/>
      <c r="X118" s="356"/>
      <c r="Y118" s="357"/>
      <c r="Z118" s="358"/>
      <c r="AA118" s="40"/>
      <c r="AB118" s="359">
        <f t="shared" si="13"/>
        <v>107</v>
      </c>
      <c r="AC118" s="360">
        <f t="shared" si="13"/>
        <v>107</v>
      </c>
      <c r="AF118" s="1484"/>
    </row>
    <row r="119" spans="2:32" s="22" customFormat="1" ht="13.5" customHeight="1" thickTop="1">
      <c r="B119" s="23">
        <v>1311</v>
      </c>
      <c r="C119" s="24" t="s">
        <v>762</v>
      </c>
      <c r="D119" s="24" t="s">
        <v>3026</v>
      </c>
      <c r="E119" s="39">
        <v>9</v>
      </c>
      <c r="F119" s="1089">
        <v>6</v>
      </c>
      <c r="G119" s="35"/>
      <c r="H119" s="35"/>
      <c r="I119" s="1209"/>
      <c r="J119" s="1265"/>
      <c r="K119" s="1266">
        <v>6</v>
      </c>
      <c r="L119" s="27"/>
      <c r="M119" s="29"/>
      <c r="N119" s="247"/>
      <c r="O119" s="45"/>
      <c r="P119" s="177"/>
      <c r="Q119" s="178"/>
      <c r="S119" s="354" t="str">
        <f t="shared" si="8"/>
        <v/>
      </c>
      <c r="T119" s="355">
        <f t="shared" si="9"/>
        <v>1311</v>
      </c>
      <c r="U119" s="298"/>
      <c r="V119" s="119" t="s">
        <v>378</v>
      </c>
      <c r="X119" s="363"/>
      <c r="Y119" s="292"/>
      <c r="Z119" s="364"/>
      <c r="AA119" s="40"/>
      <c r="AB119" s="307">
        <f t="shared" si="13"/>
        <v>108</v>
      </c>
      <c r="AC119" s="308">
        <f t="shared" si="13"/>
        <v>108</v>
      </c>
      <c r="AF119" s="1484"/>
    </row>
    <row r="120" spans="2:32" s="22" customFormat="1" ht="13.5" customHeight="1">
      <c r="B120" s="23">
        <v>1315</v>
      </c>
      <c r="C120" s="24" t="s">
        <v>779</v>
      </c>
      <c r="D120" s="24" t="s">
        <v>3141</v>
      </c>
      <c r="E120" s="127" t="s">
        <v>33</v>
      </c>
      <c r="F120" s="1089">
        <v>2</v>
      </c>
      <c r="G120" s="1209"/>
      <c r="H120" s="35"/>
      <c r="I120" s="1209"/>
      <c r="J120" s="1089"/>
      <c r="K120" s="1211">
        <v>2</v>
      </c>
      <c r="L120" s="27"/>
      <c r="M120" s="29"/>
      <c r="N120" s="247"/>
      <c r="O120" s="45"/>
      <c r="P120" s="1212"/>
      <c r="Q120" s="1268"/>
      <c r="S120" s="303" t="str">
        <f t="shared" si="8"/>
        <v/>
      </c>
      <c r="T120" s="297">
        <f t="shared" si="9"/>
        <v>1315</v>
      </c>
      <c r="U120" s="298"/>
      <c r="V120" s="201"/>
      <c r="X120" s="315"/>
      <c r="Y120" s="292"/>
      <c r="Z120" s="338"/>
      <c r="AA120" s="40"/>
      <c r="AB120" s="365"/>
      <c r="AC120" s="302">
        <f t="shared" si="13"/>
        <v>109</v>
      </c>
      <c r="AE120" s="22" t="s">
        <v>1093</v>
      </c>
      <c r="AF120" s="1484"/>
    </row>
    <row r="121" spans="2:32" s="22" customFormat="1" ht="13.5" customHeight="1" thickBot="1">
      <c r="B121" s="23">
        <v>1316</v>
      </c>
      <c r="C121" s="24" t="s">
        <v>782</v>
      </c>
      <c r="D121" s="24" t="s">
        <v>3142</v>
      </c>
      <c r="E121" s="115" t="s">
        <v>33</v>
      </c>
      <c r="F121" s="1089">
        <v>1</v>
      </c>
      <c r="G121" s="1209"/>
      <c r="H121" s="35"/>
      <c r="I121" s="1209"/>
      <c r="J121" s="1210"/>
      <c r="K121" s="1211">
        <v>1</v>
      </c>
      <c r="L121" s="27"/>
      <c r="M121" s="1269"/>
      <c r="N121" s="247"/>
      <c r="O121" s="45"/>
      <c r="P121" s="1212"/>
      <c r="Q121" s="1268"/>
      <c r="S121" s="351" t="str">
        <f t="shared" si="8"/>
        <v/>
      </c>
      <c r="T121" s="352">
        <f t="shared" si="9"/>
        <v>1316</v>
      </c>
      <c r="U121" s="371"/>
      <c r="V121" s="201"/>
      <c r="X121" s="366"/>
      <c r="Y121" s="367"/>
      <c r="Z121" s="368"/>
      <c r="AA121" s="40"/>
      <c r="AB121" s="369"/>
      <c r="AC121" s="370">
        <f t="shared" si="13"/>
        <v>110</v>
      </c>
      <c r="AE121" s="22" t="s">
        <v>1093</v>
      </c>
      <c r="AF121" s="1484"/>
    </row>
    <row r="122" spans="2:32" s="22" customFormat="1" ht="13.5" customHeight="1" thickTop="1">
      <c r="B122" s="23">
        <v>1035</v>
      </c>
      <c r="C122" s="24" t="s">
        <v>1583</v>
      </c>
      <c r="D122" s="24" t="s">
        <v>3143</v>
      </c>
      <c r="E122" s="115" t="s">
        <v>43</v>
      </c>
      <c r="F122" s="1089">
        <v>20</v>
      </c>
      <c r="G122" s="1209"/>
      <c r="H122" s="35" t="s">
        <v>1044</v>
      </c>
      <c r="I122" s="1209"/>
      <c r="J122" s="1210">
        <v>1</v>
      </c>
      <c r="K122" s="1211">
        <v>20</v>
      </c>
      <c r="L122" s="27"/>
      <c r="M122" s="29"/>
      <c r="N122" s="247"/>
      <c r="O122" s="45"/>
      <c r="P122" s="177"/>
      <c r="Q122" s="178"/>
      <c r="S122" s="354" t="str">
        <f t="shared" si="8"/>
        <v>MSﾚﾍﾞﾙ1</v>
      </c>
      <c r="T122" s="355">
        <f t="shared" si="9"/>
        <v>1035</v>
      </c>
      <c r="U122" s="298"/>
      <c r="V122" s="119"/>
      <c r="X122" s="315"/>
      <c r="Y122" s="292"/>
      <c r="Z122" s="338"/>
      <c r="AA122" s="40"/>
      <c r="AB122" s="372">
        <f>AB119+1</f>
        <v>109</v>
      </c>
      <c r="AC122" s="373"/>
      <c r="AE122" s="22" t="s">
        <v>1093</v>
      </c>
      <c r="AF122" s="1484"/>
    </row>
    <row r="123" spans="2:32" s="22" customFormat="1" ht="13.5" customHeight="1">
      <c r="B123" s="23">
        <v>1036</v>
      </c>
      <c r="C123" s="24" t="s">
        <v>1547</v>
      </c>
      <c r="D123" s="24" t="s">
        <v>3144</v>
      </c>
      <c r="E123" s="127" t="s">
        <v>43</v>
      </c>
      <c r="F123" s="1089">
        <v>20</v>
      </c>
      <c r="G123" s="1209"/>
      <c r="H123" s="35" t="s">
        <v>1044</v>
      </c>
      <c r="I123" s="1209"/>
      <c r="J123" s="1210">
        <v>1</v>
      </c>
      <c r="K123" s="1211">
        <v>20</v>
      </c>
      <c r="L123" s="27"/>
      <c r="M123" s="29"/>
      <c r="N123" s="247"/>
      <c r="O123" s="45"/>
      <c r="P123" s="177"/>
      <c r="Q123" s="178"/>
      <c r="S123" s="303" t="str">
        <f t="shared" si="8"/>
        <v>MSﾚﾍﾞﾙ1</v>
      </c>
      <c r="T123" s="297">
        <f t="shared" si="9"/>
        <v>1036</v>
      </c>
      <c r="U123" s="298"/>
      <c r="V123" s="119"/>
      <c r="X123" s="315"/>
      <c r="Y123" s="292"/>
      <c r="Z123" s="338"/>
      <c r="AA123" s="40"/>
      <c r="AB123" s="374">
        <f t="shared" ref="AB123:AC137" si="14">AB122+1</f>
        <v>110</v>
      </c>
      <c r="AC123" s="316"/>
      <c r="AE123" s="22" t="s">
        <v>1093</v>
      </c>
      <c r="AF123" s="1484"/>
    </row>
    <row r="124" spans="2:32" s="22" customFormat="1" ht="13.5" customHeight="1">
      <c r="B124" s="23">
        <v>1037</v>
      </c>
      <c r="C124" s="24" t="s">
        <v>1548</v>
      </c>
      <c r="D124" s="24" t="s">
        <v>3145</v>
      </c>
      <c r="E124" s="127" t="s">
        <v>43</v>
      </c>
      <c r="F124" s="1089">
        <v>4</v>
      </c>
      <c r="G124" s="1209"/>
      <c r="H124" s="35" t="s">
        <v>1044</v>
      </c>
      <c r="I124" s="1209"/>
      <c r="J124" s="1210">
        <v>1</v>
      </c>
      <c r="K124" s="1211">
        <v>4</v>
      </c>
      <c r="L124" s="27"/>
      <c r="M124" s="29"/>
      <c r="N124" s="247"/>
      <c r="O124" s="45"/>
      <c r="P124" s="177"/>
      <c r="Q124" s="178"/>
      <c r="S124" s="303" t="str">
        <f t="shared" si="8"/>
        <v>MSﾚﾍﾞﾙ1</v>
      </c>
      <c r="T124" s="297">
        <f t="shared" si="9"/>
        <v>1037</v>
      </c>
      <c r="U124" s="298"/>
      <c r="V124" s="119"/>
      <c r="X124" s="315"/>
      <c r="Y124" s="292"/>
      <c r="Z124" s="338"/>
      <c r="AA124" s="40"/>
      <c r="AB124" s="374">
        <f t="shared" si="14"/>
        <v>111</v>
      </c>
      <c r="AC124" s="316"/>
      <c r="AE124" s="22" t="s">
        <v>1093</v>
      </c>
      <c r="AF124" s="1484"/>
    </row>
    <row r="125" spans="2:32" s="22" customFormat="1" ht="13.5" customHeight="1">
      <c r="B125" s="23">
        <v>1038</v>
      </c>
      <c r="C125" s="24" t="s">
        <v>1550</v>
      </c>
      <c r="D125" s="24" t="s">
        <v>3146</v>
      </c>
      <c r="E125" s="127">
        <v>9</v>
      </c>
      <c r="F125" s="1089">
        <v>14</v>
      </c>
      <c r="G125" s="1209"/>
      <c r="H125" s="35" t="s">
        <v>1044</v>
      </c>
      <c r="I125" s="1209"/>
      <c r="J125" s="1210">
        <v>1</v>
      </c>
      <c r="K125" s="1211">
        <v>14</v>
      </c>
      <c r="L125" s="27"/>
      <c r="M125" s="29"/>
      <c r="N125" s="247"/>
      <c r="O125" s="45"/>
      <c r="P125" s="177"/>
      <c r="Q125" s="178"/>
      <c r="S125" s="303" t="str">
        <f t="shared" si="8"/>
        <v>MSﾚﾍﾞﾙ1</v>
      </c>
      <c r="T125" s="297">
        <f t="shared" si="9"/>
        <v>1038</v>
      </c>
      <c r="U125" s="298"/>
      <c r="V125" s="119"/>
      <c r="X125" s="315"/>
      <c r="Y125" s="292"/>
      <c r="Z125" s="338"/>
      <c r="AA125" s="40"/>
      <c r="AB125" s="374">
        <f t="shared" si="14"/>
        <v>112</v>
      </c>
      <c r="AC125" s="316"/>
      <c r="AE125" s="22" t="s">
        <v>1093</v>
      </c>
      <c r="AF125" s="1484"/>
    </row>
    <row r="126" spans="2:32" s="22" customFormat="1" ht="13.5" customHeight="1">
      <c r="B126" s="23">
        <v>1039</v>
      </c>
      <c r="C126" s="24" t="s">
        <v>1552</v>
      </c>
      <c r="D126" s="24" t="s">
        <v>3147</v>
      </c>
      <c r="E126" s="127" t="s">
        <v>43</v>
      </c>
      <c r="F126" s="1089">
        <v>40</v>
      </c>
      <c r="G126" s="1209"/>
      <c r="H126" s="35" t="s">
        <v>1044</v>
      </c>
      <c r="I126" s="1209"/>
      <c r="J126" s="1210">
        <v>1</v>
      </c>
      <c r="K126" s="1211">
        <v>40</v>
      </c>
      <c r="L126" s="27"/>
      <c r="M126" s="29"/>
      <c r="N126" s="247"/>
      <c r="O126" s="45"/>
      <c r="P126" s="177"/>
      <c r="Q126" s="178"/>
      <c r="S126" s="303" t="str">
        <f t="shared" si="8"/>
        <v>MSﾚﾍﾞﾙ1</v>
      </c>
      <c r="T126" s="297">
        <f t="shared" si="9"/>
        <v>1039</v>
      </c>
      <c r="U126" s="298"/>
      <c r="V126" s="119"/>
      <c r="X126" s="315"/>
      <c r="Y126" s="292"/>
      <c r="Z126" s="338"/>
      <c r="AA126" s="40"/>
      <c r="AB126" s="374">
        <f t="shared" si="14"/>
        <v>113</v>
      </c>
      <c r="AC126" s="316"/>
      <c r="AE126" s="22" t="s">
        <v>1093</v>
      </c>
      <c r="AF126" s="1484"/>
    </row>
    <row r="127" spans="2:32" s="22" customFormat="1" ht="13.5" customHeight="1" thickBot="1">
      <c r="B127" s="23">
        <v>1040</v>
      </c>
      <c r="C127" s="24" t="s">
        <v>1554</v>
      </c>
      <c r="D127" s="24" t="s">
        <v>3148</v>
      </c>
      <c r="E127" s="127" t="s">
        <v>33</v>
      </c>
      <c r="F127" s="1089">
        <v>40</v>
      </c>
      <c r="G127" s="1209"/>
      <c r="H127" s="35" t="s">
        <v>1044</v>
      </c>
      <c r="I127" s="1209"/>
      <c r="J127" s="1210">
        <v>1</v>
      </c>
      <c r="K127" s="1211">
        <v>40</v>
      </c>
      <c r="L127" s="27"/>
      <c r="M127" s="29"/>
      <c r="N127" s="247"/>
      <c r="O127" s="45"/>
      <c r="P127" s="177"/>
      <c r="Q127" s="178"/>
      <c r="S127" s="351" t="str">
        <f t="shared" si="8"/>
        <v>MSﾚﾍﾞﾙ1</v>
      </c>
      <c r="T127" s="352">
        <f t="shared" si="9"/>
        <v>1040</v>
      </c>
      <c r="U127" s="371"/>
      <c r="V127" s="119"/>
      <c r="X127" s="366"/>
      <c r="Y127" s="292"/>
      <c r="Z127" s="368"/>
      <c r="AA127" s="40"/>
      <c r="AB127" s="375">
        <f t="shared" si="14"/>
        <v>114</v>
      </c>
      <c r="AC127" s="370"/>
      <c r="AE127" s="22" t="s">
        <v>1093</v>
      </c>
      <c r="AF127" s="1484"/>
    </row>
    <row r="128" spans="2:32" s="22" customFormat="1" ht="13.5" customHeight="1" thickTop="1">
      <c r="B128" s="23">
        <v>1383</v>
      </c>
      <c r="C128" s="24" t="s">
        <v>174</v>
      </c>
      <c r="D128" s="24" t="s">
        <v>3149</v>
      </c>
      <c r="E128" s="127" t="s">
        <v>86</v>
      </c>
      <c r="F128" s="1089">
        <v>120</v>
      </c>
      <c r="G128" s="1209"/>
      <c r="H128" s="35" t="s">
        <v>1045</v>
      </c>
      <c r="I128" s="1209"/>
      <c r="J128" s="1089">
        <v>5</v>
      </c>
      <c r="K128" s="1211">
        <v>120</v>
      </c>
      <c r="L128" s="27"/>
      <c r="M128" s="29"/>
      <c r="N128" s="247"/>
      <c r="O128" s="45"/>
      <c r="P128" s="1270"/>
      <c r="Q128" s="178"/>
      <c r="S128" s="354" t="str">
        <f t="shared" si="8"/>
        <v xml:space="preserve">MUﾚﾍﾞﾙ1 </v>
      </c>
      <c r="T128" s="355">
        <f t="shared" si="9"/>
        <v>1383</v>
      </c>
      <c r="U128" s="298"/>
      <c r="V128" s="119" t="s">
        <v>880</v>
      </c>
      <c r="X128" s="376">
        <f>X117+1</f>
        <v>100</v>
      </c>
      <c r="Y128" s="292"/>
      <c r="Z128" s="377"/>
      <c r="AA128" s="40"/>
      <c r="AB128" s="372">
        <f t="shared" si="14"/>
        <v>115</v>
      </c>
      <c r="AC128" s="378">
        <f>AC121+1</f>
        <v>111</v>
      </c>
      <c r="AE128" s="22" t="s">
        <v>1093</v>
      </c>
      <c r="AF128" s="1484"/>
    </row>
    <row r="129" spans="2:32" s="22" customFormat="1" ht="13.5" customHeight="1">
      <c r="B129" s="23">
        <v>1383</v>
      </c>
      <c r="C129" s="24" t="s">
        <v>409</v>
      </c>
      <c r="D129" s="24" t="s">
        <v>3150</v>
      </c>
      <c r="E129" s="127"/>
      <c r="F129" s="1089"/>
      <c r="G129" s="1209"/>
      <c r="H129" s="35"/>
      <c r="I129" s="1209"/>
      <c r="J129" s="1089"/>
      <c r="K129" s="1211">
        <v>120</v>
      </c>
      <c r="L129" s="27"/>
      <c r="M129" s="29"/>
      <c r="N129" s="247"/>
      <c r="O129" s="45"/>
      <c r="P129" s="1270"/>
      <c r="Q129" s="178"/>
      <c r="S129" s="303" t="str">
        <f t="shared" ref="S129:S137" si="15">IF(H129=0,"",H129)</f>
        <v/>
      </c>
      <c r="T129" s="297">
        <f t="shared" ref="T129:T137" si="16">B129</f>
        <v>1383</v>
      </c>
      <c r="U129" s="298"/>
      <c r="V129" s="119"/>
      <c r="X129" s="299">
        <f t="shared" ref="X129:X137" si="17">X128+1</f>
        <v>101</v>
      </c>
      <c r="Y129" s="292"/>
      <c r="Z129" s="300"/>
      <c r="AA129" s="40"/>
      <c r="AB129" s="374">
        <f t="shared" si="14"/>
        <v>116</v>
      </c>
      <c r="AC129" s="379">
        <f t="shared" si="14"/>
        <v>112</v>
      </c>
      <c r="AE129" s="22" t="s">
        <v>1093</v>
      </c>
      <c r="AF129" s="1484"/>
    </row>
    <row r="130" spans="2:32" s="22" customFormat="1" ht="13.5" customHeight="1">
      <c r="B130" s="23">
        <v>1383</v>
      </c>
      <c r="C130" s="24" t="s">
        <v>411</v>
      </c>
      <c r="D130" s="24" t="s">
        <v>3151</v>
      </c>
      <c r="E130" s="127"/>
      <c r="F130" s="1089"/>
      <c r="G130" s="1209"/>
      <c r="H130" s="35"/>
      <c r="I130" s="1209"/>
      <c r="J130" s="1089"/>
      <c r="K130" s="1211">
        <v>120</v>
      </c>
      <c r="L130" s="27"/>
      <c r="M130" s="29"/>
      <c r="N130" s="247"/>
      <c r="O130" s="45"/>
      <c r="P130" s="1270"/>
      <c r="Q130" s="178"/>
      <c r="S130" s="303" t="str">
        <f t="shared" si="15"/>
        <v/>
      </c>
      <c r="T130" s="297">
        <f t="shared" si="16"/>
        <v>1383</v>
      </c>
      <c r="U130" s="298"/>
      <c r="V130" s="119"/>
      <c r="X130" s="299">
        <f t="shared" si="17"/>
        <v>102</v>
      </c>
      <c r="Y130" s="292"/>
      <c r="Z130" s="300"/>
      <c r="AA130" s="40"/>
      <c r="AB130" s="374">
        <f t="shared" si="14"/>
        <v>117</v>
      </c>
      <c r="AC130" s="379">
        <f t="shared" si="14"/>
        <v>113</v>
      </c>
      <c r="AE130" s="22" t="s">
        <v>1093</v>
      </c>
      <c r="AF130" s="1484"/>
    </row>
    <row r="131" spans="2:32" s="22" customFormat="1" ht="13.5" customHeight="1">
      <c r="B131" s="23">
        <v>1383</v>
      </c>
      <c r="C131" s="24" t="s">
        <v>413</v>
      </c>
      <c r="D131" s="24" t="s">
        <v>3152</v>
      </c>
      <c r="E131" s="127"/>
      <c r="F131" s="1089"/>
      <c r="G131" s="1209"/>
      <c r="H131" s="35"/>
      <c r="I131" s="1209"/>
      <c r="J131" s="1089"/>
      <c r="K131" s="1211">
        <v>120</v>
      </c>
      <c r="L131" s="27"/>
      <c r="M131" s="29"/>
      <c r="N131" s="247"/>
      <c r="O131" s="45"/>
      <c r="P131" s="1270"/>
      <c r="Q131" s="178"/>
      <c r="S131" s="303" t="str">
        <f t="shared" si="15"/>
        <v/>
      </c>
      <c r="T131" s="297">
        <f t="shared" si="16"/>
        <v>1383</v>
      </c>
      <c r="U131" s="298"/>
      <c r="V131" s="119"/>
      <c r="X131" s="299">
        <f t="shared" si="17"/>
        <v>103</v>
      </c>
      <c r="Y131" s="292"/>
      <c r="Z131" s="300"/>
      <c r="AA131" s="40"/>
      <c r="AB131" s="374">
        <f t="shared" si="14"/>
        <v>118</v>
      </c>
      <c r="AC131" s="379">
        <f t="shared" si="14"/>
        <v>114</v>
      </c>
      <c r="AE131" s="22" t="s">
        <v>1093</v>
      </c>
      <c r="AF131" s="1484"/>
    </row>
    <row r="132" spans="2:32" s="22" customFormat="1" ht="13.5" customHeight="1">
      <c r="B132" s="23">
        <v>1383</v>
      </c>
      <c r="C132" s="24" t="s">
        <v>415</v>
      </c>
      <c r="D132" s="24" t="s">
        <v>3153</v>
      </c>
      <c r="E132" s="127"/>
      <c r="F132" s="1089"/>
      <c r="G132" s="1209"/>
      <c r="H132" s="35"/>
      <c r="I132" s="1209"/>
      <c r="J132" s="1089"/>
      <c r="K132" s="1211">
        <v>120</v>
      </c>
      <c r="L132" s="27"/>
      <c r="M132" s="29"/>
      <c r="N132" s="247"/>
      <c r="O132" s="45"/>
      <c r="P132" s="1270"/>
      <c r="Q132" s="178"/>
      <c r="S132" s="303" t="str">
        <f t="shared" si="15"/>
        <v/>
      </c>
      <c r="T132" s="297">
        <f t="shared" si="16"/>
        <v>1383</v>
      </c>
      <c r="U132" s="298"/>
      <c r="V132" s="119"/>
      <c r="X132" s="299">
        <f t="shared" si="17"/>
        <v>104</v>
      </c>
      <c r="Y132" s="292"/>
      <c r="Z132" s="300"/>
      <c r="AA132" s="40"/>
      <c r="AB132" s="374">
        <f t="shared" si="14"/>
        <v>119</v>
      </c>
      <c r="AC132" s="379">
        <f t="shared" si="14"/>
        <v>115</v>
      </c>
      <c r="AE132" s="22" t="s">
        <v>1093</v>
      </c>
      <c r="AF132" s="1484"/>
    </row>
    <row r="133" spans="2:32" s="22" customFormat="1" ht="13.5" customHeight="1">
      <c r="B133" s="23">
        <v>1384</v>
      </c>
      <c r="C133" s="24" t="s">
        <v>176</v>
      </c>
      <c r="D133" s="24" t="s">
        <v>3154</v>
      </c>
      <c r="E133" s="127" t="s">
        <v>86</v>
      </c>
      <c r="F133" s="1089">
        <v>120</v>
      </c>
      <c r="G133" s="1209"/>
      <c r="H133" s="35" t="s">
        <v>883</v>
      </c>
      <c r="I133" s="1209"/>
      <c r="J133" s="1089">
        <v>5</v>
      </c>
      <c r="K133" s="1211">
        <v>120</v>
      </c>
      <c r="L133" s="27"/>
      <c r="M133" s="29"/>
      <c r="N133" s="247"/>
      <c r="O133" s="45"/>
      <c r="P133" s="1270"/>
      <c r="Q133" s="178"/>
      <c r="S133" s="303" t="str">
        <f t="shared" si="15"/>
        <v xml:space="preserve">MVﾚﾍﾞﾙ1 </v>
      </c>
      <c r="T133" s="297">
        <f t="shared" si="16"/>
        <v>1384</v>
      </c>
      <c r="U133" s="298"/>
      <c r="V133" s="119" t="s">
        <v>880</v>
      </c>
      <c r="X133" s="299">
        <f t="shared" si="17"/>
        <v>105</v>
      </c>
      <c r="Y133" s="292"/>
      <c r="Z133" s="300"/>
      <c r="AA133" s="40"/>
      <c r="AB133" s="374">
        <f t="shared" si="14"/>
        <v>120</v>
      </c>
      <c r="AC133" s="379">
        <f t="shared" si="14"/>
        <v>116</v>
      </c>
      <c r="AE133" s="22" t="s">
        <v>1093</v>
      </c>
      <c r="AF133" s="1484"/>
    </row>
    <row r="134" spans="2:32" s="22" customFormat="1" ht="13.5" customHeight="1">
      <c r="B134" s="23">
        <v>1384</v>
      </c>
      <c r="C134" s="24" t="s">
        <v>409</v>
      </c>
      <c r="D134" s="24" t="s">
        <v>3155</v>
      </c>
      <c r="E134" s="127"/>
      <c r="F134" s="1089"/>
      <c r="G134" s="1209"/>
      <c r="H134" s="35"/>
      <c r="I134" s="1209"/>
      <c r="J134" s="1089"/>
      <c r="K134" s="1211">
        <v>120</v>
      </c>
      <c r="L134" s="27"/>
      <c r="M134" s="29"/>
      <c r="N134" s="247"/>
      <c r="O134" s="45"/>
      <c r="P134" s="1270"/>
      <c r="Q134" s="178"/>
      <c r="S134" s="303" t="str">
        <f t="shared" si="15"/>
        <v/>
      </c>
      <c r="T134" s="297">
        <f t="shared" si="16"/>
        <v>1384</v>
      </c>
      <c r="U134" s="298"/>
      <c r="V134" s="119"/>
      <c r="X134" s="299">
        <f t="shared" si="17"/>
        <v>106</v>
      </c>
      <c r="Y134" s="292"/>
      <c r="Z134" s="300"/>
      <c r="AA134" s="40"/>
      <c r="AB134" s="374">
        <f t="shared" si="14"/>
        <v>121</v>
      </c>
      <c r="AC134" s="379">
        <f t="shared" si="14"/>
        <v>117</v>
      </c>
      <c r="AE134" s="22" t="s">
        <v>1093</v>
      </c>
      <c r="AF134" s="1484"/>
    </row>
    <row r="135" spans="2:32" s="22" customFormat="1" ht="13.5" customHeight="1">
      <c r="B135" s="23">
        <v>1384</v>
      </c>
      <c r="C135" s="24" t="s">
        <v>411</v>
      </c>
      <c r="D135" s="24" t="s">
        <v>3156</v>
      </c>
      <c r="E135" s="127"/>
      <c r="F135" s="1089"/>
      <c r="G135" s="1209"/>
      <c r="H135" s="35"/>
      <c r="I135" s="1209"/>
      <c r="J135" s="1089"/>
      <c r="K135" s="1211">
        <v>120</v>
      </c>
      <c r="L135" s="27"/>
      <c r="M135" s="29"/>
      <c r="N135" s="247"/>
      <c r="O135" s="45"/>
      <c r="P135" s="1270"/>
      <c r="Q135" s="178"/>
      <c r="S135" s="303" t="str">
        <f t="shared" si="15"/>
        <v/>
      </c>
      <c r="T135" s="297">
        <f t="shared" si="16"/>
        <v>1384</v>
      </c>
      <c r="U135" s="298"/>
      <c r="V135" s="119"/>
      <c r="X135" s="299">
        <f t="shared" si="17"/>
        <v>107</v>
      </c>
      <c r="Y135" s="292"/>
      <c r="Z135" s="300"/>
      <c r="AA135" s="40"/>
      <c r="AB135" s="374">
        <f t="shared" si="14"/>
        <v>122</v>
      </c>
      <c r="AC135" s="379">
        <f t="shared" si="14"/>
        <v>118</v>
      </c>
      <c r="AE135" s="22" t="s">
        <v>1093</v>
      </c>
      <c r="AF135" s="1484"/>
    </row>
    <row r="136" spans="2:32" s="22" customFormat="1" ht="13.5" customHeight="1">
      <c r="B136" s="23">
        <v>1384</v>
      </c>
      <c r="C136" s="24" t="s">
        <v>413</v>
      </c>
      <c r="D136" s="24" t="s">
        <v>3157</v>
      </c>
      <c r="E136" s="127"/>
      <c r="F136" s="1089"/>
      <c r="G136" s="1209"/>
      <c r="H136" s="35"/>
      <c r="I136" s="1209"/>
      <c r="J136" s="1089"/>
      <c r="K136" s="1211">
        <v>120</v>
      </c>
      <c r="L136" s="27"/>
      <c r="M136" s="29"/>
      <c r="N136" s="247"/>
      <c r="O136" s="45"/>
      <c r="P136" s="1270"/>
      <c r="Q136" s="178"/>
      <c r="S136" s="303" t="str">
        <f t="shared" si="15"/>
        <v/>
      </c>
      <c r="T136" s="297">
        <f t="shared" si="16"/>
        <v>1384</v>
      </c>
      <c r="U136" s="298"/>
      <c r="V136" s="119"/>
      <c r="X136" s="299">
        <f t="shared" si="17"/>
        <v>108</v>
      </c>
      <c r="Y136" s="292"/>
      <c r="Z136" s="300"/>
      <c r="AA136" s="40"/>
      <c r="AB136" s="374">
        <f t="shared" si="14"/>
        <v>123</v>
      </c>
      <c r="AC136" s="379">
        <f t="shared" si="14"/>
        <v>119</v>
      </c>
      <c r="AE136" s="22" t="s">
        <v>1093</v>
      </c>
      <c r="AF136" s="1484"/>
    </row>
    <row r="137" spans="2:32" s="22" customFormat="1" ht="13.5" customHeight="1">
      <c r="B137" s="23">
        <v>1384</v>
      </c>
      <c r="C137" s="24" t="s">
        <v>415</v>
      </c>
      <c r="D137" s="24" t="s">
        <v>3158</v>
      </c>
      <c r="E137" s="127"/>
      <c r="F137" s="1089"/>
      <c r="G137" s="1209"/>
      <c r="H137" s="35"/>
      <c r="I137" s="1209"/>
      <c r="J137" s="1089"/>
      <c r="K137" s="1211">
        <v>120</v>
      </c>
      <c r="L137" s="27"/>
      <c r="M137" s="29"/>
      <c r="N137" s="247"/>
      <c r="O137" s="45"/>
      <c r="P137" s="1270"/>
      <c r="Q137" s="178"/>
      <c r="S137" s="303" t="str">
        <f t="shared" si="15"/>
        <v/>
      </c>
      <c r="T137" s="297">
        <f t="shared" si="16"/>
        <v>1384</v>
      </c>
      <c r="U137" s="298"/>
      <c r="V137" s="119"/>
      <c r="X137" s="299">
        <f t="shared" si="17"/>
        <v>109</v>
      </c>
      <c r="Y137" s="292"/>
      <c r="Z137" s="300"/>
      <c r="AA137" s="40"/>
      <c r="AB137" s="374">
        <f t="shared" si="14"/>
        <v>124</v>
      </c>
      <c r="AC137" s="379">
        <f t="shared" si="14"/>
        <v>120</v>
      </c>
      <c r="AE137" s="22" t="s">
        <v>1093</v>
      </c>
      <c r="AF137" s="1484"/>
    </row>
    <row r="138" spans="2:32" s="314" customFormat="1" ht="13.5" customHeight="1">
      <c r="B138" s="23">
        <v>1365</v>
      </c>
      <c r="C138" s="24" t="s">
        <v>1046</v>
      </c>
      <c r="D138" s="24" t="s">
        <v>3090</v>
      </c>
      <c r="E138" s="39" t="s">
        <v>1019</v>
      </c>
      <c r="F138" s="1089">
        <v>1</v>
      </c>
      <c r="G138" s="35"/>
      <c r="H138" s="35" t="s">
        <v>1047</v>
      </c>
      <c r="I138" s="1209"/>
      <c r="J138" s="1210">
        <v>5</v>
      </c>
      <c r="K138" s="1211">
        <v>1</v>
      </c>
      <c r="L138" s="27"/>
      <c r="M138" s="29"/>
      <c r="N138" s="247" t="s">
        <v>25</v>
      </c>
      <c r="O138" s="45"/>
      <c r="P138" s="1270" t="s">
        <v>1048</v>
      </c>
      <c r="Q138" s="178"/>
      <c r="R138" s="22"/>
      <c r="S138" s="310"/>
      <c r="T138" s="311"/>
      <c r="U138" s="312"/>
      <c r="V138" s="313"/>
      <c r="X138" s="304"/>
      <c r="Y138" s="305"/>
      <c r="Z138" s="306"/>
      <c r="AA138" s="40"/>
      <c r="AB138" s="307"/>
      <c r="AC138" s="308"/>
      <c r="AE138" s="22"/>
      <c r="AF138" s="1485"/>
    </row>
    <row r="139" spans="2:32" s="314" customFormat="1" ht="13.5" customHeight="1">
      <c r="B139" s="23">
        <v>1366</v>
      </c>
      <c r="C139" s="24" t="s">
        <v>1049</v>
      </c>
      <c r="D139" s="24" t="s">
        <v>3091</v>
      </c>
      <c r="E139" s="39" t="s">
        <v>152</v>
      </c>
      <c r="F139" s="1089">
        <v>3</v>
      </c>
      <c r="G139" s="35">
        <v>1</v>
      </c>
      <c r="H139" s="35" t="s">
        <v>1047</v>
      </c>
      <c r="I139" s="1209"/>
      <c r="J139" s="1210">
        <v>5</v>
      </c>
      <c r="K139" s="1211">
        <v>6</v>
      </c>
      <c r="L139" s="27"/>
      <c r="M139" s="29"/>
      <c r="N139" s="247" t="s">
        <v>25</v>
      </c>
      <c r="O139" s="45"/>
      <c r="P139" s="1270" t="s">
        <v>1048</v>
      </c>
      <c r="Q139" s="178"/>
      <c r="R139" s="22"/>
      <c r="S139" s="310"/>
      <c r="T139" s="311"/>
      <c r="U139" s="312"/>
      <c r="V139" s="313"/>
      <c r="X139" s="304"/>
      <c r="Y139" s="305"/>
      <c r="Z139" s="306"/>
      <c r="AA139" s="40"/>
      <c r="AB139" s="307"/>
      <c r="AC139" s="308"/>
      <c r="AE139" s="22"/>
      <c r="AF139" s="1485"/>
    </row>
    <row r="140" spans="2:32" s="314" customFormat="1" ht="13.5" customHeight="1">
      <c r="B140" s="23">
        <v>1397</v>
      </c>
      <c r="C140" s="24" t="s">
        <v>1050</v>
      </c>
      <c r="D140" s="24" t="s">
        <v>3092</v>
      </c>
      <c r="E140" s="39" t="s">
        <v>152</v>
      </c>
      <c r="F140" s="1089" t="s">
        <v>899</v>
      </c>
      <c r="G140" s="35"/>
      <c r="H140" s="35" t="s">
        <v>1047</v>
      </c>
      <c r="I140" s="1209"/>
      <c r="J140" s="1210">
        <v>5</v>
      </c>
      <c r="K140" s="1211" t="s">
        <v>377</v>
      </c>
      <c r="L140" s="27"/>
      <c r="M140" s="29"/>
      <c r="N140" s="247" t="s">
        <v>25</v>
      </c>
      <c r="O140" s="45"/>
      <c r="P140" s="1270" t="s">
        <v>1048</v>
      </c>
      <c r="Q140" s="178"/>
      <c r="R140" s="22"/>
      <c r="S140" s="310"/>
      <c r="T140" s="311"/>
      <c r="U140" s="312"/>
      <c r="V140" s="313"/>
      <c r="X140" s="304"/>
      <c r="Y140" s="305"/>
      <c r="Z140" s="306"/>
      <c r="AA140" s="40"/>
      <c r="AB140" s="307"/>
      <c r="AC140" s="308"/>
      <c r="AE140" s="22"/>
      <c r="AF140" s="1485"/>
    </row>
    <row r="141" spans="2:32" s="314" customFormat="1" ht="13.5" customHeight="1">
      <c r="B141" s="23">
        <v>1398</v>
      </c>
      <c r="C141" s="24" t="s">
        <v>1051</v>
      </c>
      <c r="D141" s="24" t="s">
        <v>3093</v>
      </c>
      <c r="E141" s="39" t="s">
        <v>152</v>
      </c>
      <c r="F141" s="1089" t="s">
        <v>899</v>
      </c>
      <c r="G141" s="35"/>
      <c r="H141" s="35" t="s">
        <v>1047</v>
      </c>
      <c r="I141" s="1209"/>
      <c r="J141" s="1210">
        <v>5</v>
      </c>
      <c r="K141" s="1211" t="s">
        <v>377</v>
      </c>
      <c r="L141" s="27"/>
      <c r="M141" s="29"/>
      <c r="N141" s="247" t="s">
        <v>25</v>
      </c>
      <c r="O141" s="45"/>
      <c r="P141" s="1270" t="s">
        <v>1048</v>
      </c>
      <c r="Q141" s="178"/>
      <c r="R141" s="22"/>
      <c r="S141" s="310"/>
      <c r="T141" s="311"/>
      <c r="U141" s="312"/>
      <c r="V141" s="313"/>
      <c r="X141" s="304"/>
      <c r="Y141" s="305"/>
      <c r="Z141" s="306"/>
      <c r="AA141" s="40"/>
      <c r="AB141" s="307"/>
      <c r="AC141" s="308"/>
      <c r="AE141" s="22"/>
      <c r="AF141" s="1485"/>
    </row>
    <row r="142" spans="2:32" s="314" customFormat="1" ht="13.5" customHeight="1">
      <c r="B142" s="23">
        <v>1365</v>
      </c>
      <c r="C142" s="56" t="s">
        <v>409</v>
      </c>
      <c r="D142" s="24" t="s">
        <v>3068</v>
      </c>
      <c r="E142" s="39"/>
      <c r="F142" s="1089"/>
      <c r="G142" s="35"/>
      <c r="H142" s="35"/>
      <c r="I142" s="1209"/>
      <c r="J142" s="1210"/>
      <c r="K142" s="1211">
        <v>1</v>
      </c>
      <c r="L142" s="27"/>
      <c r="M142" s="29"/>
      <c r="N142" s="247" t="s">
        <v>25</v>
      </c>
      <c r="O142" s="45"/>
      <c r="P142" s="1270" t="s">
        <v>1048</v>
      </c>
      <c r="Q142" s="178"/>
      <c r="R142" s="22"/>
      <c r="S142" s="310"/>
      <c r="T142" s="311"/>
      <c r="U142" s="312"/>
      <c r="V142" s="313"/>
      <c r="X142" s="304"/>
      <c r="Y142" s="305"/>
      <c r="Z142" s="306"/>
      <c r="AA142" s="40"/>
      <c r="AB142" s="307"/>
      <c r="AC142" s="308"/>
      <c r="AE142" s="22"/>
      <c r="AF142" s="1485"/>
    </row>
    <row r="143" spans="2:32" s="314" customFormat="1" ht="13.5" customHeight="1">
      <c r="B143" s="23">
        <v>1366</v>
      </c>
      <c r="C143" s="56" t="s">
        <v>409</v>
      </c>
      <c r="D143" s="24" t="s">
        <v>3069</v>
      </c>
      <c r="E143" s="39"/>
      <c r="F143" s="1089"/>
      <c r="G143" s="35"/>
      <c r="H143" s="35"/>
      <c r="I143" s="1209"/>
      <c r="J143" s="1210"/>
      <c r="K143" s="1211">
        <v>6</v>
      </c>
      <c r="L143" s="27"/>
      <c r="M143" s="29"/>
      <c r="N143" s="247" t="s">
        <v>25</v>
      </c>
      <c r="O143" s="45"/>
      <c r="P143" s="1270" t="s">
        <v>1048</v>
      </c>
      <c r="Q143" s="178"/>
      <c r="R143" s="22"/>
      <c r="S143" s="310"/>
      <c r="T143" s="311"/>
      <c r="U143" s="312"/>
      <c r="V143" s="313"/>
      <c r="X143" s="304"/>
      <c r="Y143" s="305"/>
      <c r="Z143" s="306"/>
      <c r="AA143" s="40"/>
      <c r="AB143" s="307"/>
      <c r="AC143" s="308"/>
      <c r="AE143" s="22"/>
      <c r="AF143" s="1485"/>
    </row>
    <row r="144" spans="2:32" s="314" customFormat="1" ht="13.5" customHeight="1">
      <c r="B144" s="23">
        <v>1397</v>
      </c>
      <c r="C144" s="56" t="s">
        <v>409</v>
      </c>
      <c r="D144" s="24" t="s">
        <v>3070</v>
      </c>
      <c r="E144" s="39"/>
      <c r="F144" s="1089"/>
      <c r="G144" s="35"/>
      <c r="H144" s="35"/>
      <c r="I144" s="1209"/>
      <c r="J144" s="1210"/>
      <c r="K144" s="1211" t="s">
        <v>377</v>
      </c>
      <c r="L144" s="27"/>
      <c r="M144" s="29"/>
      <c r="N144" s="247" t="s">
        <v>25</v>
      </c>
      <c r="O144" s="45"/>
      <c r="P144" s="1270" t="s">
        <v>1048</v>
      </c>
      <c r="Q144" s="178"/>
      <c r="R144" s="22"/>
      <c r="S144" s="310"/>
      <c r="T144" s="311"/>
      <c r="U144" s="312"/>
      <c r="V144" s="313"/>
      <c r="X144" s="304"/>
      <c r="Y144" s="305"/>
      <c r="Z144" s="306"/>
      <c r="AA144" s="40"/>
      <c r="AB144" s="307"/>
      <c r="AC144" s="308"/>
      <c r="AE144" s="22"/>
      <c r="AF144" s="1485"/>
    </row>
    <row r="145" spans="2:32" s="314" customFormat="1" ht="13.5" customHeight="1">
      <c r="B145" s="23">
        <v>1398</v>
      </c>
      <c r="C145" s="56" t="s">
        <v>409</v>
      </c>
      <c r="D145" s="24" t="s">
        <v>3071</v>
      </c>
      <c r="E145" s="39"/>
      <c r="F145" s="1089"/>
      <c r="G145" s="35"/>
      <c r="H145" s="35"/>
      <c r="I145" s="1209"/>
      <c r="J145" s="1210"/>
      <c r="K145" s="1211" t="s">
        <v>377</v>
      </c>
      <c r="L145" s="27"/>
      <c r="M145" s="29"/>
      <c r="N145" s="247" t="s">
        <v>25</v>
      </c>
      <c r="O145" s="45"/>
      <c r="P145" s="1270" t="s">
        <v>1048</v>
      </c>
      <c r="Q145" s="178"/>
      <c r="R145" s="22"/>
      <c r="S145" s="310"/>
      <c r="T145" s="311"/>
      <c r="U145" s="312"/>
      <c r="V145" s="313"/>
      <c r="X145" s="304"/>
      <c r="Y145" s="305"/>
      <c r="Z145" s="306"/>
      <c r="AA145" s="40"/>
      <c r="AB145" s="307"/>
      <c r="AC145" s="308"/>
      <c r="AE145" s="22"/>
      <c r="AF145" s="1485"/>
    </row>
    <row r="146" spans="2:32" s="314" customFormat="1" ht="13.5" customHeight="1">
      <c r="B146" s="23">
        <v>1365</v>
      </c>
      <c r="C146" s="56" t="s">
        <v>411</v>
      </c>
      <c r="D146" s="24" t="s">
        <v>3072</v>
      </c>
      <c r="E146" s="39"/>
      <c r="F146" s="1089"/>
      <c r="G146" s="35"/>
      <c r="H146" s="35"/>
      <c r="I146" s="1209"/>
      <c r="J146" s="1210"/>
      <c r="K146" s="1211">
        <v>1</v>
      </c>
      <c r="L146" s="27"/>
      <c r="M146" s="29"/>
      <c r="N146" s="247" t="s">
        <v>25</v>
      </c>
      <c r="O146" s="45"/>
      <c r="P146" s="1270" t="s">
        <v>1048</v>
      </c>
      <c r="Q146" s="178"/>
      <c r="R146" s="22"/>
      <c r="S146" s="310"/>
      <c r="T146" s="311"/>
      <c r="U146" s="312"/>
      <c r="V146" s="313"/>
      <c r="X146" s="304"/>
      <c r="Y146" s="305"/>
      <c r="Z146" s="306"/>
      <c r="AA146" s="40"/>
      <c r="AB146" s="307"/>
      <c r="AC146" s="308"/>
      <c r="AE146" s="22"/>
      <c r="AF146" s="1485"/>
    </row>
    <row r="147" spans="2:32" s="314" customFormat="1" ht="13.5" customHeight="1">
      <c r="B147" s="23">
        <v>1366</v>
      </c>
      <c r="C147" s="56" t="s">
        <v>411</v>
      </c>
      <c r="D147" s="24" t="s">
        <v>3073</v>
      </c>
      <c r="E147" s="39"/>
      <c r="F147" s="1089"/>
      <c r="G147" s="35"/>
      <c r="H147" s="35"/>
      <c r="I147" s="1209"/>
      <c r="J147" s="1210"/>
      <c r="K147" s="1211">
        <v>6</v>
      </c>
      <c r="L147" s="27"/>
      <c r="M147" s="29"/>
      <c r="N147" s="247" t="s">
        <v>25</v>
      </c>
      <c r="O147" s="45"/>
      <c r="P147" s="1270" t="s">
        <v>1048</v>
      </c>
      <c r="Q147" s="178"/>
      <c r="R147" s="22"/>
      <c r="S147" s="310"/>
      <c r="T147" s="311"/>
      <c r="U147" s="312"/>
      <c r="V147" s="313"/>
      <c r="X147" s="304"/>
      <c r="Y147" s="305"/>
      <c r="Z147" s="306"/>
      <c r="AA147" s="40"/>
      <c r="AB147" s="307"/>
      <c r="AC147" s="308"/>
      <c r="AE147" s="22"/>
      <c r="AF147" s="1485"/>
    </row>
    <row r="148" spans="2:32" s="314" customFormat="1" ht="13.5" customHeight="1">
      <c r="B148" s="23">
        <v>1397</v>
      </c>
      <c r="C148" s="56" t="s">
        <v>411</v>
      </c>
      <c r="D148" s="24" t="s">
        <v>3074</v>
      </c>
      <c r="E148" s="39"/>
      <c r="F148" s="1089"/>
      <c r="G148" s="35"/>
      <c r="H148" s="35"/>
      <c r="I148" s="1209"/>
      <c r="J148" s="1210"/>
      <c r="K148" s="1211" t="s">
        <v>377</v>
      </c>
      <c r="L148" s="27"/>
      <c r="M148" s="29"/>
      <c r="N148" s="247" t="s">
        <v>25</v>
      </c>
      <c r="O148" s="45"/>
      <c r="P148" s="1270" t="s">
        <v>1048</v>
      </c>
      <c r="Q148" s="178"/>
      <c r="R148" s="22"/>
      <c r="S148" s="310"/>
      <c r="T148" s="311"/>
      <c r="U148" s="312"/>
      <c r="V148" s="313"/>
      <c r="X148" s="304"/>
      <c r="Y148" s="305"/>
      <c r="Z148" s="306"/>
      <c r="AA148" s="40"/>
      <c r="AB148" s="307"/>
      <c r="AC148" s="308"/>
      <c r="AE148" s="22"/>
      <c r="AF148" s="1485"/>
    </row>
    <row r="149" spans="2:32" s="314" customFormat="1" ht="13.5" customHeight="1">
      <c r="B149" s="23">
        <v>1398</v>
      </c>
      <c r="C149" s="56" t="s">
        <v>411</v>
      </c>
      <c r="D149" s="24" t="s">
        <v>3075</v>
      </c>
      <c r="E149" s="39"/>
      <c r="F149" s="1089"/>
      <c r="G149" s="35"/>
      <c r="H149" s="35"/>
      <c r="I149" s="1209"/>
      <c r="J149" s="1210"/>
      <c r="K149" s="1211" t="s">
        <v>377</v>
      </c>
      <c r="L149" s="27"/>
      <c r="M149" s="29"/>
      <c r="N149" s="247" t="s">
        <v>25</v>
      </c>
      <c r="O149" s="45"/>
      <c r="P149" s="1270" t="s">
        <v>1048</v>
      </c>
      <c r="Q149" s="178"/>
      <c r="R149" s="22"/>
      <c r="S149" s="310"/>
      <c r="T149" s="311"/>
      <c r="U149" s="312"/>
      <c r="V149" s="313"/>
      <c r="X149" s="304"/>
      <c r="Y149" s="305"/>
      <c r="Z149" s="306"/>
      <c r="AA149" s="40"/>
      <c r="AB149" s="307"/>
      <c r="AC149" s="308"/>
      <c r="AE149" s="22"/>
      <c r="AF149" s="1485"/>
    </row>
    <row r="150" spans="2:32" s="314" customFormat="1" ht="13.5" customHeight="1">
      <c r="B150" s="23">
        <v>1365</v>
      </c>
      <c r="C150" s="56" t="s">
        <v>413</v>
      </c>
      <c r="D150" s="24" t="s">
        <v>3076</v>
      </c>
      <c r="E150" s="39"/>
      <c r="F150" s="1089"/>
      <c r="G150" s="35"/>
      <c r="H150" s="35"/>
      <c r="I150" s="1209"/>
      <c r="J150" s="1210"/>
      <c r="K150" s="1211">
        <v>1</v>
      </c>
      <c r="L150" s="27"/>
      <c r="M150" s="29"/>
      <c r="N150" s="247" t="s">
        <v>25</v>
      </c>
      <c r="O150" s="45"/>
      <c r="P150" s="1270" t="s">
        <v>1048</v>
      </c>
      <c r="Q150" s="178"/>
      <c r="R150" s="22"/>
      <c r="S150" s="310"/>
      <c r="T150" s="311"/>
      <c r="U150" s="312"/>
      <c r="V150" s="313"/>
      <c r="X150" s="304"/>
      <c r="Y150" s="305"/>
      <c r="Z150" s="306"/>
      <c r="AA150" s="40"/>
      <c r="AB150" s="307"/>
      <c r="AC150" s="308"/>
      <c r="AE150" s="22"/>
      <c r="AF150" s="1485"/>
    </row>
    <row r="151" spans="2:32" s="314" customFormat="1" ht="13.5" customHeight="1">
      <c r="B151" s="23">
        <v>1366</v>
      </c>
      <c r="C151" s="56" t="s">
        <v>413</v>
      </c>
      <c r="D151" s="24" t="s">
        <v>3077</v>
      </c>
      <c r="E151" s="39"/>
      <c r="F151" s="1089"/>
      <c r="G151" s="35"/>
      <c r="H151" s="35"/>
      <c r="I151" s="1209"/>
      <c r="J151" s="1210"/>
      <c r="K151" s="1211">
        <v>6</v>
      </c>
      <c r="L151" s="27"/>
      <c r="M151" s="29"/>
      <c r="N151" s="247" t="s">
        <v>25</v>
      </c>
      <c r="O151" s="45"/>
      <c r="P151" s="1270" t="s">
        <v>1048</v>
      </c>
      <c r="Q151" s="178"/>
      <c r="R151" s="22"/>
      <c r="S151" s="310"/>
      <c r="T151" s="311"/>
      <c r="U151" s="312"/>
      <c r="V151" s="313"/>
      <c r="X151" s="304"/>
      <c r="Y151" s="305"/>
      <c r="Z151" s="306"/>
      <c r="AA151" s="40"/>
      <c r="AB151" s="307"/>
      <c r="AC151" s="308"/>
      <c r="AE151" s="22"/>
      <c r="AF151" s="1485"/>
    </row>
    <row r="152" spans="2:32" s="314" customFormat="1" ht="13.5" customHeight="1">
      <c r="B152" s="23">
        <v>1397</v>
      </c>
      <c r="C152" s="56" t="s">
        <v>413</v>
      </c>
      <c r="D152" s="24" t="s">
        <v>3078</v>
      </c>
      <c r="E152" s="39"/>
      <c r="F152" s="1089"/>
      <c r="G152" s="35"/>
      <c r="H152" s="35"/>
      <c r="I152" s="1209"/>
      <c r="J152" s="1210"/>
      <c r="K152" s="1211" t="s">
        <v>377</v>
      </c>
      <c r="L152" s="27"/>
      <c r="M152" s="29"/>
      <c r="N152" s="247" t="s">
        <v>25</v>
      </c>
      <c r="O152" s="45"/>
      <c r="P152" s="1270" t="s">
        <v>1048</v>
      </c>
      <c r="Q152" s="178"/>
      <c r="R152" s="22"/>
      <c r="S152" s="310"/>
      <c r="T152" s="311"/>
      <c r="U152" s="312"/>
      <c r="V152" s="313"/>
      <c r="X152" s="304"/>
      <c r="Y152" s="305"/>
      <c r="Z152" s="306"/>
      <c r="AA152" s="40"/>
      <c r="AB152" s="307"/>
      <c r="AC152" s="308"/>
      <c r="AE152" s="22"/>
      <c r="AF152" s="1485"/>
    </row>
    <row r="153" spans="2:32" s="314" customFormat="1" ht="13.5" customHeight="1">
      <c r="B153" s="23">
        <v>1398</v>
      </c>
      <c r="C153" s="56" t="s">
        <v>413</v>
      </c>
      <c r="D153" s="24" t="s">
        <v>3079</v>
      </c>
      <c r="E153" s="39"/>
      <c r="F153" s="1089"/>
      <c r="G153" s="35"/>
      <c r="H153" s="35"/>
      <c r="I153" s="1209"/>
      <c r="J153" s="1210"/>
      <c r="K153" s="1211" t="s">
        <v>377</v>
      </c>
      <c r="L153" s="27"/>
      <c r="M153" s="29"/>
      <c r="N153" s="247" t="s">
        <v>25</v>
      </c>
      <c r="O153" s="45"/>
      <c r="P153" s="1270" t="s">
        <v>1048</v>
      </c>
      <c r="Q153" s="178"/>
      <c r="R153" s="22"/>
      <c r="S153" s="310"/>
      <c r="T153" s="311"/>
      <c r="U153" s="312"/>
      <c r="V153" s="313"/>
      <c r="X153" s="304"/>
      <c r="Y153" s="305"/>
      <c r="Z153" s="306"/>
      <c r="AA153" s="40"/>
      <c r="AB153" s="307"/>
      <c r="AC153" s="308"/>
      <c r="AE153" s="22"/>
      <c r="AF153" s="1485"/>
    </row>
    <row r="154" spans="2:32" s="314" customFormat="1" ht="13.5" customHeight="1">
      <c r="B154" s="23">
        <v>1365</v>
      </c>
      <c r="C154" s="56" t="s">
        <v>415</v>
      </c>
      <c r="D154" s="24" t="s">
        <v>3080</v>
      </c>
      <c r="E154" s="39"/>
      <c r="F154" s="1089"/>
      <c r="G154" s="35"/>
      <c r="H154" s="35"/>
      <c r="I154" s="1209"/>
      <c r="J154" s="1210"/>
      <c r="K154" s="1211">
        <v>1</v>
      </c>
      <c r="L154" s="27"/>
      <c r="M154" s="29"/>
      <c r="N154" s="247" t="s">
        <v>25</v>
      </c>
      <c r="O154" s="45"/>
      <c r="P154" s="1270" t="s">
        <v>1048</v>
      </c>
      <c r="Q154" s="178"/>
      <c r="R154" s="22"/>
      <c r="S154" s="310"/>
      <c r="T154" s="311"/>
      <c r="U154" s="312"/>
      <c r="V154" s="313"/>
      <c r="X154" s="304"/>
      <c r="Y154" s="305"/>
      <c r="Z154" s="306"/>
      <c r="AA154" s="40"/>
      <c r="AB154" s="307"/>
      <c r="AC154" s="308"/>
      <c r="AE154" s="22"/>
      <c r="AF154" s="1485"/>
    </row>
    <row r="155" spans="2:32" s="314" customFormat="1" ht="13.5" customHeight="1">
      <c r="B155" s="23">
        <v>1366</v>
      </c>
      <c r="C155" s="56" t="s">
        <v>415</v>
      </c>
      <c r="D155" s="24" t="s">
        <v>3081</v>
      </c>
      <c r="E155" s="39"/>
      <c r="F155" s="1089"/>
      <c r="G155" s="35"/>
      <c r="H155" s="35"/>
      <c r="I155" s="1209"/>
      <c r="J155" s="1210"/>
      <c r="K155" s="1211">
        <v>6</v>
      </c>
      <c r="L155" s="27"/>
      <c r="M155" s="29"/>
      <c r="N155" s="247" t="s">
        <v>25</v>
      </c>
      <c r="O155" s="45"/>
      <c r="P155" s="1270" t="s">
        <v>1048</v>
      </c>
      <c r="Q155" s="178"/>
      <c r="R155" s="22"/>
      <c r="S155" s="310"/>
      <c r="T155" s="311"/>
      <c r="U155" s="312"/>
      <c r="V155" s="313"/>
      <c r="X155" s="304"/>
      <c r="Y155" s="305"/>
      <c r="Z155" s="306"/>
      <c r="AA155" s="40"/>
      <c r="AB155" s="307"/>
      <c r="AC155" s="308"/>
      <c r="AE155" s="22"/>
      <c r="AF155" s="1485"/>
    </row>
    <row r="156" spans="2:32" s="314" customFormat="1" ht="13.5" customHeight="1">
      <c r="B156" s="23">
        <v>1397</v>
      </c>
      <c r="C156" s="56" t="s">
        <v>415</v>
      </c>
      <c r="D156" s="24" t="s">
        <v>3082</v>
      </c>
      <c r="E156" s="39"/>
      <c r="F156" s="1089"/>
      <c r="G156" s="35"/>
      <c r="H156" s="35"/>
      <c r="I156" s="1209"/>
      <c r="J156" s="1210"/>
      <c r="K156" s="1211" t="s">
        <v>377</v>
      </c>
      <c r="L156" s="27"/>
      <c r="M156" s="29"/>
      <c r="N156" s="247" t="s">
        <v>25</v>
      </c>
      <c r="O156" s="45"/>
      <c r="P156" s="1270" t="s">
        <v>1048</v>
      </c>
      <c r="Q156" s="178"/>
      <c r="R156" s="22"/>
      <c r="S156" s="310"/>
      <c r="T156" s="311"/>
      <c r="U156" s="312"/>
      <c r="V156" s="313"/>
      <c r="X156" s="304"/>
      <c r="Y156" s="305"/>
      <c r="Z156" s="306"/>
      <c r="AA156" s="40"/>
      <c r="AB156" s="307"/>
      <c r="AC156" s="308"/>
      <c r="AE156" s="22"/>
      <c r="AF156" s="1485"/>
    </row>
    <row r="157" spans="2:32" s="314" customFormat="1" ht="13.5" customHeight="1">
      <c r="B157" s="23">
        <v>1398</v>
      </c>
      <c r="C157" s="56" t="s">
        <v>415</v>
      </c>
      <c r="D157" s="24" t="s">
        <v>3083</v>
      </c>
      <c r="E157" s="39"/>
      <c r="F157" s="1089"/>
      <c r="G157" s="35"/>
      <c r="H157" s="35"/>
      <c r="I157" s="1209"/>
      <c r="J157" s="1210"/>
      <c r="K157" s="1211" t="s">
        <v>377</v>
      </c>
      <c r="L157" s="27"/>
      <c r="M157" s="29"/>
      <c r="N157" s="247" t="s">
        <v>25</v>
      </c>
      <c r="O157" s="45"/>
      <c r="P157" s="1270" t="s">
        <v>1048</v>
      </c>
      <c r="Q157" s="178"/>
      <c r="R157" s="22"/>
      <c r="S157" s="310"/>
      <c r="T157" s="311"/>
      <c r="U157" s="312"/>
      <c r="V157" s="313"/>
      <c r="X157" s="304"/>
      <c r="Y157" s="305"/>
      <c r="Z157" s="306"/>
      <c r="AA157" s="40"/>
      <c r="AB157" s="307"/>
      <c r="AC157" s="308"/>
      <c r="AE157" s="22"/>
      <c r="AF157" s="1485"/>
    </row>
    <row r="158" spans="2:32" s="314" customFormat="1" ht="13.5" customHeight="1">
      <c r="B158" s="72">
        <v>1318</v>
      </c>
      <c r="C158" s="73" t="s">
        <v>2584</v>
      </c>
      <c r="D158" s="73" t="s">
        <v>3027</v>
      </c>
      <c r="E158" s="74" t="s">
        <v>1019</v>
      </c>
      <c r="F158" s="1254">
        <v>2</v>
      </c>
      <c r="G158" s="75"/>
      <c r="H158" s="75"/>
      <c r="I158" s="1209"/>
      <c r="J158" s="1256"/>
      <c r="K158" s="1091">
        <v>2</v>
      </c>
      <c r="L158" s="27"/>
      <c r="M158" s="29"/>
      <c r="N158" s="247" t="s">
        <v>25</v>
      </c>
      <c r="O158" s="45"/>
      <c r="P158" s="1537" t="s">
        <v>3165</v>
      </c>
      <c r="Q158" s="178"/>
      <c r="R158" s="22"/>
      <c r="S158" s="310"/>
      <c r="T158" s="311"/>
      <c r="U158" s="312"/>
      <c r="V158" s="313"/>
      <c r="X158" s="304"/>
      <c r="Y158" s="305"/>
      <c r="Z158" s="306"/>
      <c r="AA158" s="40"/>
      <c r="AB158" s="307"/>
      <c r="AC158" s="308"/>
      <c r="AE158" s="22"/>
      <c r="AF158" s="1485"/>
    </row>
    <row r="159" spans="2:32" s="314" customFormat="1" ht="18" customHeight="1" thickBot="1">
      <c r="B159" s="833" t="s">
        <v>3094</v>
      </c>
      <c r="C159" s="1473"/>
      <c r="D159" s="1473"/>
      <c r="E159" s="1474"/>
      <c r="F159" s="1475"/>
      <c r="G159" s="1476"/>
      <c r="H159" s="1476"/>
      <c r="I159" s="1209"/>
      <c r="J159" s="1477"/>
      <c r="K159" s="1478"/>
      <c r="L159" s="27"/>
      <c r="M159" s="29"/>
      <c r="N159" s="247"/>
      <c r="O159" s="45"/>
      <c r="P159" s="1271"/>
      <c r="Q159" s="178"/>
      <c r="R159" s="22"/>
      <c r="S159" s="310"/>
      <c r="T159" s="311"/>
      <c r="U159" s="312"/>
      <c r="V159" s="313"/>
      <c r="X159" s="304"/>
      <c r="Y159" s="305"/>
      <c r="Z159" s="306"/>
      <c r="AA159" s="40"/>
      <c r="AB159" s="307"/>
      <c r="AC159" s="308"/>
      <c r="AE159" s="22"/>
      <c r="AF159" s="1485"/>
    </row>
    <row r="160" spans="2:32" s="50" customFormat="1" ht="13.5" customHeight="1">
      <c r="B160" s="55">
        <v>1204</v>
      </c>
      <c r="C160" s="56" t="s">
        <v>1053</v>
      </c>
      <c r="D160" s="56" t="s">
        <v>3028</v>
      </c>
      <c r="E160" s="65" t="s">
        <v>1054</v>
      </c>
      <c r="F160" s="1471">
        <v>14</v>
      </c>
      <c r="G160" s="66"/>
      <c r="H160" s="66" t="s">
        <v>180</v>
      </c>
      <c r="I160" s="1272"/>
      <c r="J160" s="1249" t="s">
        <v>181</v>
      </c>
      <c r="K160" s="1472">
        <v>14</v>
      </c>
      <c r="L160" s="108"/>
      <c r="M160" s="1275"/>
      <c r="N160" s="1185"/>
      <c r="O160" s="131"/>
      <c r="P160" s="1214" t="s">
        <v>1055</v>
      </c>
      <c r="Q160" s="1276"/>
      <c r="S160" s="336" t="str">
        <f t="shared" ref="S160:S204" si="18">IF(H160=0,"",H160)</f>
        <v xml:space="preserve">M6ﾚﾍﾞﾙ1 </v>
      </c>
      <c r="T160" s="337">
        <f t="shared" ref="T160:T204" si="19">B160</f>
        <v>1204</v>
      </c>
      <c r="X160" s="380"/>
      <c r="Y160" s="381"/>
      <c r="Z160" s="382"/>
      <c r="AA160" s="109"/>
      <c r="AB160" s="383">
        <f>AB137+1</f>
        <v>125</v>
      </c>
      <c r="AC160" s="384">
        <f>AC137+1</f>
        <v>121</v>
      </c>
      <c r="AF160" s="81"/>
    </row>
    <row r="161" spans="2:32" s="50" customFormat="1" ht="13.5" customHeight="1">
      <c r="B161" s="23">
        <v>1205</v>
      </c>
      <c r="C161" s="24" t="s">
        <v>1056</v>
      </c>
      <c r="D161" s="24" t="s">
        <v>3029</v>
      </c>
      <c r="E161" s="34" t="s">
        <v>1054</v>
      </c>
      <c r="F161" s="1089">
        <v>14</v>
      </c>
      <c r="G161" s="35"/>
      <c r="H161" s="35" t="s">
        <v>180</v>
      </c>
      <c r="I161" s="1272"/>
      <c r="J161" s="1089" t="s">
        <v>181</v>
      </c>
      <c r="K161" s="1466">
        <v>14</v>
      </c>
      <c r="L161" s="108"/>
      <c r="N161" s="1185"/>
      <c r="O161" s="131"/>
      <c r="P161" s="1214" t="s">
        <v>1057</v>
      </c>
      <c r="Q161" s="1276"/>
      <c r="S161" s="303" t="str">
        <f t="shared" si="18"/>
        <v xml:space="preserve">M6ﾚﾍﾞﾙ1 </v>
      </c>
      <c r="T161" s="297">
        <f t="shared" si="19"/>
        <v>1205</v>
      </c>
      <c r="X161" s="385"/>
      <c r="Y161" s="386"/>
      <c r="Z161" s="387"/>
      <c r="AA161" s="109"/>
      <c r="AB161" s="388">
        <f t="shared" ref="AB161:AC176" si="20">AB160+1</f>
        <v>126</v>
      </c>
      <c r="AC161" s="389">
        <f t="shared" si="20"/>
        <v>122</v>
      </c>
      <c r="AF161" s="81"/>
    </row>
    <row r="162" spans="2:32" s="50" customFormat="1" ht="13.5" customHeight="1">
      <c r="B162" s="23">
        <v>1377</v>
      </c>
      <c r="C162" s="24" t="s">
        <v>1058</v>
      </c>
      <c r="D162" s="24" t="s">
        <v>3030</v>
      </c>
      <c r="E162" s="34" t="s">
        <v>1054</v>
      </c>
      <c r="F162" s="1090">
        <v>14</v>
      </c>
      <c r="G162" s="35"/>
      <c r="H162" s="35" t="s">
        <v>180</v>
      </c>
      <c r="I162" s="1272"/>
      <c r="J162" s="1089" t="s">
        <v>181</v>
      </c>
      <c r="K162" s="1467">
        <v>14</v>
      </c>
      <c r="L162" s="108"/>
      <c r="N162" s="1185"/>
      <c r="O162" s="131"/>
      <c r="P162" s="1214" t="s">
        <v>1059</v>
      </c>
      <c r="Q162" s="1276"/>
      <c r="S162" s="303" t="str">
        <f t="shared" si="18"/>
        <v xml:space="preserve">M6ﾚﾍﾞﾙ1 </v>
      </c>
      <c r="T162" s="297">
        <f t="shared" si="19"/>
        <v>1377</v>
      </c>
      <c r="X162" s="385"/>
      <c r="Y162" s="386"/>
      <c r="Z162" s="387"/>
      <c r="AA162" s="109"/>
      <c r="AB162" s="388">
        <f t="shared" si="20"/>
        <v>127</v>
      </c>
      <c r="AC162" s="389">
        <f t="shared" si="20"/>
        <v>123</v>
      </c>
      <c r="AF162" s="81"/>
    </row>
    <row r="163" spans="2:32" s="50" customFormat="1" ht="13.5" customHeight="1" thickBot="1">
      <c r="B163" s="23">
        <v>1378</v>
      </c>
      <c r="C163" s="24" t="s">
        <v>1060</v>
      </c>
      <c r="D163" s="24" t="s">
        <v>3031</v>
      </c>
      <c r="E163" s="34" t="s">
        <v>1054</v>
      </c>
      <c r="F163" s="1089">
        <v>14</v>
      </c>
      <c r="G163" s="35"/>
      <c r="H163" s="35" t="s">
        <v>180</v>
      </c>
      <c r="I163" s="1272"/>
      <c r="J163" s="1210" t="s">
        <v>181</v>
      </c>
      <c r="K163" s="1468">
        <v>14</v>
      </c>
      <c r="L163" s="108"/>
      <c r="M163" s="1279"/>
      <c r="N163" s="1185"/>
      <c r="O163" s="131"/>
      <c r="P163" s="1214" t="s">
        <v>1061</v>
      </c>
      <c r="Q163" s="1276"/>
      <c r="S163" s="344" t="str">
        <f t="shared" si="18"/>
        <v xml:space="preserve">M6ﾚﾍﾞﾙ1 </v>
      </c>
      <c r="T163" s="345">
        <f t="shared" si="19"/>
        <v>1378</v>
      </c>
      <c r="X163" s="390"/>
      <c r="Y163" s="391"/>
      <c r="Z163" s="392"/>
      <c r="AA163" s="109"/>
      <c r="AB163" s="393">
        <f t="shared" si="20"/>
        <v>128</v>
      </c>
      <c r="AC163" s="394">
        <f t="shared" si="20"/>
        <v>124</v>
      </c>
      <c r="AF163" s="81"/>
    </row>
    <row r="164" spans="2:32" s="50" customFormat="1" ht="13.5" customHeight="1">
      <c r="B164" s="23">
        <v>1200</v>
      </c>
      <c r="C164" s="24" t="s">
        <v>179</v>
      </c>
      <c r="D164" s="24" t="s">
        <v>2793</v>
      </c>
      <c r="E164" s="34" t="s">
        <v>27</v>
      </c>
      <c r="F164" s="1089">
        <v>50</v>
      </c>
      <c r="G164" s="35"/>
      <c r="H164" s="35" t="s">
        <v>180</v>
      </c>
      <c r="I164" s="1272"/>
      <c r="J164" s="1210" t="s">
        <v>181</v>
      </c>
      <c r="K164" s="1468">
        <v>50</v>
      </c>
      <c r="L164" s="108"/>
      <c r="N164" s="1185"/>
      <c r="O164" s="131"/>
      <c r="P164" s="1212"/>
      <c r="Q164" s="1268"/>
      <c r="S164" s="336" t="str">
        <f t="shared" si="18"/>
        <v xml:space="preserve">M6ﾚﾍﾞﾙ1 </v>
      </c>
      <c r="T164" s="337">
        <f t="shared" si="19"/>
        <v>1200</v>
      </c>
      <c r="X164" s="395"/>
      <c r="Y164" s="386"/>
      <c r="Z164" s="396"/>
      <c r="AA164" s="109"/>
      <c r="AB164" s="397">
        <f t="shared" si="20"/>
        <v>129</v>
      </c>
      <c r="AC164" s="398">
        <f t="shared" si="20"/>
        <v>125</v>
      </c>
      <c r="AF164" s="81"/>
    </row>
    <row r="165" spans="2:32" s="50" customFormat="1" ht="13.5" customHeight="1">
      <c r="B165" s="23">
        <v>1288</v>
      </c>
      <c r="C165" s="24" t="s">
        <v>1062</v>
      </c>
      <c r="D165" s="24" t="s">
        <v>2794</v>
      </c>
      <c r="E165" s="69" t="s">
        <v>27</v>
      </c>
      <c r="F165" s="1089">
        <v>1</v>
      </c>
      <c r="G165" s="35"/>
      <c r="H165" s="35" t="s">
        <v>180</v>
      </c>
      <c r="I165" s="1272"/>
      <c r="J165" s="1089" t="s">
        <v>181</v>
      </c>
      <c r="K165" s="1466">
        <v>1</v>
      </c>
      <c r="L165" s="108"/>
      <c r="N165" s="1185"/>
      <c r="O165" s="131"/>
      <c r="P165" s="1212"/>
      <c r="Q165" s="1268"/>
      <c r="S165" s="303" t="str">
        <f t="shared" si="18"/>
        <v xml:space="preserve">M6ﾚﾍﾞﾙ1 </v>
      </c>
      <c r="T165" s="297">
        <f t="shared" si="19"/>
        <v>1288</v>
      </c>
      <c r="X165" s="399"/>
      <c r="Y165" s="386"/>
      <c r="Z165" s="400"/>
      <c r="AA165" s="109"/>
      <c r="AB165" s="388">
        <f t="shared" si="20"/>
        <v>130</v>
      </c>
      <c r="AC165" s="389">
        <f t="shared" si="20"/>
        <v>126</v>
      </c>
      <c r="AF165" s="81"/>
    </row>
    <row r="166" spans="2:32" s="50" customFormat="1" ht="13.5" customHeight="1">
      <c r="B166" s="23">
        <v>1289</v>
      </c>
      <c r="C166" s="24" t="s">
        <v>185</v>
      </c>
      <c r="D166" s="24" t="s">
        <v>2795</v>
      </c>
      <c r="E166" s="69" t="s">
        <v>27</v>
      </c>
      <c r="F166" s="1089">
        <v>2</v>
      </c>
      <c r="G166" s="35"/>
      <c r="H166" s="35" t="s">
        <v>1063</v>
      </c>
      <c r="I166" s="1272"/>
      <c r="J166" s="1089" t="s">
        <v>181</v>
      </c>
      <c r="K166" s="1466">
        <v>2</v>
      </c>
      <c r="L166" s="108"/>
      <c r="N166" s="1185"/>
      <c r="O166" s="131"/>
      <c r="P166" s="1212"/>
      <c r="Q166" s="1268"/>
      <c r="S166" s="303" t="str">
        <f t="shared" si="18"/>
        <v xml:space="preserve">M6ﾚﾍﾞﾙ1 </v>
      </c>
      <c r="T166" s="297">
        <f t="shared" si="19"/>
        <v>1289</v>
      </c>
      <c r="X166" s="385"/>
      <c r="Y166" s="386"/>
      <c r="Z166" s="387"/>
      <c r="AA166" s="109"/>
      <c r="AB166" s="388">
        <f t="shared" si="20"/>
        <v>131</v>
      </c>
      <c r="AC166" s="389">
        <f t="shared" si="20"/>
        <v>127</v>
      </c>
      <c r="AF166" s="81"/>
    </row>
    <row r="167" spans="2:32" s="50" customFormat="1" ht="13.5" customHeight="1">
      <c r="B167" s="23">
        <v>1203</v>
      </c>
      <c r="C167" s="24" t="s">
        <v>188</v>
      </c>
      <c r="D167" s="24" t="s">
        <v>3032</v>
      </c>
      <c r="E167" s="34" t="s">
        <v>27</v>
      </c>
      <c r="F167" s="1089">
        <v>5</v>
      </c>
      <c r="G167" s="35"/>
      <c r="H167" s="35" t="s">
        <v>991</v>
      </c>
      <c r="I167" s="1272"/>
      <c r="J167" s="1089" t="s">
        <v>181</v>
      </c>
      <c r="K167" s="1466">
        <v>5</v>
      </c>
      <c r="L167" s="108"/>
      <c r="N167" s="1185"/>
      <c r="O167" s="131"/>
      <c r="P167" s="1212"/>
      <c r="Q167" s="1268"/>
      <c r="S167" s="303" t="str">
        <f t="shared" si="18"/>
        <v>M6ﾚﾍﾞﾙ1</v>
      </c>
      <c r="T167" s="297">
        <f t="shared" si="19"/>
        <v>1203</v>
      </c>
      <c r="X167" s="385"/>
      <c r="Y167" s="386"/>
      <c r="Z167" s="400"/>
      <c r="AA167" s="109"/>
      <c r="AB167" s="401">
        <f t="shared" si="20"/>
        <v>132</v>
      </c>
      <c r="AC167" s="402">
        <f t="shared" si="20"/>
        <v>128</v>
      </c>
      <c r="AF167" s="81"/>
    </row>
    <row r="168" spans="2:32" s="50" customFormat="1" ht="13.5" customHeight="1">
      <c r="B168" s="23">
        <v>1287</v>
      </c>
      <c r="C168" s="24" t="s">
        <v>189</v>
      </c>
      <c r="D168" s="24" t="s">
        <v>3033</v>
      </c>
      <c r="E168" s="34" t="s">
        <v>27</v>
      </c>
      <c r="F168" s="1089">
        <v>2</v>
      </c>
      <c r="G168" s="35"/>
      <c r="H168" s="35" t="s">
        <v>991</v>
      </c>
      <c r="I168" s="1272"/>
      <c r="J168" s="1089" t="s">
        <v>181</v>
      </c>
      <c r="K168" s="1466">
        <v>2</v>
      </c>
      <c r="L168" s="108"/>
      <c r="N168" s="1185"/>
      <c r="O168" s="131"/>
      <c r="P168" s="1212"/>
      <c r="Q168" s="1268"/>
      <c r="S168" s="303" t="str">
        <f t="shared" si="18"/>
        <v>M6ﾚﾍﾞﾙ1</v>
      </c>
      <c r="T168" s="297">
        <f t="shared" si="19"/>
        <v>1287</v>
      </c>
      <c r="X168" s="385"/>
      <c r="Y168" s="386"/>
      <c r="Z168" s="387"/>
      <c r="AA168" s="109"/>
      <c r="AB168" s="388">
        <f t="shared" si="20"/>
        <v>133</v>
      </c>
      <c r="AC168" s="389">
        <f t="shared" si="20"/>
        <v>129</v>
      </c>
      <c r="AF168" s="81"/>
    </row>
    <row r="169" spans="2:32" s="50" customFormat="1" ht="13.5" customHeight="1">
      <c r="B169" s="23">
        <v>1279</v>
      </c>
      <c r="C169" s="24" t="s">
        <v>190</v>
      </c>
      <c r="D169" s="24" t="s">
        <v>3034</v>
      </c>
      <c r="E169" s="34" t="s">
        <v>27</v>
      </c>
      <c r="F169" s="1089">
        <v>40</v>
      </c>
      <c r="G169" s="35"/>
      <c r="H169" s="35" t="s">
        <v>991</v>
      </c>
      <c r="I169" s="1272"/>
      <c r="J169" s="1089" t="s">
        <v>181</v>
      </c>
      <c r="K169" s="1466">
        <v>40</v>
      </c>
      <c r="L169" s="108"/>
      <c r="N169" s="1185"/>
      <c r="O169" s="131"/>
      <c r="P169" s="1212"/>
      <c r="Q169" s="1268"/>
      <c r="S169" s="303" t="str">
        <f t="shared" si="18"/>
        <v>M6ﾚﾍﾞﾙ1</v>
      </c>
      <c r="T169" s="297">
        <f t="shared" si="19"/>
        <v>1279</v>
      </c>
      <c r="X169" s="403"/>
      <c r="Y169" s="386"/>
      <c r="Z169" s="400"/>
      <c r="AA169" s="125"/>
      <c r="AB169" s="401">
        <f t="shared" si="20"/>
        <v>134</v>
      </c>
      <c r="AC169" s="402">
        <f t="shared" si="20"/>
        <v>130</v>
      </c>
      <c r="AF169" s="81"/>
    </row>
    <row r="170" spans="2:32" s="50" customFormat="1" ht="14.25" customHeight="1">
      <c r="B170" s="23">
        <v>1280</v>
      </c>
      <c r="C170" s="24" t="s">
        <v>1568</v>
      </c>
      <c r="D170" s="24" t="s">
        <v>3159</v>
      </c>
      <c r="E170" s="115" t="s">
        <v>27</v>
      </c>
      <c r="F170" s="1277">
        <v>2</v>
      </c>
      <c r="G170" s="1272"/>
      <c r="H170" s="1272" t="s">
        <v>991</v>
      </c>
      <c r="I170" s="1272"/>
      <c r="J170" s="1273" t="s">
        <v>181</v>
      </c>
      <c r="K170" s="1274">
        <v>2</v>
      </c>
      <c r="L170" s="108"/>
      <c r="N170" s="1185"/>
      <c r="O170" s="131"/>
      <c r="P170" s="1212"/>
      <c r="Q170" s="1268"/>
      <c r="S170" s="303" t="str">
        <f t="shared" si="18"/>
        <v>M6ﾚﾍﾞﾙ1</v>
      </c>
      <c r="T170" s="297">
        <f t="shared" si="19"/>
        <v>1280</v>
      </c>
      <c r="X170" s="404"/>
      <c r="Y170" s="386"/>
      <c r="Z170" s="387"/>
      <c r="AA170" s="125"/>
      <c r="AB170" s="405">
        <f t="shared" si="20"/>
        <v>135</v>
      </c>
      <c r="AC170" s="406">
        <f t="shared" si="20"/>
        <v>131</v>
      </c>
      <c r="AE170" s="22" t="s">
        <v>1093</v>
      </c>
      <c r="AF170" s="81"/>
    </row>
    <row r="171" spans="2:32" s="50" customFormat="1" ht="14.25" customHeight="1" thickBot="1">
      <c r="B171" s="23">
        <v>1282</v>
      </c>
      <c r="C171" s="24" t="s">
        <v>3096</v>
      </c>
      <c r="D171" s="24" t="s">
        <v>3160</v>
      </c>
      <c r="E171" s="115" t="s">
        <v>27</v>
      </c>
      <c r="F171" s="1277">
        <v>2</v>
      </c>
      <c r="G171" s="1272"/>
      <c r="H171" s="1272" t="s">
        <v>991</v>
      </c>
      <c r="I171" s="1272"/>
      <c r="J171" s="1273" t="s">
        <v>181</v>
      </c>
      <c r="K171" s="1274">
        <v>2</v>
      </c>
      <c r="L171" s="108"/>
      <c r="N171" s="1185"/>
      <c r="O171" s="131"/>
      <c r="P171" s="1212"/>
      <c r="Q171" s="1268"/>
      <c r="S171" s="344" t="str">
        <f t="shared" si="18"/>
        <v>M6ﾚﾍﾞﾙ1</v>
      </c>
      <c r="T171" s="345">
        <f t="shared" si="19"/>
        <v>1282</v>
      </c>
      <c r="X171" s="407"/>
      <c r="Y171" s="386"/>
      <c r="Z171" s="400"/>
      <c r="AA171" s="125"/>
      <c r="AB171" s="408">
        <f t="shared" si="20"/>
        <v>136</v>
      </c>
      <c r="AC171" s="409">
        <f t="shared" si="20"/>
        <v>132</v>
      </c>
      <c r="AE171" s="22" t="s">
        <v>1093</v>
      </c>
      <c r="AF171" s="81"/>
    </row>
    <row r="172" spans="2:32" s="50" customFormat="1" ht="13.5" customHeight="1">
      <c r="B172" s="23">
        <v>1430</v>
      </c>
      <c r="C172" s="24" t="s">
        <v>999</v>
      </c>
      <c r="D172" s="24" t="s">
        <v>3035</v>
      </c>
      <c r="E172" s="34" t="s">
        <v>47</v>
      </c>
      <c r="F172" s="1089">
        <v>20</v>
      </c>
      <c r="G172" s="35"/>
      <c r="H172" s="35" t="s">
        <v>991</v>
      </c>
      <c r="I172" s="1272"/>
      <c r="J172" s="1210" t="s">
        <v>181</v>
      </c>
      <c r="K172" s="1468">
        <v>20</v>
      </c>
      <c r="L172" s="108"/>
      <c r="M172" s="1275"/>
      <c r="N172" s="1185"/>
      <c r="O172" s="131"/>
      <c r="P172" s="1214" t="s">
        <v>1064</v>
      </c>
      <c r="Q172" s="1280"/>
      <c r="S172" s="336" t="str">
        <f t="shared" si="18"/>
        <v>M6ﾚﾍﾞﾙ1</v>
      </c>
      <c r="T172" s="337">
        <f t="shared" si="19"/>
        <v>1430</v>
      </c>
      <c r="X172" s="410"/>
      <c r="Y172" s="381"/>
      <c r="Z172" s="411"/>
      <c r="AA172" s="125"/>
      <c r="AB172" s="412">
        <f t="shared" si="20"/>
        <v>137</v>
      </c>
      <c r="AC172" s="384">
        <f t="shared" si="20"/>
        <v>133</v>
      </c>
      <c r="AF172" s="81"/>
    </row>
    <row r="173" spans="2:32" s="50" customFormat="1" ht="13.5" customHeight="1">
      <c r="B173" s="23">
        <v>1431</v>
      </c>
      <c r="C173" s="24" t="s">
        <v>1065</v>
      </c>
      <c r="D173" s="24" t="s">
        <v>3036</v>
      </c>
      <c r="E173" s="34" t="s">
        <v>1019</v>
      </c>
      <c r="F173" s="1089">
        <v>5</v>
      </c>
      <c r="G173" s="35"/>
      <c r="H173" s="35" t="s">
        <v>1063</v>
      </c>
      <c r="I173" s="1272"/>
      <c r="J173" s="1089" t="s">
        <v>181</v>
      </c>
      <c r="K173" s="1466">
        <v>5</v>
      </c>
      <c r="L173" s="108"/>
      <c r="N173" s="1185"/>
      <c r="O173" s="131"/>
      <c r="P173" s="1214" t="s">
        <v>1066</v>
      </c>
      <c r="Q173" s="1280"/>
      <c r="S173" s="303" t="str">
        <f t="shared" si="18"/>
        <v xml:space="preserve">M6ﾚﾍﾞﾙ1 </v>
      </c>
      <c r="T173" s="297">
        <f t="shared" si="19"/>
        <v>1431</v>
      </c>
      <c r="X173" s="403"/>
      <c r="Y173" s="386"/>
      <c r="Z173" s="413"/>
      <c r="AA173" s="125"/>
      <c r="AB173" s="401">
        <f t="shared" si="20"/>
        <v>138</v>
      </c>
      <c r="AC173" s="402">
        <f t="shared" si="20"/>
        <v>134</v>
      </c>
      <c r="AF173" s="81"/>
    </row>
    <row r="174" spans="2:32" s="50" customFormat="1" ht="13.5" customHeight="1">
      <c r="B174" s="23">
        <v>1432</v>
      </c>
      <c r="C174" s="24" t="s">
        <v>1067</v>
      </c>
      <c r="D174" s="24" t="s">
        <v>3037</v>
      </c>
      <c r="E174" s="34" t="s">
        <v>47</v>
      </c>
      <c r="F174" s="1089">
        <v>20</v>
      </c>
      <c r="G174" s="35"/>
      <c r="H174" s="35" t="s">
        <v>991</v>
      </c>
      <c r="I174" s="1272"/>
      <c r="J174" s="1089" t="s">
        <v>181</v>
      </c>
      <c r="K174" s="1466">
        <v>20</v>
      </c>
      <c r="L174" s="108"/>
      <c r="N174" s="1185"/>
      <c r="O174" s="131"/>
      <c r="P174" s="1214" t="s">
        <v>1068</v>
      </c>
      <c r="Q174" s="1280"/>
      <c r="S174" s="303" t="str">
        <f t="shared" si="18"/>
        <v>M6ﾚﾍﾞﾙ1</v>
      </c>
      <c r="T174" s="297">
        <f t="shared" si="19"/>
        <v>1432</v>
      </c>
      <c r="X174" s="403"/>
      <c r="Y174" s="386"/>
      <c r="Z174" s="413"/>
      <c r="AA174" s="125"/>
      <c r="AB174" s="401">
        <f t="shared" si="20"/>
        <v>139</v>
      </c>
      <c r="AC174" s="402">
        <f t="shared" si="20"/>
        <v>135</v>
      </c>
      <c r="AF174" s="81"/>
    </row>
    <row r="175" spans="2:32" s="50" customFormat="1" ht="13.5" customHeight="1">
      <c r="B175" s="23">
        <v>1433</v>
      </c>
      <c r="C175" s="24" t="s">
        <v>1069</v>
      </c>
      <c r="D175" s="24" t="s">
        <v>3038</v>
      </c>
      <c r="E175" s="34" t="s">
        <v>1019</v>
      </c>
      <c r="F175" s="1089">
        <v>5</v>
      </c>
      <c r="G175" s="35"/>
      <c r="H175" s="35" t="s">
        <v>991</v>
      </c>
      <c r="I175" s="1272"/>
      <c r="J175" s="1089" t="s">
        <v>181</v>
      </c>
      <c r="K175" s="1466">
        <v>5</v>
      </c>
      <c r="L175" s="108"/>
      <c r="N175" s="1185"/>
      <c r="O175" s="131"/>
      <c r="P175" s="1214" t="s">
        <v>1070</v>
      </c>
      <c r="Q175" s="1280"/>
      <c r="S175" s="303" t="str">
        <f t="shared" si="18"/>
        <v>M6ﾚﾍﾞﾙ1</v>
      </c>
      <c r="T175" s="297">
        <f t="shared" si="19"/>
        <v>1433</v>
      </c>
      <c r="X175" s="403"/>
      <c r="Y175" s="386"/>
      <c r="Z175" s="413"/>
      <c r="AA175" s="125"/>
      <c r="AB175" s="401">
        <f t="shared" si="20"/>
        <v>140</v>
      </c>
      <c r="AC175" s="402">
        <f t="shared" si="20"/>
        <v>136</v>
      </c>
      <c r="AF175" s="81"/>
    </row>
    <row r="176" spans="2:32" s="50" customFormat="1" ht="13.5" customHeight="1">
      <c r="B176" s="23">
        <v>1434</v>
      </c>
      <c r="C176" s="24" t="s">
        <v>1071</v>
      </c>
      <c r="D176" s="24" t="s">
        <v>3039</v>
      </c>
      <c r="E176" s="34" t="s">
        <v>47</v>
      </c>
      <c r="F176" s="1089">
        <v>20</v>
      </c>
      <c r="G176" s="35"/>
      <c r="H176" s="35" t="s">
        <v>991</v>
      </c>
      <c r="I176" s="1272"/>
      <c r="J176" s="1089" t="s">
        <v>181</v>
      </c>
      <c r="K176" s="1466">
        <v>20</v>
      </c>
      <c r="L176" s="108"/>
      <c r="N176" s="1185"/>
      <c r="O176" s="131"/>
      <c r="P176" s="1214" t="s">
        <v>1072</v>
      </c>
      <c r="Q176" s="1280"/>
      <c r="S176" s="303" t="str">
        <f t="shared" si="18"/>
        <v>M6ﾚﾍﾞﾙ1</v>
      </c>
      <c r="T176" s="297">
        <f t="shared" si="19"/>
        <v>1434</v>
      </c>
      <c r="X176" s="403"/>
      <c r="Y176" s="386"/>
      <c r="Z176" s="413"/>
      <c r="AA176" s="125"/>
      <c r="AB176" s="401">
        <f t="shared" si="20"/>
        <v>141</v>
      </c>
      <c r="AC176" s="402">
        <f t="shared" si="20"/>
        <v>137</v>
      </c>
      <c r="AF176" s="81"/>
    </row>
    <row r="177" spans="2:32" s="50" customFormat="1" ht="13.5" customHeight="1" thickBot="1">
      <c r="B177" s="23">
        <v>1435</v>
      </c>
      <c r="C177" s="24" t="s">
        <v>1073</v>
      </c>
      <c r="D177" s="24" t="s">
        <v>3040</v>
      </c>
      <c r="E177" s="34" t="s">
        <v>1019</v>
      </c>
      <c r="F177" s="1089">
        <v>5</v>
      </c>
      <c r="G177" s="35"/>
      <c r="H177" s="35" t="s">
        <v>991</v>
      </c>
      <c r="I177" s="1272"/>
      <c r="J177" s="1210" t="s">
        <v>181</v>
      </c>
      <c r="K177" s="1468">
        <v>5</v>
      </c>
      <c r="L177" s="108"/>
      <c r="M177" s="1279"/>
      <c r="N177" s="1185"/>
      <c r="O177" s="131"/>
      <c r="P177" s="1214" t="s">
        <v>1074</v>
      </c>
      <c r="Q177" s="1280"/>
      <c r="S177" s="344" t="str">
        <f t="shared" si="18"/>
        <v>M6ﾚﾍﾞﾙ1</v>
      </c>
      <c r="T177" s="345">
        <f t="shared" si="19"/>
        <v>1435</v>
      </c>
      <c r="X177" s="414"/>
      <c r="Y177" s="391"/>
      <c r="Z177" s="415"/>
      <c r="AA177" s="125"/>
      <c r="AB177" s="416">
        <f t="shared" ref="AB177:AC191" si="21">AB176+1</f>
        <v>142</v>
      </c>
      <c r="AC177" s="417">
        <f t="shared" si="21"/>
        <v>138</v>
      </c>
      <c r="AF177" s="81"/>
    </row>
    <row r="178" spans="2:32" s="50" customFormat="1" ht="13.5" customHeight="1">
      <c r="B178" s="23">
        <v>1213</v>
      </c>
      <c r="C178" s="24" t="s">
        <v>195</v>
      </c>
      <c r="D178" s="24" t="s">
        <v>3041</v>
      </c>
      <c r="E178" s="34" t="s">
        <v>86</v>
      </c>
      <c r="F178" s="1089">
        <v>54</v>
      </c>
      <c r="G178" s="35"/>
      <c r="H178" s="35" t="s">
        <v>987</v>
      </c>
      <c r="I178" s="1272"/>
      <c r="J178" s="1210">
        <v>2</v>
      </c>
      <c r="K178" s="1468">
        <v>54</v>
      </c>
      <c r="L178" s="108"/>
      <c r="N178" s="1185"/>
      <c r="O178" s="131"/>
      <c r="P178" s="1212"/>
      <c r="Q178" s="1219"/>
      <c r="S178" s="336" t="str">
        <f t="shared" si="18"/>
        <v>M7ﾚﾍﾞﾙ2</v>
      </c>
      <c r="T178" s="337">
        <f t="shared" si="19"/>
        <v>1213</v>
      </c>
      <c r="X178" s="385"/>
      <c r="Y178" s="386"/>
      <c r="Z178" s="418"/>
      <c r="AA178" s="109"/>
      <c r="AB178" s="388">
        <f t="shared" si="21"/>
        <v>143</v>
      </c>
      <c r="AC178" s="389">
        <f t="shared" si="21"/>
        <v>139</v>
      </c>
      <c r="AF178" s="81"/>
    </row>
    <row r="179" spans="2:32" s="50" customFormat="1" ht="13.5" customHeight="1">
      <c r="B179" s="23">
        <v>1214</v>
      </c>
      <c r="C179" s="24" t="s">
        <v>198</v>
      </c>
      <c r="D179" s="24" t="s">
        <v>3042</v>
      </c>
      <c r="E179" s="34" t="s">
        <v>86</v>
      </c>
      <c r="F179" s="1089">
        <v>66</v>
      </c>
      <c r="G179" s="35"/>
      <c r="H179" s="35" t="s">
        <v>987</v>
      </c>
      <c r="I179" s="1272"/>
      <c r="J179" s="1210">
        <v>2</v>
      </c>
      <c r="K179" s="1468">
        <v>66</v>
      </c>
      <c r="L179" s="108"/>
      <c r="N179" s="1185"/>
      <c r="O179" s="131"/>
      <c r="P179" s="1212"/>
      <c r="Q179" s="1219"/>
      <c r="S179" s="303" t="str">
        <f t="shared" si="18"/>
        <v>M7ﾚﾍﾞﾙ2</v>
      </c>
      <c r="T179" s="297">
        <f t="shared" si="19"/>
        <v>1214</v>
      </c>
      <c r="X179" s="385"/>
      <c r="Y179" s="386"/>
      <c r="Z179" s="387"/>
      <c r="AA179" s="109"/>
      <c r="AB179" s="388">
        <f t="shared" si="21"/>
        <v>144</v>
      </c>
      <c r="AC179" s="389">
        <f t="shared" si="21"/>
        <v>140</v>
      </c>
      <c r="AF179" s="81"/>
    </row>
    <row r="180" spans="2:32" s="50" customFormat="1" ht="13.5" customHeight="1">
      <c r="B180" s="23">
        <v>1213</v>
      </c>
      <c r="C180" s="24" t="s">
        <v>81</v>
      </c>
      <c r="D180" s="24" t="s">
        <v>3043</v>
      </c>
      <c r="E180" s="34"/>
      <c r="F180" s="1089"/>
      <c r="G180" s="35"/>
      <c r="H180" s="35"/>
      <c r="I180" s="1272"/>
      <c r="J180" s="1210"/>
      <c r="K180" s="1468">
        <v>54</v>
      </c>
      <c r="L180" s="108"/>
      <c r="N180" s="1185"/>
      <c r="O180" s="131"/>
      <c r="P180" s="1212"/>
      <c r="Q180" s="1219"/>
      <c r="S180" s="303" t="str">
        <f t="shared" si="18"/>
        <v/>
      </c>
      <c r="T180" s="297">
        <f t="shared" si="19"/>
        <v>1213</v>
      </c>
      <c r="X180" s="385"/>
      <c r="Y180" s="386"/>
      <c r="Z180" s="387"/>
      <c r="AA180" s="109"/>
      <c r="AB180" s="388">
        <f t="shared" si="21"/>
        <v>145</v>
      </c>
      <c r="AC180" s="389">
        <f t="shared" si="21"/>
        <v>141</v>
      </c>
      <c r="AF180" s="81"/>
    </row>
    <row r="181" spans="2:32" s="50" customFormat="1" ht="13.5" customHeight="1">
      <c r="B181" s="23">
        <v>1214</v>
      </c>
      <c r="C181" s="24" t="s">
        <v>81</v>
      </c>
      <c r="D181" s="24" t="s">
        <v>3044</v>
      </c>
      <c r="E181" s="34"/>
      <c r="F181" s="1089"/>
      <c r="G181" s="35"/>
      <c r="H181" s="35"/>
      <c r="I181" s="1272"/>
      <c r="J181" s="1210"/>
      <c r="K181" s="1468">
        <v>66</v>
      </c>
      <c r="L181" s="108"/>
      <c r="N181" s="1185"/>
      <c r="O181" s="131"/>
      <c r="P181" s="1212"/>
      <c r="Q181" s="1219"/>
      <c r="S181" s="303" t="str">
        <f t="shared" si="18"/>
        <v/>
      </c>
      <c r="T181" s="297">
        <f t="shared" si="19"/>
        <v>1214</v>
      </c>
      <c r="X181" s="385"/>
      <c r="Y181" s="386"/>
      <c r="Z181" s="387"/>
      <c r="AA181" s="109"/>
      <c r="AB181" s="388">
        <f t="shared" si="21"/>
        <v>146</v>
      </c>
      <c r="AC181" s="389">
        <f t="shared" si="21"/>
        <v>142</v>
      </c>
      <c r="AF181" s="81"/>
    </row>
    <row r="182" spans="2:32" s="50" customFormat="1" ht="13.5" customHeight="1">
      <c r="B182" s="23">
        <v>1208</v>
      </c>
      <c r="C182" s="24" t="s">
        <v>204</v>
      </c>
      <c r="D182" s="24" t="s">
        <v>3045</v>
      </c>
      <c r="E182" s="39" t="s">
        <v>152</v>
      </c>
      <c r="F182" s="1089">
        <v>5</v>
      </c>
      <c r="G182" s="35">
        <v>2</v>
      </c>
      <c r="H182" s="35" t="s">
        <v>991</v>
      </c>
      <c r="I182" s="1272">
        <v>9</v>
      </c>
      <c r="J182" s="1210" t="s">
        <v>181</v>
      </c>
      <c r="K182" s="1468">
        <v>9</v>
      </c>
      <c r="L182" s="108"/>
      <c r="N182" s="1185"/>
      <c r="O182" s="131"/>
      <c r="P182" s="1212"/>
      <c r="Q182" s="1219"/>
      <c r="S182" s="303" t="str">
        <f t="shared" si="18"/>
        <v>M6ﾚﾍﾞﾙ1</v>
      </c>
      <c r="T182" s="297">
        <f t="shared" si="19"/>
        <v>1208</v>
      </c>
      <c r="X182" s="403"/>
      <c r="Y182" s="386"/>
      <c r="Z182" s="387"/>
      <c r="AA182" s="125"/>
      <c r="AB182" s="388">
        <f t="shared" si="21"/>
        <v>147</v>
      </c>
      <c r="AC182" s="402">
        <f t="shared" si="21"/>
        <v>143</v>
      </c>
      <c r="AF182" s="81"/>
    </row>
    <row r="183" spans="2:32" s="50" customFormat="1" ht="13.5" customHeight="1">
      <c r="B183" s="23">
        <v>1209</v>
      </c>
      <c r="C183" s="24" t="s">
        <v>206</v>
      </c>
      <c r="D183" s="24" t="s">
        <v>3046</v>
      </c>
      <c r="E183" s="34" t="s">
        <v>86</v>
      </c>
      <c r="F183" s="1089">
        <v>6</v>
      </c>
      <c r="G183" s="35"/>
      <c r="H183" s="35" t="s">
        <v>991</v>
      </c>
      <c r="I183" s="1272"/>
      <c r="J183" s="1210" t="s">
        <v>181</v>
      </c>
      <c r="K183" s="1468">
        <v>6</v>
      </c>
      <c r="L183" s="108"/>
      <c r="N183" s="1185"/>
      <c r="O183" s="131"/>
      <c r="P183" s="1212"/>
      <c r="Q183" s="1219"/>
      <c r="S183" s="303" t="str">
        <f t="shared" si="18"/>
        <v>M6ﾚﾍﾞﾙ1</v>
      </c>
      <c r="T183" s="297">
        <f t="shared" si="19"/>
        <v>1209</v>
      </c>
      <c r="X183" s="403"/>
      <c r="Y183" s="386"/>
      <c r="Z183" s="387"/>
      <c r="AA183" s="125"/>
      <c r="AB183" s="388">
        <f t="shared" si="21"/>
        <v>148</v>
      </c>
      <c r="AC183" s="402">
        <f t="shared" si="21"/>
        <v>144</v>
      </c>
      <c r="AF183" s="81"/>
    </row>
    <row r="184" spans="2:32" s="50" customFormat="1" ht="13.5" customHeight="1">
      <c r="B184" s="23">
        <v>1216</v>
      </c>
      <c r="C184" s="24" t="s">
        <v>207</v>
      </c>
      <c r="D184" s="24" t="s">
        <v>3047</v>
      </c>
      <c r="E184" s="39" t="s">
        <v>152</v>
      </c>
      <c r="F184" s="1089">
        <v>7</v>
      </c>
      <c r="G184" s="35">
        <v>3</v>
      </c>
      <c r="H184" s="35" t="s">
        <v>991</v>
      </c>
      <c r="I184" s="1272">
        <v>12</v>
      </c>
      <c r="J184" s="1210" t="s">
        <v>181</v>
      </c>
      <c r="K184" s="1468">
        <v>12</v>
      </c>
      <c r="L184" s="108"/>
      <c r="N184" s="1185"/>
      <c r="O184" s="131"/>
      <c r="P184" s="1212"/>
      <c r="Q184" s="1219"/>
      <c r="S184" s="303" t="str">
        <f t="shared" si="18"/>
        <v>M6ﾚﾍﾞﾙ1</v>
      </c>
      <c r="T184" s="297">
        <f t="shared" si="19"/>
        <v>1216</v>
      </c>
      <c r="X184" s="403"/>
      <c r="Y184" s="386"/>
      <c r="Z184" s="387"/>
      <c r="AA184" s="125"/>
      <c r="AB184" s="388">
        <f t="shared" si="21"/>
        <v>149</v>
      </c>
      <c r="AC184" s="402">
        <f t="shared" si="21"/>
        <v>145</v>
      </c>
      <c r="AF184" s="81"/>
    </row>
    <row r="185" spans="2:32" s="50" customFormat="1" ht="13.5" customHeight="1">
      <c r="B185" s="23">
        <v>1217</v>
      </c>
      <c r="C185" s="24" t="s">
        <v>208</v>
      </c>
      <c r="D185" s="24" t="s">
        <v>3048</v>
      </c>
      <c r="E185" s="34" t="s">
        <v>86</v>
      </c>
      <c r="F185" s="1089">
        <v>6</v>
      </c>
      <c r="G185" s="35"/>
      <c r="H185" s="35" t="s">
        <v>991</v>
      </c>
      <c r="I185" s="1272"/>
      <c r="J185" s="1210" t="s">
        <v>181</v>
      </c>
      <c r="K185" s="1468">
        <v>6</v>
      </c>
      <c r="L185" s="108"/>
      <c r="N185" s="1185"/>
      <c r="O185" s="131"/>
      <c r="P185" s="1212"/>
      <c r="Q185" s="1219"/>
      <c r="S185" s="303" t="str">
        <f t="shared" si="18"/>
        <v>M6ﾚﾍﾞﾙ1</v>
      </c>
      <c r="T185" s="297">
        <f t="shared" si="19"/>
        <v>1217</v>
      </c>
      <c r="X185" s="403"/>
      <c r="Y185" s="386"/>
      <c r="Z185" s="387"/>
      <c r="AA185" s="125"/>
      <c r="AB185" s="388">
        <f t="shared" si="21"/>
        <v>150</v>
      </c>
      <c r="AC185" s="402">
        <f t="shared" si="21"/>
        <v>146</v>
      </c>
      <c r="AF185" s="81"/>
    </row>
    <row r="186" spans="2:32" s="50" customFormat="1" ht="13.5" customHeight="1">
      <c r="B186" s="23">
        <v>1218</v>
      </c>
      <c r="C186" s="24" t="s">
        <v>209</v>
      </c>
      <c r="D186" s="24" t="s">
        <v>3049</v>
      </c>
      <c r="E186" s="34" t="s">
        <v>152</v>
      </c>
      <c r="F186" s="1089">
        <v>7</v>
      </c>
      <c r="G186" s="35">
        <v>3</v>
      </c>
      <c r="H186" s="35" t="s">
        <v>991</v>
      </c>
      <c r="I186" s="1272">
        <v>12</v>
      </c>
      <c r="J186" s="1210" t="s">
        <v>181</v>
      </c>
      <c r="K186" s="1468">
        <v>12</v>
      </c>
      <c r="L186" s="108"/>
      <c r="N186" s="1185"/>
      <c r="O186" s="131"/>
      <c r="P186" s="1212"/>
      <c r="Q186" s="1219"/>
      <c r="S186" s="303" t="str">
        <f t="shared" si="18"/>
        <v>M6ﾚﾍﾞﾙ1</v>
      </c>
      <c r="T186" s="297">
        <f t="shared" si="19"/>
        <v>1218</v>
      </c>
      <c r="X186" s="385"/>
      <c r="Y186" s="386"/>
      <c r="Z186" s="387"/>
      <c r="AA186" s="109"/>
      <c r="AB186" s="388">
        <f t="shared" si="21"/>
        <v>151</v>
      </c>
      <c r="AC186" s="389">
        <f t="shared" si="21"/>
        <v>147</v>
      </c>
      <c r="AF186" s="81"/>
    </row>
    <row r="187" spans="2:32" s="50" customFormat="1" ht="13.5" customHeight="1" thickBot="1">
      <c r="B187" s="23">
        <v>1219</v>
      </c>
      <c r="C187" s="24" t="s">
        <v>211</v>
      </c>
      <c r="D187" s="24" t="s">
        <v>3050</v>
      </c>
      <c r="E187" s="34" t="s">
        <v>86</v>
      </c>
      <c r="F187" s="1089">
        <v>6</v>
      </c>
      <c r="G187" s="35"/>
      <c r="H187" s="35" t="s">
        <v>991</v>
      </c>
      <c r="I187" s="1272"/>
      <c r="J187" s="1210" t="s">
        <v>181</v>
      </c>
      <c r="K187" s="1468">
        <v>6</v>
      </c>
      <c r="L187" s="108"/>
      <c r="N187" s="1185"/>
      <c r="O187" s="131"/>
      <c r="P187" s="1212"/>
      <c r="Q187" s="1268"/>
      <c r="S187" s="344" t="str">
        <f t="shared" si="18"/>
        <v>M6ﾚﾍﾞﾙ1</v>
      </c>
      <c r="T187" s="345">
        <f t="shared" si="19"/>
        <v>1219</v>
      </c>
      <c r="X187" s="399"/>
      <c r="Y187" s="386"/>
      <c r="Z187" s="419"/>
      <c r="AA187" s="109"/>
      <c r="AB187" s="420">
        <f t="shared" si="21"/>
        <v>152</v>
      </c>
      <c r="AC187" s="421">
        <f t="shared" si="21"/>
        <v>148</v>
      </c>
      <c r="AF187" s="81"/>
    </row>
    <row r="188" spans="2:32" s="50" customFormat="1" ht="13.5" customHeight="1">
      <c r="B188" s="23">
        <v>1221</v>
      </c>
      <c r="C188" s="24" t="s">
        <v>1076</v>
      </c>
      <c r="D188" s="24" t="s">
        <v>3052</v>
      </c>
      <c r="E188" s="34" t="s">
        <v>27</v>
      </c>
      <c r="F188" s="1089">
        <v>1</v>
      </c>
      <c r="G188" s="35"/>
      <c r="H188" s="35" t="s">
        <v>991</v>
      </c>
      <c r="I188" s="1272"/>
      <c r="J188" s="1210" t="s">
        <v>181</v>
      </c>
      <c r="K188" s="1468">
        <v>1</v>
      </c>
      <c r="L188" s="108"/>
      <c r="N188" s="1185"/>
      <c r="O188" s="131"/>
      <c r="P188" s="1214" t="s">
        <v>1077</v>
      </c>
      <c r="Q188" s="1280"/>
      <c r="S188" s="303" t="str">
        <f t="shared" si="18"/>
        <v>M6ﾚﾍﾞﾙ1</v>
      </c>
      <c r="T188" s="297">
        <f t="shared" si="19"/>
        <v>1221</v>
      </c>
      <c r="X188" s="385"/>
      <c r="Y188" s="386"/>
      <c r="Z188" s="387"/>
      <c r="AA188" s="109"/>
      <c r="AB188" s="388" t="e">
        <f>#REF!+1</f>
        <v>#REF!</v>
      </c>
      <c r="AC188" s="389" t="e">
        <f>#REF!+1</f>
        <v>#REF!</v>
      </c>
      <c r="AF188" s="81"/>
    </row>
    <row r="189" spans="2:32" s="50" customFormat="1" ht="13.5" customHeight="1">
      <c r="B189" s="23">
        <v>1376</v>
      </c>
      <c r="C189" s="24" t="s">
        <v>1078</v>
      </c>
      <c r="D189" s="24" t="s">
        <v>3053</v>
      </c>
      <c r="E189" s="34" t="s">
        <v>152</v>
      </c>
      <c r="F189" s="1089">
        <v>3</v>
      </c>
      <c r="G189" s="35">
        <v>1</v>
      </c>
      <c r="H189" s="35" t="s">
        <v>991</v>
      </c>
      <c r="I189" s="1272">
        <v>6</v>
      </c>
      <c r="J189" s="1210" t="s">
        <v>181</v>
      </c>
      <c r="K189" s="1468">
        <v>6</v>
      </c>
      <c r="L189" s="108"/>
      <c r="N189" s="1185"/>
      <c r="O189" s="131"/>
      <c r="P189" s="1214" t="s">
        <v>1079</v>
      </c>
      <c r="Q189" s="1280"/>
      <c r="S189" s="303" t="str">
        <f t="shared" si="18"/>
        <v>M6ﾚﾍﾞﾙ1</v>
      </c>
      <c r="T189" s="297">
        <f t="shared" si="19"/>
        <v>1376</v>
      </c>
      <c r="X189" s="385"/>
      <c r="Y189" s="386"/>
      <c r="Z189" s="387"/>
      <c r="AA189" s="109"/>
      <c r="AB189" s="388" t="e">
        <f t="shared" si="21"/>
        <v>#REF!</v>
      </c>
      <c r="AC189" s="389" t="e">
        <f t="shared" si="21"/>
        <v>#REF!</v>
      </c>
      <c r="AF189" s="81"/>
    </row>
    <row r="190" spans="2:32" s="50" customFormat="1" ht="13.5" customHeight="1" thickBot="1">
      <c r="B190" s="23">
        <v>1375</v>
      </c>
      <c r="C190" s="1043" t="s">
        <v>1080</v>
      </c>
      <c r="D190" s="24" t="s">
        <v>3054</v>
      </c>
      <c r="E190" s="34" t="s">
        <v>152</v>
      </c>
      <c r="F190" s="1089">
        <v>12</v>
      </c>
      <c r="G190" s="35">
        <v>3</v>
      </c>
      <c r="H190" s="35" t="s">
        <v>991</v>
      </c>
      <c r="I190" s="1272">
        <v>15</v>
      </c>
      <c r="J190" s="1210" t="s">
        <v>181</v>
      </c>
      <c r="K190" s="1468">
        <v>17</v>
      </c>
      <c r="L190" s="108"/>
      <c r="M190" s="1279"/>
      <c r="N190" s="1185"/>
      <c r="O190" s="131"/>
      <c r="P190" s="1212" t="s">
        <v>1081</v>
      </c>
      <c r="Q190" s="1219"/>
      <c r="S190" s="344" t="str">
        <f t="shared" si="18"/>
        <v>M6ﾚﾍﾞﾙ1</v>
      </c>
      <c r="T190" s="345">
        <f t="shared" si="19"/>
        <v>1375</v>
      </c>
      <c r="X190" s="422"/>
      <c r="Y190" s="391"/>
      <c r="Z190" s="419"/>
      <c r="AA190" s="109"/>
      <c r="AB190" s="423" t="e">
        <f t="shared" si="21"/>
        <v>#REF!</v>
      </c>
      <c r="AC190" s="424" t="e">
        <f t="shared" si="21"/>
        <v>#REF!</v>
      </c>
      <c r="AF190" s="81"/>
    </row>
    <row r="191" spans="2:32" s="50" customFormat="1" ht="13.5" customHeight="1">
      <c r="B191" s="23">
        <v>1223</v>
      </c>
      <c r="C191" s="24" t="s">
        <v>215</v>
      </c>
      <c r="D191" s="24" t="s">
        <v>3055</v>
      </c>
      <c r="E191" s="39" t="s">
        <v>148</v>
      </c>
      <c r="F191" s="1089">
        <v>12</v>
      </c>
      <c r="G191" s="35"/>
      <c r="H191" s="35" t="s">
        <v>991</v>
      </c>
      <c r="I191" s="1272">
        <v>13</v>
      </c>
      <c r="J191" s="1469" t="s">
        <v>181</v>
      </c>
      <c r="K191" s="1466">
        <v>13</v>
      </c>
      <c r="L191" s="108"/>
      <c r="N191" s="1185"/>
      <c r="O191" s="131"/>
      <c r="P191" s="1214" t="s">
        <v>1082</v>
      </c>
      <c r="Q191" s="1280"/>
      <c r="S191" s="349" t="str">
        <f t="shared" si="18"/>
        <v>M6ﾚﾍﾞﾙ1</v>
      </c>
      <c r="T191" s="350">
        <f t="shared" si="19"/>
        <v>1223</v>
      </c>
      <c r="X191" s="425"/>
      <c r="Y191" s="386"/>
      <c r="Z191" s="426"/>
      <c r="AA191" s="109"/>
      <c r="AB191" s="427" t="e">
        <f t="shared" si="21"/>
        <v>#REF!</v>
      </c>
      <c r="AC191" s="428" t="e">
        <f t="shared" si="21"/>
        <v>#REF!</v>
      </c>
      <c r="AF191" s="81"/>
    </row>
    <row r="192" spans="2:32" s="50" customFormat="1" ht="13.5" customHeight="1">
      <c r="B192" s="23">
        <v>1247</v>
      </c>
      <c r="C192" s="24" t="s">
        <v>1083</v>
      </c>
      <c r="D192" s="24" t="s">
        <v>3161</v>
      </c>
      <c r="E192" s="127" t="s">
        <v>27</v>
      </c>
      <c r="F192" s="1277">
        <v>25</v>
      </c>
      <c r="G192" s="1272"/>
      <c r="H192" s="1272" t="s">
        <v>991</v>
      </c>
      <c r="I192" s="1272"/>
      <c r="J192" s="1281" t="s">
        <v>181</v>
      </c>
      <c r="K192" s="1278">
        <v>25</v>
      </c>
      <c r="L192" s="108"/>
      <c r="N192" s="1185"/>
      <c r="O192" s="131"/>
      <c r="P192" s="1212"/>
      <c r="Q192" s="1268"/>
      <c r="S192" s="303" t="str">
        <f t="shared" si="18"/>
        <v>M6ﾚﾍﾞﾙ1</v>
      </c>
      <c r="T192" s="297">
        <f t="shared" si="19"/>
        <v>1247</v>
      </c>
      <c r="X192" s="403"/>
      <c r="Y192" s="386"/>
      <c r="Z192" s="387"/>
      <c r="AA192" s="125"/>
      <c r="AB192" s="429" t="e">
        <f t="shared" ref="AB192:AC204" si="22">AB191+1</f>
        <v>#REF!</v>
      </c>
      <c r="AC192" s="389" t="e">
        <f t="shared" si="22"/>
        <v>#REF!</v>
      </c>
      <c r="AE192" s="22" t="s">
        <v>1093</v>
      </c>
      <c r="AF192" s="81"/>
    </row>
    <row r="193" spans="2:32" s="50" customFormat="1" ht="13.5" customHeight="1">
      <c r="B193" s="23">
        <v>1248</v>
      </c>
      <c r="C193" s="24" t="s">
        <v>1084</v>
      </c>
      <c r="D193" s="24" t="s">
        <v>3162</v>
      </c>
      <c r="E193" s="127" t="s">
        <v>47</v>
      </c>
      <c r="F193" s="1277">
        <v>40</v>
      </c>
      <c r="G193" s="1272"/>
      <c r="H193" s="1272" t="s">
        <v>991</v>
      </c>
      <c r="I193" s="1272"/>
      <c r="J193" s="1281" t="s">
        <v>181</v>
      </c>
      <c r="K193" s="1278">
        <v>40</v>
      </c>
      <c r="L193" s="108"/>
      <c r="N193" s="1185"/>
      <c r="O193" s="131"/>
      <c r="P193" s="1212"/>
      <c r="Q193" s="1219"/>
      <c r="S193" s="303" t="str">
        <f t="shared" si="18"/>
        <v>M6ﾚﾍﾞﾙ1</v>
      </c>
      <c r="T193" s="297">
        <f t="shared" si="19"/>
        <v>1248</v>
      </c>
      <c r="X193" s="403"/>
      <c r="Y193" s="386"/>
      <c r="Z193" s="387"/>
      <c r="AA193" s="125"/>
      <c r="AB193" s="429" t="e">
        <f t="shared" si="22"/>
        <v>#REF!</v>
      </c>
      <c r="AC193" s="389" t="e">
        <f t="shared" si="22"/>
        <v>#REF!</v>
      </c>
      <c r="AE193" s="22" t="s">
        <v>1093</v>
      </c>
      <c r="AF193" s="81"/>
    </row>
    <row r="194" spans="2:32" s="50" customFormat="1" ht="13.5" customHeight="1">
      <c r="B194" s="23">
        <v>1249</v>
      </c>
      <c r="C194" s="24" t="s">
        <v>3097</v>
      </c>
      <c r="D194" s="24" t="s">
        <v>3163</v>
      </c>
      <c r="E194" s="127" t="s">
        <v>27</v>
      </c>
      <c r="F194" s="1277">
        <v>25</v>
      </c>
      <c r="G194" s="1272"/>
      <c r="H194" s="1272" t="s">
        <v>991</v>
      </c>
      <c r="I194" s="1272"/>
      <c r="J194" s="1281" t="s">
        <v>181</v>
      </c>
      <c r="K194" s="1278">
        <v>25</v>
      </c>
      <c r="L194" s="108"/>
      <c r="N194" s="1185"/>
      <c r="O194" s="131"/>
      <c r="P194" s="1212"/>
      <c r="Q194" s="1268"/>
      <c r="S194" s="303" t="str">
        <f t="shared" si="18"/>
        <v>M6ﾚﾍﾞﾙ1</v>
      </c>
      <c r="T194" s="297">
        <f t="shared" si="19"/>
        <v>1249</v>
      </c>
      <c r="X194" s="403"/>
      <c r="Y194" s="386"/>
      <c r="Z194" s="387"/>
      <c r="AA194" s="125"/>
      <c r="AB194" s="429" t="e">
        <f t="shared" si="22"/>
        <v>#REF!</v>
      </c>
      <c r="AC194" s="389" t="e">
        <f t="shared" si="22"/>
        <v>#REF!</v>
      </c>
      <c r="AE194" s="22" t="s">
        <v>1093</v>
      </c>
      <c r="AF194" s="81"/>
    </row>
    <row r="195" spans="2:32" s="50" customFormat="1" ht="13.5" customHeight="1">
      <c r="B195" s="23">
        <v>1250</v>
      </c>
      <c r="C195" s="24" t="s">
        <v>3098</v>
      </c>
      <c r="D195" s="24" t="s">
        <v>3164</v>
      </c>
      <c r="E195" s="127" t="s">
        <v>47</v>
      </c>
      <c r="F195" s="1277">
        <v>40</v>
      </c>
      <c r="G195" s="1272"/>
      <c r="H195" s="1272" t="s">
        <v>991</v>
      </c>
      <c r="I195" s="1272"/>
      <c r="J195" s="1281" t="s">
        <v>181</v>
      </c>
      <c r="K195" s="1278">
        <v>40</v>
      </c>
      <c r="L195" s="108"/>
      <c r="N195" s="1185"/>
      <c r="O195" s="131"/>
      <c r="P195" s="1212"/>
      <c r="Q195" s="1268"/>
      <c r="S195" s="303" t="str">
        <f t="shared" si="18"/>
        <v>M6ﾚﾍﾞﾙ1</v>
      </c>
      <c r="T195" s="297">
        <f t="shared" si="19"/>
        <v>1250</v>
      </c>
      <c r="X195" s="403"/>
      <c r="Y195" s="386"/>
      <c r="Z195" s="387"/>
      <c r="AA195" s="125"/>
      <c r="AB195" s="429" t="e">
        <f t="shared" si="22"/>
        <v>#REF!</v>
      </c>
      <c r="AC195" s="389" t="e">
        <f t="shared" si="22"/>
        <v>#REF!</v>
      </c>
      <c r="AE195" s="22" t="s">
        <v>1093</v>
      </c>
      <c r="AF195" s="81"/>
    </row>
    <row r="196" spans="2:32" s="50" customFormat="1" ht="13.5" customHeight="1">
      <c r="B196" s="23">
        <v>1251</v>
      </c>
      <c r="C196" s="24" t="s">
        <v>225</v>
      </c>
      <c r="D196" s="24" t="s">
        <v>3056</v>
      </c>
      <c r="E196" s="34" t="s">
        <v>86</v>
      </c>
      <c r="F196" s="1089">
        <v>16</v>
      </c>
      <c r="G196" s="35"/>
      <c r="H196" s="35" t="s">
        <v>1085</v>
      </c>
      <c r="I196" s="1272"/>
      <c r="J196" s="1210">
        <v>2</v>
      </c>
      <c r="K196" s="1470">
        <v>16</v>
      </c>
      <c r="L196" s="108"/>
      <c r="N196" s="1185"/>
      <c r="O196" s="131"/>
      <c r="P196" s="1212"/>
      <c r="Q196" s="1219"/>
      <c r="S196" s="303" t="str">
        <f t="shared" si="18"/>
        <v>M8ﾚﾍﾞﾙ2</v>
      </c>
      <c r="T196" s="297">
        <f t="shared" si="19"/>
        <v>1251</v>
      </c>
      <c r="X196" s="403"/>
      <c r="Y196" s="386"/>
      <c r="Z196" s="387"/>
      <c r="AA196" s="125"/>
      <c r="AB196" s="430" t="e">
        <f t="shared" si="22"/>
        <v>#REF!</v>
      </c>
      <c r="AC196" s="389" t="e">
        <f t="shared" si="22"/>
        <v>#REF!</v>
      </c>
      <c r="AF196" s="81"/>
    </row>
    <row r="197" spans="2:32" s="50" customFormat="1" ht="13.5" customHeight="1" thickBot="1">
      <c r="B197" s="23">
        <v>1251</v>
      </c>
      <c r="C197" s="24" t="s">
        <v>409</v>
      </c>
      <c r="D197" s="24" t="s">
        <v>3057</v>
      </c>
      <c r="E197" s="34"/>
      <c r="F197" s="1089"/>
      <c r="G197" s="35"/>
      <c r="H197" s="35"/>
      <c r="I197" s="1272"/>
      <c r="J197" s="1210"/>
      <c r="K197" s="1470">
        <v>16</v>
      </c>
      <c r="L197" s="108"/>
      <c r="M197" s="1282"/>
      <c r="N197" s="1185"/>
      <c r="O197" s="131"/>
      <c r="P197" s="1212"/>
      <c r="Q197" s="1219"/>
      <c r="S197" s="351" t="str">
        <f t="shared" si="18"/>
        <v/>
      </c>
      <c r="T197" s="352">
        <f t="shared" si="19"/>
        <v>1251</v>
      </c>
      <c r="X197" s="431"/>
      <c r="Y197" s="386"/>
      <c r="Z197" s="400"/>
      <c r="AA197" s="125"/>
      <c r="AB197" s="432" t="e">
        <f t="shared" si="22"/>
        <v>#REF!</v>
      </c>
      <c r="AC197" s="398" t="e">
        <f t="shared" si="22"/>
        <v>#REF!</v>
      </c>
      <c r="AF197" s="81"/>
    </row>
    <row r="198" spans="2:32" s="50" customFormat="1" ht="15" hidden="1" customHeight="1" thickTop="1" thickBot="1">
      <c r="B198" s="1224">
        <v>1413</v>
      </c>
      <c r="C198" s="1225" t="s">
        <v>227</v>
      </c>
      <c r="D198" s="24"/>
      <c r="E198" s="127" t="s">
        <v>27</v>
      </c>
      <c r="F198" s="1277">
        <v>1</v>
      </c>
      <c r="G198" s="1272"/>
      <c r="H198" s="1272" t="s">
        <v>991</v>
      </c>
      <c r="I198" s="1272"/>
      <c r="J198" s="1281" t="s">
        <v>181</v>
      </c>
      <c r="K198" s="1278">
        <v>1</v>
      </c>
      <c r="L198" s="108"/>
      <c r="M198" s="1283"/>
      <c r="N198" s="1185"/>
      <c r="O198" s="131"/>
      <c r="P198" s="1214"/>
      <c r="Q198" s="1280"/>
      <c r="S198" s="361" t="str">
        <f t="shared" si="18"/>
        <v>M6ﾚﾍﾞﾙ1</v>
      </c>
      <c r="T198" s="362">
        <f t="shared" si="19"/>
        <v>1413</v>
      </c>
      <c r="X198" s="433"/>
      <c r="Y198" s="434"/>
      <c r="Z198" s="435"/>
      <c r="AA198" s="125"/>
      <c r="AB198" s="436" t="e">
        <f>AB197+1</f>
        <v>#REF!</v>
      </c>
      <c r="AC198" s="437" t="e">
        <f>AC197+1</f>
        <v>#REF!</v>
      </c>
      <c r="AE198" s="22" t="s">
        <v>1093</v>
      </c>
      <c r="AF198" s="1484" t="s">
        <v>1093</v>
      </c>
    </row>
    <row r="199" spans="2:32" s="50" customFormat="1" ht="15" hidden="1" customHeight="1" thickTop="1">
      <c r="B199" s="1224">
        <v>1298</v>
      </c>
      <c r="C199" s="1225" t="s">
        <v>914</v>
      </c>
      <c r="D199" s="24"/>
      <c r="E199" s="127" t="s">
        <v>152</v>
      </c>
      <c r="F199" s="1277">
        <v>5</v>
      </c>
      <c r="G199" s="1272">
        <v>2</v>
      </c>
      <c r="H199" s="1272" t="s">
        <v>991</v>
      </c>
      <c r="I199" s="1272">
        <v>9</v>
      </c>
      <c r="J199" s="1281" t="s">
        <v>181</v>
      </c>
      <c r="K199" s="1278">
        <v>9</v>
      </c>
      <c r="L199" s="108"/>
      <c r="M199" s="1284"/>
      <c r="N199" s="1185"/>
      <c r="O199" s="131"/>
      <c r="P199" s="1212"/>
      <c r="Q199" s="1268"/>
      <c r="S199" s="354" t="str">
        <f t="shared" si="18"/>
        <v>M6ﾚﾍﾞﾙ1</v>
      </c>
      <c r="T199" s="355">
        <f t="shared" si="19"/>
        <v>1298</v>
      </c>
      <c r="X199" s="425"/>
      <c r="Y199" s="386"/>
      <c r="Z199" s="426"/>
      <c r="AA199" s="109"/>
      <c r="AB199" s="427" t="e">
        <f t="shared" si="22"/>
        <v>#REF!</v>
      </c>
      <c r="AC199" s="428" t="e">
        <f t="shared" si="22"/>
        <v>#REF!</v>
      </c>
      <c r="AE199" s="22" t="s">
        <v>1093</v>
      </c>
      <c r="AF199" s="1484" t="s">
        <v>1093</v>
      </c>
    </row>
    <row r="200" spans="2:32" s="50" customFormat="1" ht="14.25" hidden="1" customHeight="1">
      <c r="B200" s="1224">
        <v>1299</v>
      </c>
      <c r="C200" s="1225" t="s">
        <v>916</v>
      </c>
      <c r="D200" s="24"/>
      <c r="E200" s="127" t="s">
        <v>152</v>
      </c>
      <c r="F200" s="1277">
        <v>7</v>
      </c>
      <c r="G200" s="1272">
        <v>3</v>
      </c>
      <c r="H200" s="1272" t="s">
        <v>991</v>
      </c>
      <c r="I200" s="1272">
        <v>12</v>
      </c>
      <c r="J200" s="1281" t="s">
        <v>181</v>
      </c>
      <c r="K200" s="1278">
        <v>12</v>
      </c>
      <c r="L200" s="108"/>
      <c r="N200" s="1481"/>
      <c r="O200" s="81"/>
      <c r="P200" s="1212"/>
      <c r="Q200" s="1268"/>
      <c r="S200" s="303" t="str">
        <f t="shared" si="18"/>
        <v>M6ﾚﾍﾞﾙ1</v>
      </c>
      <c r="T200" s="297">
        <f t="shared" si="19"/>
        <v>1299</v>
      </c>
      <c r="X200" s="385"/>
      <c r="Y200" s="386"/>
      <c r="Z200" s="387"/>
      <c r="AA200" s="109"/>
      <c r="AB200" s="388" t="e">
        <f t="shared" si="22"/>
        <v>#REF!</v>
      </c>
      <c r="AC200" s="389" t="e">
        <f t="shared" si="22"/>
        <v>#REF!</v>
      </c>
      <c r="AE200" s="22" t="s">
        <v>1093</v>
      </c>
      <c r="AF200" s="1484" t="s">
        <v>1093</v>
      </c>
    </row>
    <row r="201" spans="2:32" s="50" customFormat="1" ht="14.25" hidden="1" customHeight="1">
      <c r="B201" s="1224">
        <v>1224</v>
      </c>
      <c r="C201" s="1225" t="s">
        <v>918</v>
      </c>
      <c r="D201" s="24"/>
      <c r="E201" s="127" t="s">
        <v>152</v>
      </c>
      <c r="F201" s="1277">
        <v>7</v>
      </c>
      <c r="G201" s="1272">
        <v>3</v>
      </c>
      <c r="H201" s="1272" t="s">
        <v>991</v>
      </c>
      <c r="I201" s="1272">
        <v>12</v>
      </c>
      <c r="J201" s="1281" t="s">
        <v>181</v>
      </c>
      <c r="K201" s="1278">
        <v>12</v>
      </c>
      <c r="L201" s="108"/>
      <c r="N201" s="1481"/>
      <c r="O201" s="81"/>
      <c r="P201" s="1212"/>
      <c r="Q201" s="1219"/>
      <c r="S201" s="303" t="str">
        <f t="shared" si="18"/>
        <v>M6ﾚﾍﾞﾙ1</v>
      </c>
      <c r="T201" s="297">
        <f t="shared" si="19"/>
        <v>1224</v>
      </c>
      <c r="X201" s="385"/>
      <c r="Y201" s="386"/>
      <c r="Z201" s="387"/>
      <c r="AA201" s="109"/>
      <c r="AB201" s="388" t="e">
        <f t="shared" si="22"/>
        <v>#REF!</v>
      </c>
      <c r="AC201" s="389" t="e">
        <f t="shared" si="22"/>
        <v>#REF!</v>
      </c>
      <c r="AE201" s="22" t="s">
        <v>1093</v>
      </c>
      <c r="AF201" s="1484" t="s">
        <v>1093</v>
      </c>
    </row>
    <row r="202" spans="2:32" s="50" customFormat="1" ht="14.25" hidden="1" customHeight="1" thickBot="1">
      <c r="B202" s="1224">
        <v>1225</v>
      </c>
      <c r="C202" s="1225" t="s">
        <v>920</v>
      </c>
      <c r="D202" s="24"/>
      <c r="E202" s="127" t="s">
        <v>156</v>
      </c>
      <c r="F202" s="1277">
        <v>12</v>
      </c>
      <c r="G202" s="1272"/>
      <c r="H202" s="1272" t="s">
        <v>991</v>
      </c>
      <c r="I202" s="1272">
        <v>13</v>
      </c>
      <c r="J202" s="1281" t="s">
        <v>181</v>
      </c>
      <c r="K202" s="1278">
        <v>13</v>
      </c>
      <c r="L202" s="108"/>
      <c r="M202" s="1282"/>
      <c r="N202" s="1185"/>
      <c r="O202" s="131"/>
      <c r="P202" s="1212"/>
      <c r="Q202" s="1219"/>
      <c r="S202" s="351" t="str">
        <f t="shared" si="18"/>
        <v>M6ﾚﾍﾞﾙ1</v>
      </c>
      <c r="T202" s="352">
        <f t="shared" si="19"/>
        <v>1225</v>
      </c>
      <c r="X202" s="438"/>
      <c r="Y202" s="386"/>
      <c r="Z202" s="439"/>
      <c r="AA202" s="109"/>
      <c r="AB202" s="440" t="e">
        <f t="shared" si="22"/>
        <v>#REF!</v>
      </c>
      <c r="AC202" s="441" t="e">
        <f t="shared" si="22"/>
        <v>#REF!</v>
      </c>
      <c r="AE202" s="22" t="s">
        <v>1093</v>
      </c>
      <c r="AF202" s="1484" t="s">
        <v>1093</v>
      </c>
    </row>
    <row r="203" spans="2:32" s="50" customFormat="1" ht="13.5" customHeight="1" thickTop="1">
      <c r="B203" s="23">
        <v>1206</v>
      </c>
      <c r="C203" s="24" t="s">
        <v>933</v>
      </c>
      <c r="D203" s="24" t="s">
        <v>3058</v>
      </c>
      <c r="E203" s="39" t="s">
        <v>33</v>
      </c>
      <c r="F203" s="1089">
        <v>8</v>
      </c>
      <c r="G203" s="35"/>
      <c r="H203" s="35" t="s">
        <v>991</v>
      </c>
      <c r="I203" s="1272"/>
      <c r="J203" s="1469" t="s">
        <v>181</v>
      </c>
      <c r="K203" s="1466">
        <v>8</v>
      </c>
      <c r="L203" s="108"/>
      <c r="M203" s="1284"/>
      <c r="N203" s="1185"/>
      <c r="O203" s="131"/>
      <c r="P203" s="1212"/>
      <c r="Q203" s="1268"/>
      <c r="S203" s="354" t="str">
        <f t="shared" si="18"/>
        <v>M6ﾚﾍﾞﾙ1</v>
      </c>
      <c r="T203" s="355">
        <f t="shared" si="19"/>
        <v>1206</v>
      </c>
      <c r="X203" s="425"/>
      <c r="Y203" s="386"/>
      <c r="Z203" s="426"/>
      <c r="AA203" s="109"/>
      <c r="AB203" s="427" t="e">
        <f t="shared" si="22"/>
        <v>#REF!</v>
      </c>
      <c r="AC203" s="428" t="e">
        <f t="shared" si="22"/>
        <v>#REF!</v>
      </c>
      <c r="AF203" s="81"/>
    </row>
    <row r="204" spans="2:32" s="50" customFormat="1" ht="13.5" customHeight="1">
      <c r="B204" s="23">
        <v>1207</v>
      </c>
      <c r="C204" s="24" t="s">
        <v>934</v>
      </c>
      <c r="D204" s="24" t="s">
        <v>3059</v>
      </c>
      <c r="E204" s="39" t="s">
        <v>33</v>
      </c>
      <c r="F204" s="1089">
        <v>8</v>
      </c>
      <c r="G204" s="35"/>
      <c r="H204" s="35" t="s">
        <v>991</v>
      </c>
      <c r="I204" s="1272"/>
      <c r="J204" s="1469" t="s">
        <v>181</v>
      </c>
      <c r="K204" s="1466">
        <v>8</v>
      </c>
      <c r="L204" s="108"/>
      <c r="M204" s="191"/>
      <c r="N204" s="1185"/>
      <c r="O204" s="131"/>
      <c r="P204" s="1212"/>
      <c r="Q204" s="1268"/>
      <c r="S204" s="303" t="str">
        <f t="shared" si="18"/>
        <v>M6ﾚﾍﾞﾙ1</v>
      </c>
      <c r="T204" s="297">
        <f t="shared" si="19"/>
        <v>1207</v>
      </c>
      <c r="X204" s="442"/>
      <c r="Y204" s="443"/>
      <c r="Z204" s="387"/>
      <c r="AA204" s="109"/>
      <c r="AB204" s="444" t="e">
        <f t="shared" si="22"/>
        <v>#REF!</v>
      </c>
      <c r="AC204" s="445" t="e">
        <f t="shared" si="22"/>
        <v>#REF!</v>
      </c>
      <c r="AF204" s="81"/>
    </row>
    <row r="205" spans="2:32" s="450" customFormat="1" ht="13.5" customHeight="1">
      <c r="B205" s="23">
        <v>1436</v>
      </c>
      <c r="C205" s="24" t="s">
        <v>1086</v>
      </c>
      <c r="D205" s="24" t="s">
        <v>3084</v>
      </c>
      <c r="E205" s="39" t="s">
        <v>1019</v>
      </c>
      <c r="F205" s="1089">
        <v>15</v>
      </c>
      <c r="G205" s="35"/>
      <c r="H205" s="35" t="s">
        <v>991</v>
      </c>
      <c r="I205" s="1272"/>
      <c r="J205" s="1469" t="s">
        <v>181</v>
      </c>
      <c r="K205" s="1466">
        <v>15</v>
      </c>
      <c r="L205" s="108"/>
      <c r="M205" s="50"/>
      <c r="N205" s="247" t="s">
        <v>25</v>
      </c>
      <c r="O205" s="45"/>
      <c r="P205" s="1212"/>
      <c r="Q205" s="1219"/>
      <c r="R205" s="50"/>
      <c r="S205" s="451"/>
      <c r="T205" s="452"/>
      <c r="X205" s="446"/>
      <c r="Y205" s="309"/>
      <c r="Z205" s="447"/>
      <c r="AA205" s="109"/>
      <c r="AB205" s="448"/>
      <c r="AC205" s="449"/>
      <c r="AE205" s="22"/>
      <c r="AF205" s="1486"/>
    </row>
    <row r="206" spans="2:32" s="450" customFormat="1" ht="13.5" customHeight="1">
      <c r="B206" s="23">
        <v>1437</v>
      </c>
      <c r="C206" s="24" t="s">
        <v>1087</v>
      </c>
      <c r="D206" s="24" t="s">
        <v>3085</v>
      </c>
      <c r="E206" s="39" t="s">
        <v>1088</v>
      </c>
      <c r="F206" s="1089">
        <v>14</v>
      </c>
      <c r="G206" s="35"/>
      <c r="H206" s="35" t="s">
        <v>991</v>
      </c>
      <c r="I206" s="1272"/>
      <c r="J206" s="1469" t="s">
        <v>181</v>
      </c>
      <c r="K206" s="1466">
        <v>14</v>
      </c>
      <c r="L206" s="108"/>
      <c r="M206" s="50"/>
      <c r="N206" s="247" t="s">
        <v>25</v>
      </c>
      <c r="O206" s="45"/>
      <c r="P206" s="1212"/>
      <c r="Q206" s="1219"/>
      <c r="R206" s="50"/>
      <c r="S206" s="451"/>
      <c r="T206" s="452"/>
      <c r="X206" s="453"/>
      <c r="Y206" s="309"/>
      <c r="Z206" s="454"/>
      <c r="AA206" s="109"/>
      <c r="AB206" s="455"/>
      <c r="AC206" s="456"/>
      <c r="AE206" s="22"/>
      <c r="AF206" s="1486"/>
    </row>
    <row r="207" spans="2:32" s="450" customFormat="1" ht="13.5" customHeight="1">
      <c r="B207" s="23">
        <v>1438</v>
      </c>
      <c r="C207" s="24" t="s">
        <v>1089</v>
      </c>
      <c r="D207" s="24" t="s">
        <v>3086</v>
      </c>
      <c r="E207" s="39" t="s">
        <v>1090</v>
      </c>
      <c r="F207" s="1089">
        <v>10</v>
      </c>
      <c r="G207" s="35"/>
      <c r="H207" s="35" t="s">
        <v>991</v>
      </c>
      <c r="I207" s="1272"/>
      <c r="J207" s="1469" t="s">
        <v>181</v>
      </c>
      <c r="K207" s="1466">
        <v>10</v>
      </c>
      <c r="L207" s="108"/>
      <c r="M207" s="50"/>
      <c r="N207" s="247" t="s">
        <v>25</v>
      </c>
      <c r="O207" s="45"/>
      <c r="P207" s="1212"/>
      <c r="Q207" s="1219"/>
      <c r="R207" s="50"/>
      <c r="S207" s="451"/>
      <c r="T207" s="452"/>
      <c r="X207" s="453"/>
      <c r="Y207" s="309"/>
      <c r="Z207" s="454"/>
      <c r="AA207" s="109"/>
      <c r="AB207" s="455"/>
      <c r="AC207" s="456"/>
      <c r="AE207" s="22"/>
      <c r="AF207" s="1486"/>
    </row>
    <row r="208" spans="2:32" s="450" customFormat="1" ht="13.5" customHeight="1" thickBot="1">
      <c r="B208" s="137">
        <v>1439</v>
      </c>
      <c r="C208" s="1538" t="s">
        <v>1091</v>
      </c>
      <c r="D208" s="1538" t="s">
        <v>3087</v>
      </c>
      <c r="E208" s="77" t="s">
        <v>1090</v>
      </c>
      <c r="F208" s="1529">
        <v>10</v>
      </c>
      <c r="G208" s="78"/>
      <c r="H208" s="78" t="s">
        <v>991</v>
      </c>
      <c r="I208" s="1285"/>
      <c r="J208" s="1539" t="s">
        <v>181</v>
      </c>
      <c r="K208" s="1540">
        <v>10</v>
      </c>
      <c r="L208" s="108"/>
      <c r="M208" s="1279"/>
      <c r="N208" s="1482" t="s">
        <v>25</v>
      </c>
      <c r="O208" s="45"/>
      <c r="P208" s="1286"/>
      <c r="Q208" s="1287"/>
      <c r="R208" s="50"/>
      <c r="S208" s="451"/>
      <c r="T208" s="452"/>
      <c r="X208" s="457"/>
      <c r="Y208" s="458"/>
      <c r="Z208" s="459"/>
      <c r="AA208" s="109"/>
      <c r="AB208" s="460"/>
      <c r="AC208" s="461"/>
      <c r="AE208" s="22"/>
      <c r="AF208" s="1486"/>
    </row>
    <row r="209" spans="3:16" ht="13.5" customHeight="1">
      <c r="E209" s="282"/>
      <c r="F209" s="1288"/>
      <c r="K209" s="1288"/>
    </row>
    <row r="210" spans="3:16">
      <c r="E210" s="3" t="s">
        <v>1092</v>
      </c>
      <c r="P210" s="1290"/>
    </row>
    <row r="211" spans="3:16" ht="18" hidden="1" customHeight="1">
      <c r="E211" s="3"/>
    </row>
    <row r="212" spans="3:16" ht="18.75" hidden="1" customHeight="1" thickBot="1">
      <c r="C212" s="1289"/>
      <c r="E212" s="3" t="s">
        <v>1093</v>
      </c>
    </row>
    <row r="213" spans="3:16" ht="18" hidden="1" customHeight="1"/>
    <row r="214" spans="3:16" ht="18.75" hidden="1" customHeight="1" thickBot="1">
      <c r="C214" s="1289"/>
      <c r="E214" s="3" t="s">
        <v>1094</v>
      </c>
    </row>
    <row r="215" spans="3:16" ht="18" hidden="1" customHeight="1">
      <c r="E215" s="3"/>
    </row>
    <row r="216" spans="3:16" ht="18.75" hidden="1" customHeight="1" thickBot="1">
      <c r="C216" s="1289"/>
      <c r="E216" s="3" t="s">
        <v>1095</v>
      </c>
    </row>
  </sheetData>
  <autoFilter ref="B6:AF208" xr:uid="{00000000-0009-0000-0000-00000A000000}">
    <filterColumn colId="30">
      <filters blank="1"/>
    </filterColumn>
  </autoFilter>
  <mergeCells count="2">
    <mergeCell ref="P5:Q5"/>
    <mergeCell ref="B4:Q4"/>
  </mergeCells>
  <phoneticPr fontId="2"/>
  <printOptions horizontalCentered="1"/>
  <pageMargins left="0.78740157480314965" right="0.78740157480314965" top="0.98425196850393704" bottom="0.98425196850393704" header="0.51181102362204722" footer="0.78740157480314965"/>
  <pageSetup paperSize="9" scale="73" firstPageNumber="23" fitToHeight="0" orientation="portrait" r:id="rId1"/>
  <headerFooter alignWithMargins="0">
    <oddFooter>&amp;C&amp;12&amp;P/&amp;N&amp;R          Ver.2.2 ad.0 (2022.04.01)</oddFooter>
  </headerFooter>
  <rowBreaks count="1" manualBreakCount="1">
    <brk id="150" min="1" max="21" man="1"/>
  </rowBreaks>
  <colBreaks count="1" manualBreakCount="1">
    <brk id="18" min="3" max="20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T18"/>
  <sheetViews>
    <sheetView view="pageBreakPreview" zoomScaleNormal="25" zoomScaleSheetLayoutView="100" workbookViewId="0">
      <selection activeCell="P45" sqref="A1:XFD1048576"/>
    </sheetView>
  </sheetViews>
  <sheetFormatPr defaultColWidth="9" defaultRowHeight="13"/>
  <cols>
    <col min="1" max="1" width="1.6328125" style="1366" customWidth="1"/>
    <col min="2" max="2" width="9" style="1366"/>
    <col min="3" max="46" width="10.6328125" style="1366" customWidth="1"/>
    <col min="47" max="16384" width="9" style="1366"/>
  </cols>
  <sheetData>
    <row r="1" spans="2:46" s="1365" customFormat="1" ht="16.5">
      <c r="C1" s="1365" t="s">
        <v>2549</v>
      </c>
    </row>
    <row r="2" spans="2:46" s="1365" customFormat="1" ht="16.5"/>
    <row r="3" spans="2:46">
      <c r="C3" s="1366" t="s">
        <v>2550</v>
      </c>
    </row>
    <row r="4" spans="2:46">
      <c r="C4" s="1367">
        <v>1</v>
      </c>
      <c r="D4" s="1366" t="s">
        <v>2551</v>
      </c>
    </row>
    <row r="5" spans="2:46">
      <c r="C5" s="1367">
        <v>2</v>
      </c>
      <c r="D5" s="1366" t="s">
        <v>2552</v>
      </c>
    </row>
    <row r="6" spans="2:46">
      <c r="C6" s="1367">
        <v>3</v>
      </c>
      <c r="D6" s="1366" t="s">
        <v>2554</v>
      </c>
    </row>
    <row r="7" spans="2:46">
      <c r="C7" s="1367">
        <v>4</v>
      </c>
      <c r="D7" s="1366" t="s">
        <v>2553</v>
      </c>
    </row>
    <row r="8" spans="2:46">
      <c r="C8" s="1367"/>
    </row>
    <row r="9" spans="2:46">
      <c r="B9" s="1366" t="s">
        <v>2558</v>
      </c>
      <c r="C9" s="1367"/>
    </row>
    <row r="10" spans="2:46" s="1369" customFormat="1">
      <c r="B10" s="1368" t="s">
        <v>2555</v>
      </c>
      <c r="C10" s="1368" t="s">
        <v>2775</v>
      </c>
      <c r="D10" s="1368" t="s">
        <v>2776</v>
      </c>
      <c r="E10" s="1368" t="s">
        <v>2777</v>
      </c>
      <c r="F10" s="1368" t="s">
        <v>2778</v>
      </c>
      <c r="G10" s="1368" t="s">
        <v>2779</v>
      </c>
      <c r="H10" s="1368" t="s">
        <v>2780</v>
      </c>
      <c r="I10" s="1368" t="s">
        <v>2781</v>
      </c>
      <c r="J10" s="1368" t="s">
        <v>2782</v>
      </c>
      <c r="K10" s="1368" t="s">
        <v>2783</v>
      </c>
      <c r="L10" s="1368" t="s">
        <v>2784</v>
      </c>
      <c r="M10" s="1368" t="s">
        <v>2785</v>
      </c>
      <c r="N10" s="1368" t="s">
        <v>2786</v>
      </c>
      <c r="O10" s="1368" t="s">
        <v>2787</v>
      </c>
      <c r="P10" s="1368" t="s">
        <v>2788</v>
      </c>
      <c r="Q10" s="1368" t="s">
        <v>2789</v>
      </c>
      <c r="R10" s="1368" t="s">
        <v>2790</v>
      </c>
      <c r="S10" s="1368" t="s">
        <v>2791</v>
      </c>
      <c r="T10" s="1368" t="s">
        <v>2792</v>
      </c>
      <c r="U10" s="1368" t="s">
        <v>3060</v>
      </c>
      <c r="V10" s="1368" t="s">
        <v>3023</v>
      </c>
      <c r="W10" s="1368" t="s">
        <v>3024</v>
      </c>
      <c r="X10" s="1368" t="s">
        <v>3028</v>
      </c>
      <c r="Y10" s="1368" t="s">
        <v>2793</v>
      </c>
      <c r="Z10" s="1368" t="s">
        <v>2794</v>
      </c>
      <c r="AA10" s="1368" t="s">
        <v>2795</v>
      </c>
      <c r="AB10" s="1368" t="s">
        <v>3034</v>
      </c>
      <c r="AC10" s="1368" t="s">
        <v>3056</v>
      </c>
      <c r="AD10" s="1368" t="s">
        <v>3042</v>
      </c>
      <c r="AE10" s="1368" t="s">
        <v>3041</v>
      </c>
      <c r="AF10" s="1368" t="s">
        <v>3044</v>
      </c>
      <c r="AG10" s="1368" t="s">
        <v>3029</v>
      </c>
      <c r="AH10" s="1368" t="s">
        <v>3058</v>
      </c>
      <c r="AI10" s="1368" t="s">
        <v>3059</v>
      </c>
      <c r="AJ10" s="1368"/>
      <c r="AK10" s="1368" t="s">
        <v>3045</v>
      </c>
      <c r="AL10" s="1368" t="s">
        <v>3048</v>
      </c>
      <c r="AM10" s="1368" t="s">
        <v>3049</v>
      </c>
      <c r="AN10" s="1368" t="s">
        <v>3054</v>
      </c>
      <c r="AO10" s="1368" t="s">
        <v>3055</v>
      </c>
      <c r="AP10" s="1368" t="s">
        <v>3057</v>
      </c>
      <c r="AQ10" s="1368" t="s">
        <v>2796</v>
      </c>
      <c r="AR10" s="1368" t="s">
        <v>3051</v>
      </c>
      <c r="AS10" s="1368" t="s">
        <v>3052</v>
      </c>
      <c r="AT10" s="1368" t="s">
        <v>3053</v>
      </c>
    </row>
    <row r="11" spans="2:46" s="1373" customFormat="1" ht="39">
      <c r="B11" s="1368" t="s">
        <v>2556</v>
      </c>
      <c r="C11" s="1370" t="s">
        <v>2797</v>
      </c>
      <c r="D11" s="1370" t="s">
        <v>2798</v>
      </c>
      <c r="E11" s="1370"/>
      <c r="F11" s="1371" t="s">
        <v>2799</v>
      </c>
      <c r="G11" s="1371">
        <v>461954</v>
      </c>
      <c r="H11" s="1371"/>
      <c r="I11" s="1371" t="s">
        <v>2800</v>
      </c>
      <c r="J11" s="1371" t="s">
        <v>2801</v>
      </c>
      <c r="K11" s="1371"/>
      <c r="L11" s="1371" t="s">
        <v>2802</v>
      </c>
      <c r="M11" s="1371"/>
      <c r="N11" s="1371"/>
      <c r="O11" s="1371" t="s">
        <v>2803</v>
      </c>
      <c r="P11" s="1371"/>
      <c r="Q11" s="1371" t="s">
        <v>2804</v>
      </c>
      <c r="R11" s="1371" t="s">
        <v>2805</v>
      </c>
      <c r="S11" s="1371" t="s">
        <v>2806</v>
      </c>
      <c r="T11" s="1371"/>
      <c r="U11" s="1371">
        <v>500000</v>
      </c>
      <c r="V11" s="1371">
        <v>15000</v>
      </c>
      <c r="W11" s="1371">
        <v>515000</v>
      </c>
      <c r="X11" s="1371"/>
      <c r="Y11" s="1371" t="s">
        <v>2807</v>
      </c>
      <c r="Z11" s="1371" t="s">
        <v>366</v>
      </c>
      <c r="AA11" s="1371" t="s">
        <v>2547</v>
      </c>
      <c r="AB11" s="1371">
        <v>257840</v>
      </c>
      <c r="AC11" s="1371" t="s">
        <v>2808</v>
      </c>
      <c r="AD11" s="1371" t="s">
        <v>2809</v>
      </c>
      <c r="AE11" s="1371" t="s">
        <v>2810</v>
      </c>
      <c r="AF11" s="1371" t="s">
        <v>2811</v>
      </c>
      <c r="AG11" s="1371"/>
      <c r="AH11" s="1372" t="s">
        <v>2812</v>
      </c>
      <c r="AI11" s="1372" t="s">
        <v>2813</v>
      </c>
      <c r="AJ11" s="1372" t="s">
        <v>2813</v>
      </c>
      <c r="AK11" s="1371">
        <v>56</v>
      </c>
      <c r="AL11" s="1371">
        <v>1</v>
      </c>
      <c r="AM11" s="1371">
        <f>AK11*AL11</f>
        <v>56</v>
      </c>
      <c r="AN11" s="1371"/>
      <c r="AO11" s="1371"/>
      <c r="AP11" s="1371"/>
      <c r="AQ11" s="1371"/>
      <c r="AR11" s="1371">
        <v>1</v>
      </c>
      <c r="AS11" s="1371">
        <v>1</v>
      </c>
      <c r="AT11" s="1371">
        <v>10</v>
      </c>
    </row>
    <row r="12" spans="2:46" s="1373" customFormat="1" ht="39">
      <c r="B12" s="1368" t="s">
        <v>2557</v>
      </c>
      <c r="C12" s="1370" t="s">
        <v>2797</v>
      </c>
      <c r="D12" s="1370" t="s">
        <v>2798</v>
      </c>
      <c r="E12" s="1370"/>
      <c r="F12" s="1371" t="s">
        <v>2799</v>
      </c>
      <c r="G12" s="1371">
        <v>461954</v>
      </c>
      <c r="H12" s="1371"/>
      <c r="I12" s="1371" t="s">
        <v>2800</v>
      </c>
      <c r="J12" s="1371" t="s">
        <v>2801</v>
      </c>
      <c r="K12" s="1371"/>
      <c r="L12" s="1371" t="s">
        <v>2802</v>
      </c>
      <c r="M12" s="1371"/>
      <c r="N12" s="1371"/>
      <c r="O12" s="1371" t="s">
        <v>2803</v>
      </c>
      <c r="P12" s="1371"/>
      <c r="Q12" s="1371" t="s">
        <v>2804</v>
      </c>
      <c r="R12" s="1371" t="s">
        <v>2805</v>
      </c>
      <c r="S12" s="1371" t="s">
        <v>2806</v>
      </c>
      <c r="T12" s="1371"/>
      <c r="U12" s="1371">
        <v>500000</v>
      </c>
      <c r="V12" s="1371">
        <v>15000</v>
      </c>
      <c r="W12" s="1371">
        <v>515000</v>
      </c>
      <c r="X12" s="1371"/>
      <c r="Y12" s="1371" t="s">
        <v>2548</v>
      </c>
      <c r="Z12" s="1371" t="s">
        <v>366</v>
      </c>
      <c r="AA12" s="1371" t="s">
        <v>2547</v>
      </c>
      <c r="AB12" s="1371">
        <v>257840</v>
      </c>
      <c r="AC12" s="1371" t="s">
        <v>2808</v>
      </c>
      <c r="AD12" s="1371" t="s">
        <v>2814</v>
      </c>
      <c r="AE12" s="1371" t="s">
        <v>2815</v>
      </c>
      <c r="AF12" s="1371" t="s">
        <v>2811</v>
      </c>
      <c r="AG12" s="1371"/>
      <c r="AH12" s="1372" t="s">
        <v>2812</v>
      </c>
      <c r="AI12" s="1372" t="s">
        <v>2813</v>
      </c>
      <c r="AJ12" s="1372" t="s">
        <v>2813</v>
      </c>
      <c r="AK12" s="1371">
        <v>56</v>
      </c>
      <c r="AL12" s="1371">
        <v>2</v>
      </c>
      <c r="AM12" s="1371">
        <f t="shared" ref="AM12" si="0">AK12*AL12</f>
        <v>112</v>
      </c>
      <c r="AN12" s="1371"/>
      <c r="AO12" s="1371"/>
      <c r="AP12" s="1371"/>
      <c r="AQ12" s="1371"/>
      <c r="AR12" s="1371">
        <v>1</v>
      </c>
      <c r="AS12" s="1371">
        <v>1</v>
      </c>
      <c r="AT12" s="1371">
        <v>10</v>
      </c>
    </row>
    <row r="13" spans="2:46" s="1373" customFormat="1" ht="39">
      <c r="B13" s="1368" t="s">
        <v>2816</v>
      </c>
      <c r="C13" s="1370"/>
      <c r="D13" s="1370"/>
      <c r="E13" s="1370"/>
      <c r="F13" s="1371"/>
      <c r="G13" s="1371"/>
      <c r="H13" s="1371"/>
      <c r="I13" s="1371"/>
      <c r="J13" s="1371"/>
      <c r="K13" s="1371"/>
      <c r="L13" s="1371"/>
      <c r="M13" s="1371"/>
      <c r="N13" s="1371"/>
      <c r="O13" s="1371"/>
      <c r="P13" s="1371"/>
      <c r="Q13" s="1371"/>
      <c r="R13" s="1371"/>
      <c r="S13" s="1371"/>
      <c r="T13" s="1371"/>
      <c r="U13" s="1371"/>
      <c r="V13" s="1371"/>
      <c r="W13" s="1371"/>
      <c r="X13" s="1371"/>
      <c r="Y13" s="1371"/>
      <c r="Z13" s="1371"/>
      <c r="AA13" s="1371"/>
      <c r="AB13" s="1371"/>
      <c r="AC13" s="1371"/>
      <c r="AD13" s="1371"/>
      <c r="AE13" s="1371"/>
      <c r="AF13" s="1371"/>
      <c r="AG13" s="1371"/>
      <c r="AH13" s="1372"/>
      <c r="AI13" s="1372"/>
      <c r="AJ13" s="1372"/>
      <c r="AK13" s="1371"/>
      <c r="AL13" s="1371"/>
      <c r="AM13" s="1371"/>
      <c r="AN13" s="1371"/>
      <c r="AO13" s="1371"/>
      <c r="AP13" s="1371"/>
      <c r="AQ13" s="1371"/>
      <c r="AR13" s="1371"/>
      <c r="AS13" s="1371"/>
      <c r="AT13" s="1371"/>
    </row>
    <row r="14" spans="2:46" s="1373" customFormat="1" ht="39">
      <c r="B14" s="1368" t="s">
        <v>2817</v>
      </c>
      <c r="C14" s="1370"/>
      <c r="D14" s="1370"/>
      <c r="E14" s="1370"/>
      <c r="F14" s="1371"/>
      <c r="G14" s="1371"/>
      <c r="H14" s="1371"/>
      <c r="I14" s="1371"/>
      <c r="J14" s="1371"/>
      <c r="K14" s="1371"/>
      <c r="L14" s="1371"/>
      <c r="M14" s="1371"/>
      <c r="N14" s="1371"/>
      <c r="O14" s="1371"/>
      <c r="P14" s="1371"/>
      <c r="Q14" s="1371"/>
      <c r="R14" s="1371"/>
      <c r="S14" s="1371"/>
      <c r="T14" s="1371"/>
      <c r="U14" s="1371"/>
      <c r="V14" s="1371"/>
      <c r="W14" s="1371"/>
      <c r="X14" s="1371"/>
      <c r="Y14" s="1371"/>
      <c r="Z14" s="1371"/>
      <c r="AA14" s="1371"/>
      <c r="AB14" s="1371"/>
      <c r="AC14" s="1371"/>
      <c r="AD14" s="1371"/>
      <c r="AE14" s="1371"/>
      <c r="AF14" s="1371"/>
      <c r="AG14" s="1371"/>
      <c r="AH14" s="1372"/>
      <c r="AI14" s="1372"/>
      <c r="AJ14" s="1372"/>
      <c r="AK14" s="1371"/>
      <c r="AL14" s="1371"/>
      <c r="AM14" s="1371"/>
      <c r="AN14" s="1371"/>
      <c r="AO14" s="1371"/>
      <c r="AP14" s="1371"/>
      <c r="AQ14" s="1371"/>
      <c r="AR14" s="1371"/>
      <c r="AS14" s="1371"/>
      <c r="AT14" s="1371"/>
    </row>
    <row r="15" spans="2:46" s="1373" customFormat="1">
      <c r="B15" s="1374"/>
      <c r="C15" s="1375"/>
      <c r="D15" s="1375"/>
      <c r="E15" s="1375"/>
      <c r="F15" s="1374"/>
      <c r="G15" s="1374"/>
      <c r="H15" s="1374"/>
      <c r="I15" s="1374"/>
      <c r="J15" s="1374"/>
      <c r="K15" s="1374"/>
      <c r="L15" s="1374"/>
      <c r="M15" s="1374"/>
      <c r="N15" s="1374"/>
      <c r="O15" s="1374"/>
      <c r="P15" s="1374"/>
      <c r="Q15" s="1374"/>
      <c r="R15" s="1374"/>
      <c r="S15" s="1374"/>
      <c r="T15" s="1374"/>
      <c r="U15" s="1374"/>
      <c r="V15" s="1374"/>
      <c r="W15" s="1374"/>
      <c r="X15" s="1374"/>
      <c r="Y15" s="1374"/>
      <c r="Z15" s="1374"/>
      <c r="AA15" s="1374"/>
      <c r="AB15" s="1374"/>
      <c r="AC15" s="1374"/>
      <c r="AD15" s="1374"/>
      <c r="AE15" s="1374"/>
      <c r="AF15" s="1374"/>
      <c r="AG15" s="1374"/>
      <c r="AH15" s="1376"/>
      <c r="AI15" s="1376"/>
      <c r="AJ15" s="1376"/>
      <c r="AK15" s="1374"/>
      <c r="AL15" s="1374"/>
      <c r="AM15" s="1374"/>
      <c r="AN15" s="1374"/>
      <c r="AO15" s="1374"/>
      <c r="AP15" s="1374"/>
      <c r="AQ15" s="1374"/>
      <c r="AR15" s="1374"/>
      <c r="AS15" s="1374"/>
      <c r="AT15" s="1374"/>
    </row>
    <row r="16" spans="2:46">
      <c r="B16" s="1377" t="s">
        <v>2559</v>
      </c>
      <c r="C16" s="1378"/>
      <c r="D16" s="1377"/>
      <c r="E16" s="1377"/>
      <c r="F16" s="1377"/>
      <c r="G16" s="1377"/>
      <c r="H16" s="1377"/>
      <c r="I16" s="1377"/>
      <c r="J16" s="1377"/>
      <c r="K16" s="1377"/>
      <c r="L16" s="1377"/>
      <c r="M16" s="1377"/>
      <c r="N16" s="1377"/>
      <c r="O16" s="1377"/>
      <c r="P16" s="1377"/>
      <c r="Q16" s="1377"/>
      <c r="R16" s="1377"/>
      <c r="S16" s="1377"/>
      <c r="T16" s="1377"/>
      <c r="U16" s="1377"/>
      <c r="V16" s="1377"/>
      <c r="W16" s="1377"/>
      <c r="X16" s="1377"/>
      <c r="Y16" s="1377"/>
      <c r="Z16" s="1377"/>
      <c r="AA16" s="1377"/>
      <c r="AB16" s="1377"/>
      <c r="AC16" s="1377"/>
      <c r="AD16" s="1377"/>
      <c r="AE16" s="1377"/>
      <c r="AF16" s="1377"/>
      <c r="AG16" s="1377"/>
      <c r="AH16" s="1377"/>
      <c r="AI16" s="1377"/>
      <c r="AJ16" s="1377"/>
      <c r="AK16" s="1377"/>
      <c r="AL16" s="1377"/>
      <c r="AM16" s="1377"/>
      <c r="AN16" s="1377"/>
      <c r="AO16" s="1377"/>
      <c r="AP16" s="1377"/>
      <c r="AQ16" s="1377"/>
      <c r="AR16" s="1377"/>
      <c r="AS16" s="1377"/>
      <c r="AT16" s="1377"/>
    </row>
    <row r="17" spans="2:46" s="1373" customFormat="1" ht="36">
      <c r="B17" s="1371" t="s">
        <v>2818</v>
      </c>
      <c r="C17" s="1379" t="s">
        <v>22</v>
      </c>
      <c r="D17" s="1379" t="s">
        <v>30</v>
      </c>
      <c r="E17" s="1379" t="s">
        <v>31</v>
      </c>
      <c r="F17" s="1379" t="s">
        <v>1616</v>
      </c>
      <c r="G17" s="1379" t="s">
        <v>37</v>
      </c>
      <c r="H17" s="1379" t="s">
        <v>39</v>
      </c>
      <c r="I17" s="1379" t="s">
        <v>264</v>
      </c>
      <c r="J17" s="1379" t="s">
        <v>54</v>
      </c>
      <c r="K17" s="1379" t="s">
        <v>56</v>
      </c>
      <c r="L17" s="1379" t="s">
        <v>58</v>
      </c>
      <c r="M17" s="1379" t="s">
        <v>59</v>
      </c>
      <c r="N17" s="1379" t="s">
        <v>60</v>
      </c>
      <c r="O17" s="1379" t="s">
        <v>61</v>
      </c>
      <c r="P17" s="1379" t="s">
        <v>62</v>
      </c>
      <c r="Q17" s="1379" t="s">
        <v>69</v>
      </c>
      <c r="R17" s="1379" t="s">
        <v>1636</v>
      </c>
      <c r="S17" s="1379" t="s">
        <v>1727</v>
      </c>
      <c r="T17" s="1379" t="s">
        <v>2819</v>
      </c>
      <c r="U17" s="1380" t="s">
        <v>1030</v>
      </c>
      <c r="V17" s="1380" t="s">
        <v>154</v>
      </c>
      <c r="W17" s="1380" t="s">
        <v>155</v>
      </c>
      <c r="X17" s="1371" t="s">
        <v>2234</v>
      </c>
      <c r="Y17" s="1371" t="s">
        <v>179</v>
      </c>
      <c r="Z17" s="1371" t="s">
        <v>1062</v>
      </c>
      <c r="AA17" s="1371" t="s">
        <v>185</v>
      </c>
      <c r="AB17" s="1380" t="s">
        <v>190</v>
      </c>
      <c r="AC17" s="1380" t="s">
        <v>225</v>
      </c>
      <c r="AD17" s="1380" t="s">
        <v>198</v>
      </c>
      <c r="AE17" s="1380" t="s">
        <v>2268</v>
      </c>
      <c r="AF17" s="1380" t="s">
        <v>198</v>
      </c>
      <c r="AG17" s="1380" t="s">
        <v>1056</v>
      </c>
      <c r="AH17" s="1380" t="s">
        <v>933</v>
      </c>
      <c r="AI17" s="1380" t="s">
        <v>934</v>
      </c>
      <c r="AJ17" s="1371"/>
      <c r="AK17" s="1380" t="s">
        <v>2820</v>
      </c>
      <c r="AL17" s="1380" t="s">
        <v>208</v>
      </c>
      <c r="AM17" s="1380" t="s">
        <v>209</v>
      </c>
      <c r="AN17" s="1380" t="s">
        <v>2821</v>
      </c>
      <c r="AO17" s="1380" t="s">
        <v>215</v>
      </c>
      <c r="AP17" s="1380" t="s">
        <v>225</v>
      </c>
      <c r="AQ17" s="1371" t="s">
        <v>188</v>
      </c>
      <c r="AR17" s="1380" t="s">
        <v>1075</v>
      </c>
      <c r="AS17" s="1380" t="s">
        <v>1076</v>
      </c>
      <c r="AT17" s="1380" t="s">
        <v>1078</v>
      </c>
    </row>
    <row r="18" spans="2:46" s="1373" customFormat="1" ht="26">
      <c r="B18" s="1371" t="s">
        <v>2822</v>
      </c>
      <c r="C18" s="1379"/>
      <c r="D18" s="1379"/>
      <c r="E18" s="1379"/>
      <c r="F18" s="1379"/>
      <c r="G18" s="1379" t="s">
        <v>2823</v>
      </c>
      <c r="H18" s="1379"/>
      <c r="I18" s="1379"/>
      <c r="J18" s="1379" t="s">
        <v>2824</v>
      </c>
      <c r="K18" s="1379"/>
      <c r="L18" s="1379" t="s">
        <v>2825</v>
      </c>
      <c r="M18" s="1379"/>
      <c r="N18" s="1379"/>
      <c r="O18" s="1379" t="s">
        <v>2826</v>
      </c>
      <c r="P18" s="1379"/>
      <c r="Q18" s="1379"/>
      <c r="R18" s="1379"/>
      <c r="S18" s="1379" t="s">
        <v>2827</v>
      </c>
      <c r="T18" s="1379"/>
      <c r="U18" s="1371"/>
      <c r="V18" s="1371" t="s">
        <v>154</v>
      </c>
      <c r="W18" s="1371" t="s">
        <v>2828</v>
      </c>
      <c r="X18" s="1371" t="s">
        <v>2829</v>
      </c>
      <c r="Y18" s="1371"/>
      <c r="Z18" s="1371"/>
      <c r="AA18" s="1371"/>
      <c r="AB18" s="1371" t="s">
        <v>2830</v>
      </c>
      <c r="AC18" s="1371" t="s">
        <v>2831</v>
      </c>
      <c r="AD18" s="1371" t="s">
        <v>2832</v>
      </c>
      <c r="AE18" s="1371" t="s">
        <v>2833</v>
      </c>
      <c r="AF18" s="1371" t="s">
        <v>2834</v>
      </c>
      <c r="AG18" s="1371" t="s">
        <v>2835</v>
      </c>
      <c r="AH18" s="1371" t="s">
        <v>2836</v>
      </c>
      <c r="AI18" s="1371"/>
      <c r="AJ18" s="1371" t="s">
        <v>2837</v>
      </c>
      <c r="AK18" s="1371" t="s">
        <v>2838</v>
      </c>
      <c r="AL18" s="1371" t="s">
        <v>2839</v>
      </c>
      <c r="AM18" s="1371"/>
      <c r="AN18" s="1371" t="s">
        <v>2840</v>
      </c>
      <c r="AO18" s="1371" t="s">
        <v>2841</v>
      </c>
      <c r="AP18" s="1371" t="s">
        <v>2842</v>
      </c>
      <c r="AQ18" s="1371"/>
      <c r="AR18" s="1371"/>
      <c r="AS18" s="1371"/>
      <c r="AT18" s="1371"/>
    </row>
  </sheetData>
  <phoneticPr fontId="2"/>
  <printOptions horizontalCentered="1"/>
  <pageMargins left="0.78740157480314965" right="0.78740157480314965" top="0.98425196850393704" bottom="0.98425196850393704" header="0.51181102362204722" footer="0.78740157480314965"/>
  <pageSetup paperSize="9" scale="17" firstPageNumber="23" fitToHeight="0" orientation="portrait" r:id="rId1"/>
  <headerFooter alignWithMargins="0">
    <oddFooter>&amp;C&amp;12&amp;P/&amp;N&amp;R          Ver.2.2 ad.0 (2022.04.01)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AR61"/>
  <sheetViews>
    <sheetView view="pageBreakPreview" topLeftCell="R6" zoomScaleNormal="55" zoomScaleSheetLayoutView="100" workbookViewId="0">
      <selection activeCell="P45" sqref="A1:XFD1048576"/>
    </sheetView>
  </sheetViews>
  <sheetFormatPr defaultColWidth="9" defaultRowHeight="13.5"/>
  <cols>
    <col min="1" max="1" width="1.6328125" style="1291" customWidth="1"/>
    <col min="2" max="2" width="9" style="1291"/>
    <col min="3" max="6" width="10.6328125" style="1291" customWidth="1"/>
    <col min="7" max="7" width="24" style="1291" bestFit="1" customWidth="1"/>
    <col min="8" max="10" width="10.6328125" style="1291" customWidth="1"/>
    <col min="11" max="11" width="21.6328125" style="1291" bestFit="1" customWidth="1"/>
    <col min="12" max="12" width="17.26953125" style="1291" bestFit="1" customWidth="1"/>
    <col min="13" max="13" width="15.08984375" style="1291" bestFit="1" customWidth="1"/>
    <col min="14" max="14" width="10.6328125" style="1291" customWidth="1"/>
    <col min="15" max="15" width="30.08984375" style="1291" bestFit="1" customWidth="1"/>
    <col min="16" max="16" width="19.26953125" style="1291" bestFit="1" customWidth="1"/>
    <col min="17" max="17" width="18.90625" style="1291" bestFit="1" customWidth="1"/>
    <col min="18" max="18" width="18.6328125" style="1291" bestFit="1" customWidth="1"/>
    <col min="19" max="19" width="17.26953125" style="1291" bestFit="1" customWidth="1"/>
    <col min="20" max="21" width="10.6328125" style="1291" customWidth="1"/>
    <col min="22" max="22" width="10.6328125" style="1292" customWidth="1"/>
    <col min="23" max="25" width="10.6328125" style="1291" customWidth="1"/>
    <col min="26" max="26" width="17.26953125" style="1291" bestFit="1" customWidth="1"/>
    <col min="27" max="27" width="13.6328125" style="1291" bestFit="1" customWidth="1"/>
    <col min="28" max="28" width="16.90625" style="1291" bestFit="1" customWidth="1"/>
    <col min="29" max="29" width="29.36328125" style="1291" bestFit="1" customWidth="1"/>
    <col min="30" max="30" width="15.26953125" style="1291" bestFit="1" customWidth="1"/>
    <col min="31" max="31" width="13" style="1291" bestFit="1" customWidth="1"/>
    <col min="32" max="32" width="13" style="1291" customWidth="1"/>
    <col min="33" max="43" width="10.6328125" style="1291" customWidth="1"/>
    <col min="44" max="16384" width="9" style="1291"/>
  </cols>
  <sheetData>
    <row r="1" spans="2:44">
      <c r="C1" s="1291" t="s">
        <v>2549</v>
      </c>
    </row>
    <row r="3" spans="2:44">
      <c r="C3" s="1291" t="s">
        <v>2550</v>
      </c>
    </row>
    <row r="4" spans="2:44">
      <c r="C4" s="1293">
        <v>1</v>
      </c>
      <c r="D4" s="1291" t="s">
        <v>2551</v>
      </c>
    </row>
    <row r="5" spans="2:44">
      <c r="C5" s="1293">
        <v>2</v>
      </c>
      <c r="D5" s="1291" t="s">
        <v>2552</v>
      </c>
    </row>
    <row r="6" spans="2:44">
      <c r="C6" s="1293">
        <v>3</v>
      </c>
      <c r="D6" s="1291" t="s">
        <v>2554</v>
      </c>
    </row>
    <row r="7" spans="2:44">
      <c r="C7" s="1293">
        <v>4</v>
      </c>
      <c r="D7" s="1291" t="s">
        <v>2553</v>
      </c>
    </row>
    <row r="8" spans="2:44">
      <c r="C8" s="1293"/>
    </row>
    <row r="9" spans="2:44">
      <c r="B9" s="1291" t="s">
        <v>2558</v>
      </c>
      <c r="C9" s="1293"/>
    </row>
    <row r="10" spans="2:44" s="1294" customFormat="1" ht="14" thickBot="1">
      <c r="C10" s="1295"/>
      <c r="D10" s="1296"/>
      <c r="E10" s="1296"/>
      <c r="U10" s="1297"/>
      <c r="V10" s="1298"/>
      <c r="W10" s="1299"/>
      <c r="AE10" s="1300"/>
      <c r="AF10" s="1300"/>
      <c r="AG10" s="1300"/>
      <c r="AH10" s="1300"/>
    </row>
    <row r="11" spans="2:44" s="1294" customFormat="1">
      <c r="B11" s="1301" t="s">
        <v>2555</v>
      </c>
      <c r="C11" s="1302" t="s">
        <v>2982</v>
      </c>
      <c r="D11" s="1303" t="s">
        <v>2985</v>
      </c>
      <c r="E11" s="1303" t="s">
        <v>2986</v>
      </c>
      <c r="F11" s="1303" t="s">
        <v>2990</v>
      </c>
      <c r="G11" s="1303" t="s">
        <v>3013</v>
      </c>
      <c r="H11" s="1303" t="s">
        <v>2992</v>
      </c>
      <c r="I11" s="1303" t="s">
        <v>2993</v>
      </c>
      <c r="J11" s="1303" t="s">
        <v>2996</v>
      </c>
      <c r="K11" s="1303" t="s">
        <v>2998</v>
      </c>
      <c r="L11" s="1303" t="s">
        <v>2999</v>
      </c>
      <c r="M11" s="1303" t="s">
        <v>3000</v>
      </c>
      <c r="N11" s="1303" t="s">
        <v>3001</v>
      </c>
      <c r="O11" s="1303" t="s">
        <v>3002</v>
      </c>
      <c r="P11" s="1303" t="s">
        <v>3003</v>
      </c>
      <c r="Q11" s="1303" t="s">
        <v>3004</v>
      </c>
      <c r="R11" s="1303" t="s">
        <v>3021</v>
      </c>
      <c r="S11" s="1303" t="s">
        <v>3027</v>
      </c>
      <c r="T11" s="1303" t="s">
        <v>3022</v>
      </c>
      <c r="U11" s="1302" t="s">
        <v>3028</v>
      </c>
      <c r="V11" s="1304" t="s">
        <v>3029</v>
      </c>
      <c r="W11" s="1303" t="s">
        <v>2793</v>
      </c>
      <c r="X11" s="1303" t="s">
        <v>2794</v>
      </c>
      <c r="Y11" s="1303" t="s">
        <v>2795</v>
      </c>
      <c r="Z11" s="1303" t="s">
        <v>3032</v>
      </c>
      <c r="AA11" s="1303" t="s">
        <v>3061</v>
      </c>
      <c r="AB11" s="1303" t="s">
        <v>3041</v>
      </c>
      <c r="AC11" s="1303" t="s">
        <v>3043</v>
      </c>
      <c r="AD11" s="1303" t="s">
        <v>3044</v>
      </c>
      <c r="AE11" s="1303" t="s">
        <v>2585</v>
      </c>
      <c r="AF11" s="1303" t="s">
        <v>3062</v>
      </c>
      <c r="AG11" s="1303" t="s">
        <v>3063</v>
      </c>
      <c r="AH11" s="1303" t="s">
        <v>3058</v>
      </c>
      <c r="AI11" s="1303" t="s">
        <v>3059</v>
      </c>
      <c r="AJ11" s="1303" t="s">
        <v>3045</v>
      </c>
      <c r="AK11" s="1303" t="s">
        <v>3046</v>
      </c>
      <c r="AL11" s="1303" t="s">
        <v>3047</v>
      </c>
      <c r="AM11" s="1303" t="s">
        <v>3048</v>
      </c>
      <c r="AN11" s="1303" t="s">
        <v>3049</v>
      </c>
      <c r="AO11" s="1303" t="s">
        <v>3054</v>
      </c>
      <c r="AP11" s="1303" t="s">
        <v>3055</v>
      </c>
      <c r="AQ11" s="1303" t="s">
        <v>3052</v>
      </c>
      <c r="AR11" s="1305" t="s">
        <v>3053</v>
      </c>
    </row>
    <row r="12" spans="2:44" s="1320" customFormat="1">
      <c r="B12" s="1301" t="s">
        <v>2556</v>
      </c>
      <c r="C12" s="1306" t="s">
        <v>2586</v>
      </c>
      <c r="D12" s="1307" t="s">
        <v>2587</v>
      </c>
      <c r="E12" s="1307" t="s">
        <v>2587</v>
      </c>
      <c r="F12" s="1308" t="s">
        <v>2588</v>
      </c>
      <c r="G12" s="1308" t="s">
        <v>2589</v>
      </c>
      <c r="H12" s="1308" t="s">
        <v>2590</v>
      </c>
      <c r="I12" s="1308">
        <v>20191210</v>
      </c>
      <c r="J12" s="1308" t="s">
        <v>2591</v>
      </c>
      <c r="K12" s="1308" t="s">
        <v>2592</v>
      </c>
      <c r="L12" s="1308" t="s">
        <v>2593</v>
      </c>
      <c r="M12" s="1308" t="s">
        <v>2594</v>
      </c>
      <c r="N12" s="1308" t="s">
        <v>2595</v>
      </c>
      <c r="O12" s="1308" t="s">
        <v>2596</v>
      </c>
      <c r="P12" s="1308" t="s">
        <v>2597</v>
      </c>
      <c r="Q12" s="1308" t="s">
        <v>2598</v>
      </c>
      <c r="R12" s="1308"/>
      <c r="S12" s="1308">
        <v>1</v>
      </c>
      <c r="T12" s="1308">
        <v>2</v>
      </c>
      <c r="U12" s="1306"/>
      <c r="V12" s="1309"/>
      <c r="W12" s="1310" t="s">
        <v>2599</v>
      </c>
      <c r="X12" s="1311">
        <v>5</v>
      </c>
      <c r="Y12" s="1312" t="s">
        <v>2547</v>
      </c>
      <c r="Z12" s="1313"/>
      <c r="AA12" s="1314">
        <v>351363</v>
      </c>
      <c r="AB12" s="1314" t="s">
        <v>2600</v>
      </c>
      <c r="AC12" s="1314" t="s">
        <v>2601</v>
      </c>
      <c r="AD12" s="1310"/>
      <c r="AE12" s="1314" t="s">
        <v>2602</v>
      </c>
      <c r="AF12" s="1314" t="s">
        <v>2603</v>
      </c>
      <c r="AG12" s="1314"/>
      <c r="AH12" s="1315" t="s">
        <v>2604</v>
      </c>
      <c r="AI12" s="1315" t="s">
        <v>2605</v>
      </c>
      <c r="AJ12" s="1314">
        <v>1</v>
      </c>
      <c r="AK12" s="1314" t="s">
        <v>2606</v>
      </c>
      <c r="AL12" s="1316">
        <v>1</v>
      </c>
      <c r="AM12" s="1314" t="s">
        <v>2607</v>
      </c>
      <c r="AN12" s="1316">
        <v>1</v>
      </c>
      <c r="AO12" s="1317">
        <v>5000</v>
      </c>
      <c r="AP12" s="1317">
        <f>AN12*AO12</f>
        <v>5000</v>
      </c>
      <c r="AQ12" s="1318">
        <v>1</v>
      </c>
      <c r="AR12" s="1319">
        <v>10</v>
      </c>
    </row>
    <row r="13" spans="2:44" s="1320" customFormat="1">
      <c r="B13" s="1301" t="s">
        <v>2557</v>
      </c>
      <c r="C13" s="1306" t="s">
        <v>2586</v>
      </c>
      <c r="D13" s="1307" t="s">
        <v>2587</v>
      </c>
      <c r="E13" s="1307" t="s">
        <v>2587</v>
      </c>
      <c r="F13" s="1308" t="s">
        <v>2588</v>
      </c>
      <c r="G13" s="1308" t="s">
        <v>2589</v>
      </c>
      <c r="H13" s="1308" t="s">
        <v>2590</v>
      </c>
      <c r="I13" s="1308">
        <v>20191210</v>
      </c>
      <c r="J13" s="1308" t="s">
        <v>2591</v>
      </c>
      <c r="K13" s="1308" t="s">
        <v>2592</v>
      </c>
      <c r="L13" s="1308" t="s">
        <v>2593</v>
      </c>
      <c r="M13" s="1308" t="s">
        <v>2594</v>
      </c>
      <c r="N13" s="1308" t="s">
        <v>2608</v>
      </c>
      <c r="O13" s="1308" t="s">
        <v>2596</v>
      </c>
      <c r="P13" s="1308" t="s">
        <v>2597</v>
      </c>
      <c r="Q13" s="1308" t="s">
        <v>2598</v>
      </c>
      <c r="R13" s="1308"/>
      <c r="S13" s="1308">
        <v>1</v>
      </c>
      <c r="T13" s="1308">
        <v>2</v>
      </c>
      <c r="U13" s="1306"/>
      <c r="V13" s="1309"/>
      <c r="W13" s="1310" t="s">
        <v>2609</v>
      </c>
      <c r="X13" s="1311">
        <v>5</v>
      </c>
      <c r="Y13" s="1312" t="s">
        <v>2547</v>
      </c>
      <c r="Z13" s="1314"/>
      <c r="AA13" s="1314">
        <v>329118</v>
      </c>
      <c r="AB13" s="1314" t="s">
        <v>2610</v>
      </c>
      <c r="AC13" s="1310" t="s">
        <v>2611</v>
      </c>
      <c r="AD13" s="1310"/>
      <c r="AE13" s="1314" t="s">
        <v>2602</v>
      </c>
      <c r="AF13" s="1314" t="s">
        <v>2612</v>
      </c>
      <c r="AG13" s="1314"/>
      <c r="AH13" s="1315" t="s">
        <v>2604</v>
      </c>
      <c r="AI13" s="1315" t="s">
        <v>2605</v>
      </c>
      <c r="AJ13" s="1314">
        <v>1</v>
      </c>
      <c r="AK13" s="1314" t="s">
        <v>2606</v>
      </c>
      <c r="AL13" s="1316">
        <v>1</v>
      </c>
      <c r="AM13" s="1314" t="s">
        <v>2607</v>
      </c>
      <c r="AN13" s="1316">
        <v>1</v>
      </c>
      <c r="AO13" s="1317">
        <v>4000</v>
      </c>
      <c r="AP13" s="1317">
        <f>AN13*AO13</f>
        <v>4000</v>
      </c>
      <c r="AQ13" s="1318">
        <v>1</v>
      </c>
      <c r="AR13" s="1319">
        <v>10</v>
      </c>
    </row>
    <row r="14" spans="2:44">
      <c r="B14" s="1321" t="s">
        <v>2613</v>
      </c>
      <c r="C14" s="1322" t="s">
        <v>2586</v>
      </c>
      <c r="D14" s="1323" t="s">
        <v>2587</v>
      </c>
      <c r="E14" s="1323" t="s">
        <v>2587</v>
      </c>
      <c r="F14" s="1323" t="s">
        <v>2614</v>
      </c>
      <c r="G14" s="1323" t="s">
        <v>2615</v>
      </c>
      <c r="H14" s="1323">
        <v>836571</v>
      </c>
      <c r="I14" s="1323">
        <v>20191220</v>
      </c>
      <c r="J14" s="1323" t="s">
        <v>2591</v>
      </c>
      <c r="K14" s="1323" t="s">
        <v>2592</v>
      </c>
      <c r="L14" s="1323" t="s">
        <v>2616</v>
      </c>
      <c r="M14" s="1323" t="s">
        <v>2617</v>
      </c>
      <c r="N14" s="1323" t="s">
        <v>2608</v>
      </c>
      <c r="O14" s="1323" t="s">
        <v>2618</v>
      </c>
      <c r="P14" s="1323" t="s">
        <v>2619</v>
      </c>
      <c r="Q14" s="1323" t="s">
        <v>2620</v>
      </c>
      <c r="R14" s="1323"/>
      <c r="S14" s="1323">
        <v>1</v>
      </c>
      <c r="T14" s="1323">
        <v>2</v>
      </c>
      <c r="U14" s="1322"/>
      <c r="V14" s="1324">
        <v>20180618</v>
      </c>
      <c r="W14" s="1325" t="s">
        <v>2599</v>
      </c>
      <c r="X14" s="1324">
        <v>5</v>
      </c>
      <c r="Y14" s="1326" t="s">
        <v>2547</v>
      </c>
      <c r="Z14" s="1326"/>
      <c r="AA14" s="1326"/>
      <c r="AB14" s="1326"/>
      <c r="AC14" s="1326" t="s">
        <v>2621</v>
      </c>
      <c r="AD14" s="1326"/>
      <c r="AE14" s="1326"/>
      <c r="AF14" s="1326"/>
      <c r="AG14" s="1326" t="s">
        <v>2622</v>
      </c>
      <c r="AH14" s="1327" t="s">
        <v>2623</v>
      </c>
      <c r="AI14" s="1328" t="s">
        <v>2624</v>
      </c>
      <c r="AJ14" s="1329">
        <v>30</v>
      </c>
      <c r="AK14" s="1326" t="s">
        <v>2625</v>
      </c>
      <c r="AL14" s="1330">
        <v>1</v>
      </c>
      <c r="AM14" s="1326"/>
      <c r="AN14" s="1326">
        <v>30</v>
      </c>
      <c r="AO14" s="1331">
        <v>80</v>
      </c>
      <c r="AP14" s="1332">
        <v>2400</v>
      </c>
      <c r="AQ14" s="1330">
        <v>1</v>
      </c>
      <c r="AR14" s="1333">
        <v>10</v>
      </c>
    </row>
    <row r="15" spans="2:44">
      <c r="B15" s="1321" t="s">
        <v>2626</v>
      </c>
      <c r="C15" s="1322" t="s">
        <v>2586</v>
      </c>
      <c r="D15" s="1323" t="s">
        <v>2587</v>
      </c>
      <c r="E15" s="1323" t="s">
        <v>2587</v>
      </c>
      <c r="F15" s="1323" t="s">
        <v>2614</v>
      </c>
      <c r="G15" s="1323" t="s">
        <v>2615</v>
      </c>
      <c r="H15" s="1323">
        <v>836571</v>
      </c>
      <c r="I15" s="1323">
        <v>20191220</v>
      </c>
      <c r="J15" s="1323" t="s">
        <v>2591</v>
      </c>
      <c r="K15" s="1323" t="s">
        <v>2592</v>
      </c>
      <c r="L15" s="1323" t="s">
        <v>2616</v>
      </c>
      <c r="M15" s="1323" t="s">
        <v>2617</v>
      </c>
      <c r="N15" s="1323" t="s">
        <v>2608</v>
      </c>
      <c r="O15" s="1323" t="s">
        <v>2618</v>
      </c>
      <c r="P15" s="1323" t="s">
        <v>2619</v>
      </c>
      <c r="Q15" s="1323" t="s">
        <v>2620</v>
      </c>
      <c r="R15" s="1323"/>
      <c r="S15" s="1323">
        <v>1</v>
      </c>
      <c r="T15" s="1323">
        <v>2</v>
      </c>
      <c r="U15" s="1322"/>
      <c r="V15" s="1324">
        <v>20180618</v>
      </c>
      <c r="W15" s="1325" t="s">
        <v>2609</v>
      </c>
      <c r="X15" s="1324">
        <v>5</v>
      </c>
      <c r="Y15" s="1325" t="s">
        <v>2627</v>
      </c>
      <c r="Z15" s="1326"/>
      <c r="AA15" s="1326"/>
      <c r="AB15" s="1326"/>
      <c r="AC15" s="1326" t="s">
        <v>2628</v>
      </c>
      <c r="AD15" s="1326"/>
      <c r="AE15" s="1326"/>
      <c r="AF15" s="1326"/>
      <c r="AG15" s="1326" t="s">
        <v>2622</v>
      </c>
      <c r="AH15" s="1327" t="s">
        <v>2623</v>
      </c>
      <c r="AI15" s="1328" t="s">
        <v>2624</v>
      </c>
      <c r="AJ15" s="1329">
        <v>30</v>
      </c>
      <c r="AK15" s="1326" t="s">
        <v>2625</v>
      </c>
      <c r="AL15" s="1330">
        <v>1</v>
      </c>
      <c r="AM15" s="1326"/>
      <c r="AN15" s="1326">
        <v>30</v>
      </c>
      <c r="AO15" s="1331">
        <v>500</v>
      </c>
      <c r="AP15" s="1332">
        <v>15000</v>
      </c>
      <c r="AQ15" s="1330">
        <v>1</v>
      </c>
      <c r="AR15" s="1333">
        <v>10</v>
      </c>
    </row>
    <row r="16" spans="2:44">
      <c r="B16" s="1321" t="s">
        <v>2629</v>
      </c>
      <c r="C16" s="1322" t="s">
        <v>2586</v>
      </c>
      <c r="D16" s="1323" t="s">
        <v>2587</v>
      </c>
      <c r="E16" s="1323" t="s">
        <v>2587</v>
      </c>
      <c r="F16" s="1323" t="s">
        <v>2614</v>
      </c>
      <c r="G16" s="1323" t="s">
        <v>2615</v>
      </c>
      <c r="H16" s="1323">
        <v>836571</v>
      </c>
      <c r="I16" s="1323">
        <v>20191220</v>
      </c>
      <c r="J16" s="1323" t="s">
        <v>2591</v>
      </c>
      <c r="K16" s="1323" t="s">
        <v>2592</v>
      </c>
      <c r="L16" s="1323" t="s">
        <v>2616</v>
      </c>
      <c r="M16" s="1323" t="s">
        <v>2617</v>
      </c>
      <c r="N16" s="1323" t="s">
        <v>2608</v>
      </c>
      <c r="O16" s="1323" t="s">
        <v>2618</v>
      </c>
      <c r="P16" s="1323" t="s">
        <v>2619</v>
      </c>
      <c r="Q16" s="1323" t="s">
        <v>2620</v>
      </c>
      <c r="R16" s="1323"/>
      <c r="S16" s="1323">
        <v>1</v>
      </c>
      <c r="T16" s="1323">
        <v>2</v>
      </c>
      <c r="U16" s="1322"/>
      <c r="V16" s="1324">
        <v>20180703</v>
      </c>
      <c r="W16" s="1325" t="s">
        <v>2548</v>
      </c>
      <c r="X16" s="1324">
        <v>5</v>
      </c>
      <c r="Y16" s="1326" t="s">
        <v>2547</v>
      </c>
      <c r="Z16" s="1326"/>
      <c r="AA16" s="1326"/>
      <c r="AB16" s="1326"/>
      <c r="AC16" s="1326" t="s">
        <v>2630</v>
      </c>
      <c r="AD16" s="1326"/>
      <c r="AE16" s="1326"/>
      <c r="AF16" s="1326"/>
      <c r="AG16" s="1326" t="s">
        <v>2622</v>
      </c>
      <c r="AH16" s="1327" t="s">
        <v>2623</v>
      </c>
      <c r="AI16" s="1328" t="s">
        <v>2624</v>
      </c>
      <c r="AJ16" s="1329">
        <v>30</v>
      </c>
      <c r="AK16" s="1326" t="s">
        <v>2625</v>
      </c>
      <c r="AL16" s="1330">
        <v>1</v>
      </c>
      <c r="AM16" s="1326"/>
      <c r="AN16" s="1326">
        <v>30</v>
      </c>
      <c r="AO16" s="1331">
        <v>250</v>
      </c>
      <c r="AP16" s="1332">
        <v>7500</v>
      </c>
      <c r="AQ16" s="1330">
        <v>1</v>
      </c>
      <c r="AR16" s="1333">
        <v>10</v>
      </c>
    </row>
    <row r="17" spans="2:44">
      <c r="B17" s="1321" t="s">
        <v>2631</v>
      </c>
      <c r="C17" s="1322" t="s">
        <v>2586</v>
      </c>
      <c r="D17" s="1323" t="s">
        <v>2587</v>
      </c>
      <c r="E17" s="1323" t="s">
        <v>2587</v>
      </c>
      <c r="F17" s="1323" t="s">
        <v>2614</v>
      </c>
      <c r="G17" s="1323" t="s">
        <v>2615</v>
      </c>
      <c r="H17" s="1323">
        <v>836571</v>
      </c>
      <c r="I17" s="1323">
        <v>20191220</v>
      </c>
      <c r="J17" s="1323" t="s">
        <v>2591</v>
      </c>
      <c r="K17" s="1323" t="s">
        <v>2592</v>
      </c>
      <c r="L17" s="1323" t="s">
        <v>2616</v>
      </c>
      <c r="M17" s="1323" t="s">
        <v>2617</v>
      </c>
      <c r="N17" s="1323" t="s">
        <v>2608</v>
      </c>
      <c r="O17" s="1323" t="s">
        <v>2618</v>
      </c>
      <c r="P17" s="1323" t="s">
        <v>2619</v>
      </c>
      <c r="Q17" s="1323" t="s">
        <v>2620</v>
      </c>
      <c r="R17" s="1323"/>
      <c r="S17" s="1323">
        <v>1</v>
      </c>
      <c r="T17" s="1323">
        <v>2</v>
      </c>
      <c r="U17" s="1322"/>
      <c r="V17" s="1324">
        <v>20180705</v>
      </c>
      <c r="W17" s="1325" t="s">
        <v>2632</v>
      </c>
      <c r="X17" s="1324">
        <v>5</v>
      </c>
      <c r="Y17" s="1326" t="s">
        <v>2547</v>
      </c>
      <c r="Z17" s="1326"/>
      <c r="AA17" s="1326">
        <v>11511</v>
      </c>
      <c r="AB17" s="1326"/>
      <c r="AC17" s="1326" t="s">
        <v>2633</v>
      </c>
      <c r="AD17" s="1326"/>
      <c r="AE17" s="1326"/>
      <c r="AF17" s="1326"/>
      <c r="AG17" s="1326" t="s">
        <v>2634</v>
      </c>
      <c r="AH17" s="1327" t="s">
        <v>2623</v>
      </c>
      <c r="AI17" s="1328" t="s">
        <v>2635</v>
      </c>
      <c r="AJ17" s="1329">
        <v>19</v>
      </c>
      <c r="AK17" s="1326" t="s">
        <v>2625</v>
      </c>
      <c r="AL17" s="1330">
        <v>1</v>
      </c>
      <c r="AM17" s="1326"/>
      <c r="AN17" s="1326">
        <v>19</v>
      </c>
      <c r="AO17" s="1331">
        <v>120</v>
      </c>
      <c r="AP17" s="1332">
        <v>2280</v>
      </c>
      <c r="AQ17" s="1330">
        <v>1</v>
      </c>
      <c r="AR17" s="1333">
        <v>10</v>
      </c>
    </row>
    <row r="18" spans="2:44">
      <c r="B18" s="1321" t="s">
        <v>2636</v>
      </c>
      <c r="C18" s="1322" t="s">
        <v>2586</v>
      </c>
      <c r="D18" s="1323" t="s">
        <v>2587</v>
      </c>
      <c r="E18" s="1323" t="s">
        <v>2587</v>
      </c>
      <c r="F18" s="1323" t="s">
        <v>2614</v>
      </c>
      <c r="G18" s="1323" t="s">
        <v>2615</v>
      </c>
      <c r="H18" s="1323">
        <v>836571</v>
      </c>
      <c r="I18" s="1323">
        <v>20191220</v>
      </c>
      <c r="J18" s="1323" t="s">
        <v>2591</v>
      </c>
      <c r="K18" s="1323" t="s">
        <v>2592</v>
      </c>
      <c r="L18" s="1323" t="s">
        <v>2616</v>
      </c>
      <c r="M18" s="1323" t="s">
        <v>2617</v>
      </c>
      <c r="N18" s="1323" t="s">
        <v>2608</v>
      </c>
      <c r="O18" s="1323" t="s">
        <v>2618</v>
      </c>
      <c r="P18" s="1323" t="s">
        <v>2619</v>
      </c>
      <c r="Q18" s="1323" t="s">
        <v>2620</v>
      </c>
      <c r="R18" s="1323"/>
      <c r="S18" s="1323">
        <v>1</v>
      </c>
      <c r="T18" s="1323">
        <v>2</v>
      </c>
      <c r="U18" s="1322"/>
      <c r="V18" s="1324">
        <v>20180705</v>
      </c>
      <c r="W18" s="1325" t="s">
        <v>2637</v>
      </c>
      <c r="X18" s="1324">
        <v>5</v>
      </c>
      <c r="Y18" s="1326" t="s">
        <v>2547</v>
      </c>
      <c r="Z18" s="1326"/>
      <c r="AA18" s="1326">
        <v>11998</v>
      </c>
      <c r="AB18" s="1326"/>
      <c r="AC18" s="1326" t="s">
        <v>2633</v>
      </c>
      <c r="AD18" s="1326"/>
      <c r="AE18" s="1326"/>
      <c r="AF18" s="1326"/>
      <c r="AG18" s="1326" t="s">
        <v>2622</v>
      </c>
      <c r="AH18" s="1327" t="s">
        <v>2623</v>
      </c>
      <c r="AI18" s="1324">
        <v>20191130</v>
      </c>
      <c r="AJ18" s="1329">
        <v>30</v>
      </c>
      <c r="AK18" s="1326" t="s">
        <v>2625</v>
      </c>
      <c r="AL18" s="1330">
        <v>1</v>
      </c>
      <c r="AM18" s="1326"/>
      <c r="AN18" s="1326">
        <v>30</v>
      </c>
      <c r="AO18" s="1331">
        <v>40</v>
      </c>
      <c r="AP18" s="1332">
        <v>1200</v>
      </c>
      <c r="AQ18" s="1330">
        <v>1</v>
      </c>
      <c r="AR18" s="1333">
        <v>10</v>
      </c>
    </row>
    <row r="19" spans="2:44">
      <c r="B19" s="1321" t="s">
        <v>2638</v>
      </c>
      <c r="C19" s="1322" t="s">
        <v>2586</v>
      </c>
      <c r="D19" s="1323" t="s">
        <v>2587</v>
      </c>
      <c r="E19" s="1323" t="s">
        <v>2587</v>
      </c>
      <c r="F19" s="1323" t="s">
        <v>2614</v>
      </c>
      <c r="G19" s="1323" t="s">
        <v>2615</v>
      </c>
      <c r="H19" s="1323">
        <v>836571</v>
      </c>
      <c r="I19" s="1323">
        <v>20191220</v>
      </c>
      <c r="J19" s="1323" t="s">
        <v>2591</v>
      </c>
      <c r="K19" s="1323" t="s">
        <v>2592</v>
      </c>
      <c r="L19" s="1323" t="s">
        <v>2616</v>
      </c>
      <c r="M19" s="1323" t="s">
        <v>2617</v>
      </c>
      <c r="N19" s="1323" t="s">
        <v>2608</v>
      </c>
      <c r="O19" s="1323" t="s">
        <v>2618</v>
      </c>
      <c r="P19" s="1323" t="s">
        <v>2619</v>
      </c>
      <c r="Q19" s="1323" t="s">
        <v>2620</v>
      </c>
      <c r="R19" s="1323"/>
      <c r="S19" s="1323">
        <v>1</v>
      </c>
      <c r="T19" s="1323">
        <v>2</v>
      </c>
      <c r="U19" s="1322"/>
      <c r="V19" s="1324">
        <v>20180706</v>
      </c>
      <c r="W19" s="1325" t="s">
        <v>2639</v>
      </c>
      <c r="X19" s="1324">
        <v>5</v>
      </c>
      <c r="Y19" s="1326" t="s">
        <v>2547</v>
      </c>
      <c r="Z19" s="1326"/>
      <c r="AA19" s="1326">
        <v>5106</v>
      </c>
      <c r="AB19" s="1326"/>
      <c r="AC19" s="1326" t="s">
        <v>2640</v>
      </c>
      <c r="AD19" s="1326"/>
      <c r="AE19" s="1326"/>
      <c r="AF19" s="1326"/>
      <c r="AG19" s="1326" t="s">
        <v>2641</v>
      </c>
      <c r="AH19" s="1327" t="s">
        <v>2642</v>
      </c>
      <c r="AI19" s="1324">
        <v>20191130</v>
      </c>
      <c r="AJ19" s="1329">
        <v>6</v>
      </c>
      <c r="AK19" s="1326" t="s">
        <v>2625</v>
      </c>
      <c r="AL19" s="1330">
        <v>1</v>
      </c>
      <c r="AM19" s="1326"/>
      <c r="AN19" s="1326">
        <v>6</v>
      </c>
      <c r="AO19" s="1330">
        <v>70</v>
      </c>
      <c r="AP19" s="1330">
        <v>420</v>
      </c>
      <c r="AQ19" s="1330">
        <v>1</v>
      </c>
      <c r="AR19" s="1333">
        <v>10</v>
      </c>
    </row>
    <row r="20" spans="2:44">
      <c r="B20" s="1321" t="s">
        <v>2643</v>
      </c>
      <c r="C20" s="1322" t="s">
        <v>2586</v>
      </c>
      <c r="D20" s="1323" t="s">
        <v>2587</v>
      </c>
      <c r="E20" s="1323" t="s">
        <v>2587</v>
      </c>
      <c r="F20" s="1323" t="s">
        <v>2614</v>
      </c>
      <c r="G20" s="1323" t="s">
        <v>2615</v>
      </c>
      <c r="H20" s="1323">
        <v>836571</v>
      </c>
      <c r="I20" s="1323">
        <v>20191220</v>
      </c>
      <c r="J20" s="1323" t="s">
        <v>2591</v>
      </c>
      <c r="K20" s="1323" t="s">
        <v>2592</v>
      </c>
      <c r="L20" s="1323" t="s">
        <v>2616</v>
      </c>
      <c r="M20" s="1323" t="s">
        <v>2617</v>
      </c>
      <c r="N20" s="1323" t="s">
        <v>2608</v>
      </c>
      <c r="O20" s="1323" t="s">
        <v>2618</v>
      </c>
      <c r="P20" s="1323" t="s">
        <v>2619</v>
      </c>
      <c r="Q20" s="1323" t="s">
        <v>2620</v>
      </c>
      <c r="R20" s="1323"/>
      <c r="S20" s="1323">
        <v>1</v>
      </c>
      <c r="T20" s="1323">
        <v>2</v>
      </c>
      <c r="U20" s="1322"/>
      <c r="V20" s="1324">
        <v>20180706</v>
      </c>
      <c r="W20" s="1325" t="s">
        <v>2644</v>
      </c>
      <c r="X20" s="1324">
        <v>5</v>
      </c>
      <c r="Y20" s="1326" t="s">
        <v>2547</v>
      </c>
      <c r="Z20" s="1326"/>
      <c r="AA20" s="1326">
        <v>2979</v>
      </c>
      <c r="AB20" s="1326"/>
      <c r="AC20" s="1326" t="s">
        <v>2645</v>
      </c>
      <c r="AD20" s="1326"/>
      <c r="AE20" s="1326"/>
      <c r="AF20" s="1326"/>
      <c r="AG20" s="1326" t="s">
        <v>2641</v>
      </c>
      <c r="AH20" s="1327" t="s">
        <v>2642</v>
      </c>
      <c r="AI20" s="1328" t="s">
        <v>2624</v>
      </c>
      <c r="AJ20" s="1329">
        <v>6</v>
      </c>
      <c r="AK20" s="1326" t="s">
        <v>2625</v>
      </c>
      <c r="AL20" s="1330">
        <v>1</v>
      </c>
      <c r="AM20" s="1326"/>
      <c r="AN20" s="1326">
        <v>6</v>
      </c>
      <c r="AO20" s="1330">
        <v>25</v>
      </c>
      <c r="AP20" s="1330">
        <v>150</v>
      </c>
      <c r="AQ20" s="1330">
        <v>1</v>
      </c>
      <c r="AR20" s="1333">
        <v>10</v>
      </c>
    </row>
    <row r="21" spans="2:44">
      <c r="B21" s="1321" t="s">
        <v>2646</v>
      </c>
      <c r="C21" s="1322" t="s">
        <v>2586</v>
      </c>
      <c r="D21" s="1323" t="s">
        <v>2587</v>
      </c>
      <c r="E21" s="1323" t="s">
        <v>2587</v>
      </c>
      <c r="F21" s="1323" t="s">
        <v>2614</v>
      </c>
      <c r="G21" s="1323" t="s">
        <v>2615</v>
      </c>
      <c r="H21" s="1323">
        <v>836571</v>
      </c>
      <c r="I21" s="1323">
        <v>20191220</v>
      </c>
      <c r="J21" s="1323" t="s">
        <v>2591</v>
      </c>
      <c r="K21" s="1323" t="s">
        <v>2592</v>
      </c>
      <c r="L21" s="1323" t="s">
        <v>2616</v>
      </c>
      <c r="M21" s="1323" t="s">
        <v>2617</v>
      </c>
      <c r="N21" s="1323" t="s">
        <v>2608</v>
      </c>
      <c r="O21" s="1323" t="s">
        <v>2618</v>
      </c>
      <c r="P21" s="1323" t="s">
        <v>2619</v>
      </c>
      <c r="Q21" s="1323" t="s">
        <v>2620</v>
      </c>
      <c r="R21" s="1323"/>
      <c r="S21" s="1323">
        <v>1</v>
      </c>
      <c r="T21" s="1323">
        <v>2</v>
      </c>
      <c r="U21" s="1322"/>
      <c r="V21" s="1324">
        <v>20180706</v>
      </c>
      <c r="W21" s="1325" t="s">
        <v>2647</v>
      </c>
      <c r="X21" s="1324">
        <v>5</v>
      </c>
      <c r="Y21" s="1326" t="s">
        <v>2547</v>
      </c>
      <c r="Z21" s="1326"/>
      <c r="AA21" s="1326"/>
      <c r="AB21" s="1326"/>
      <c r="AC21" s="1326" t="s">
        <v>2648</v>
      </c>
      <c r="AD21" s="1326"/>
      <c r="AE21" s="1326"/>
      <c r="AF21" s="1326"/>
      <c r="AG21" s="1326" t="s">
        <v>2649</v>
      </c>
      <c r="AH21" s="1327" t="s">
        <v>2642</v>
      </c>
      <c r="AI21" s="1328"/>
      <c r="AJ21" s="1329"/>
      <c r="AK21" s="1326"/>
      <c r="AL21" s="1330">
        <v>1</v>
      </c>
      <c r="AM21" s="1326"/>
      <c r="AN21" s="1330">
        <v>1</v>
      </c>
      <c r="AO21" s="1330">
        <v>1000</v>
      </c>
      <c r="AP21" s="1330">
        <v>1000</v>
      </c>
      <c r="AQ21" s="1330">
        <v>1</v>
      </c>
      <c r="AR21" s="1333">
        <v>10</v>
      </c>
    </row>
    <row r="22" spans="2:44">
      <c r="B22" s="1321" t="s">
        <v>2650</v>
      </c>
      <c r="C22" s="1322" t="s">
        <v>2586</v>
      </c>
      <c r="D22" s="1323" t="s">
        <v>2587</v>
      </c>
      <c r="E22" s="1323" t="s">
        <v>2587</v>
      </c>
      <c r="F22" s="1323" t="s">
        <v>2614</v>
      </c>
      <c r="G22" s="1323" t="s">
        <v>2615</v>
      </c>
      <c r="H22" s="1323">
        <v>836571</v>
      </c>
      <c r="I22" s="1323">
        <v>20191220</v>
      </c>
      <c r="J22" s="1323" t="s">
        <v>2591</v>
      </c>
      <c r="K22" s="1323" t="s">
        <v>2592</v>
      </c>
      <c r="L22" s="1323" t="s">
        <v>2616</v>
      </c>
      <c r="M22" s="1323" t="s">
        <v>2617</v>
      </c>
      <c r="N22" s="1323" t="s">
        <v>2608</v>
      </c>
      <c r="O22" s="1323" t="s">
        <v>2618</v>
      </c>
      <c r="P22" s="1323" t="s">
        <v>2619</v>
      </c>
      <c r="Q22" s="1323" t="s">
        <v>2620</v>
      </c>
      <c r="R22" s="1323"/>
      <c r="S22" s="1323">
        <v>1</v>
      </c>
      <c r="T22" s="1323">
        <v>2</v>
      </c>
      <c r="U22" s="1322"/>
      <c r="V22" s="1324">
        <v>20180720</v>
      </c>
      <c r="W22" s="1325" t="s">
        <v>2651</v>
      </c>
      <c r="X22" s="1324">
        <v>5</v>
      </c>
      <c r="Y22" s="1326" t="s">
        <v>2547</v>
      </c>
      <c r="Z22" s="1323"/>
      <c r="AA22" s="1326">
        <v>25177</v>
      </c>
      <c r="AB22" s="1326"/>
      <c r="AC22" s="1326" t="s">
        <v>2652</v>
      </c>
      <c r="AD22" s="1326"/>
      <c r="AE22" s="1326"/>
      <c r="AF22" s="1326"/>
      <c r="AG22" s="1326" t="s">
        <v>2653</v>
      </c>
      <c r="AH22" s="1327" t="s">
        <v>2654</v>
      </c>
      <c r="AI22" s="1328" t="s">
        <v>2624</v>
      </c>
      <c r="AJ22" s="1329">
        <v>5</v>
      </c>
      <c r="AK22" s="1326" t="s">
        <v>2625</v>
      </c>
      <c r="AL22" s="1330">
        <v>1</v>
      </c>
      <c r="AM22" s="1326"/>
      <c r="AN22" s="1326">
        <v>5</v>
      </c>
      <c r="AO22" s="1330">
        <v>90</v>
      </c>
      <c r="AP22" s="1330">
        <v>450</v>
      </c>
      <c r="AQ22" s="1330">
        <v>1</v>
      </c>
      <c r="AR22" s="1333">
        <v>10</v>
      </c>
    </row>
    <row r="23" spans="2:44">
      <c r="B23" s="1321" t="s">
        <v>2655</v>
      </c>
      <c r="C23" s="1322" t="s">
        <v>2586</v>
      </c>
      <c r="D23" s="1323" t="s">
        <v>2587</v>
      </c>
      <c r="E23" s="1323" t="s">
        <v>2587</v>
      </c>
      <c r="F23" s="1323" t="s">
        <v>2614</v>
      </c>
      <c r="G23" s="1323" t="s">
        <v>2615</v>
      </c>
      <c r="H23" s="1323">
        <v>836571</v>
      </c>
      <c r="I23" s="1323">
        <v>20191220</v>
      </c>
      <c r="J23" s="1323" t="s">
        <v>2591</v>
      </c>
      <c r="K23" s="1323" t="s">
        <v>2592</v>
      </c>
      <c r="L23" s="1323" t="s">
        <v>2616</v>
      </c>
      <c r="M23" s="1323" t="s">
        <v>2617</v>
      </c>
      <c r="N23" s="1323" t="s">
        <v>2608</v>
      </c>
      <c r="O23" s="1323" t="s">
        <v>2618</v>
      </c>
      <c r="P23" s="1323" t="s">
        <v>2619</v>
      </c>
      <c r="Q23" s="1323" t="s">
        <v>2620</v>
      </c>
      <c r="R23" s="1323"/>
      <c r="S23" s="1323">
        <v>1</v>
      </c>
      <c r="T23" s="1323">
        <v>2</v>
      </c>
      <c r="U23" s="1322"/>
      <c r="V23" s="1324">
        <v>20180727</v>
      </c>
      <c r="W23" s="1325" t="s">
        <v>2656</v>
      </c>
      <c r="X23" s="1324">
        <v>5</v>
      </c>
      <c r="Y23" s="1326" t="s">
        <v>2547</v>
      </c>
      <c r="Z23" s="1323"/>
      <c r="AA23" s="1326"/>
      <c r="AB23" s="1326"/>
      <c r="AC23" s="1326" t="s">
        <v>2657</v>
      </c>
      <c r="AD23" s="1326"/>
      <c r="AE23" s="1326"/>
      <c r="AF23" s="1326"/>
      <c r="AG23" s="1326" t="s">
        <v>2649</v>
      </c>
      <c r="AH23" s="1327" t="s">
        <v>2654</v>
      </c>
      <c r="AI23" s="1328"/>
      <c r="AJ23" s="1329"/>
      <c r="AK23" s="1326"/>
      <c r="AL23" s="1330">
        <v>1</v>
      </c>
      <c r="AM23" s="1326"/>
      <c r="AN23" s="1326">
        <v>1</v>
      </c>
      <c r="AO23" s="1330">
        <v>9000</v>
      </c>
      <c r="AP23" s="1330">
        <v>9000</v>
      </c>
      <c r="AQ23" s="1330">
        <v>1</v>
      </c>
      <c r="AR23" s="1333">
        <v>10</v>
      </c>
    </row>
    <row r="24" spans="2:44">
      <c r="B24" s="1334" t="s">
        <v>2658</v>
      </c>
      <c r="C24" s="1306" t="s">
        <v>2586</v>
      </c>
      <c r="D24" s="1308" t="s">
        <v>2587</v>
      </c>
      <c r="E24" s="1308" t="s">
        <v>2587</v>
      </c>
      <c r="F24" s="1308" t="s">
        <v>2659</v>
      </c>
      <c r="G24" s="1308" t="s">
        <v>2660</v>
      </c>
      <c r="H24" s="1308" t="s">
        <v>2661</v>
      </c>
      <c r="I24" s="1308">
        <v>20191215</v>
      </c>
      <c r="J24" s="1308" t="s">
        <v>2591</v>
      </c>
      <c r="K24" s="1308" t="s">
        <v>2592</v>
      </c>
      <c r="L24" s="1308" t="s">
        <v>2616</v>
      </c>
      <c r="M24" s="1308" t="s">
        <v>2662</v>
      </c>
      <c r="N24" s="1308" t="s">
        <v>2608</v>
      </c>
      <c r="O24" s="1308" t="s">
        <v>2618</v>
      </c>
      <c r="P24" s="1308" t="s">
        <v>2663</v>
      </c>
      <c r="Q24" s="1308" t="s">
        <v>2664</v>
      </c>
      <c r="R24" s="1308" t="s">
        <v>2665</v>
      </c>
      <c r="S24" s="1308">
        <v>1</v>
      </c>
      <c r="T24" s="1308">
        <v>2</v>
      </c>
      <c r="U24" s="1306"/>
      <c r="V24" s="1309"/>
      <c r="W24" s="1335" t="s">
        <v>2666</v>
      </c>
      <c r="X24" s="1311">
        <v>5</v>
      </c>
      <c r="Y24" s="1312" t="s">
        <v>2547</v>
      </c>
      <c r="Z24" s="1308"/>
      <c r="AA24" s="1308"/>
      <c r="AB24" s="1308"/>
      <c r="AC24" s="1308" t="s">
        <v>2667</v>
      </c>
      <c r="AD24" s="1308"/>
      <c r="AE24" s="1308"/>
      <c r="AF24" s="1308"/>
      <c r="AG24" s="1308"/>
      <c r="AH24" s="1308"/>
      <c r="AI24" s="1308"/>
      <c r="AJ24" s="1308"/>
      <c r="AK24" s="1308"/>
      <c r="AL24" s="1308"/>
      <c r="AM24" s="1308"/>
      <c r="AN24" s="1308"/>
      <c r="AO24" s="1308"/>
      <c r="AP24" s="1308"/>
      <c r="AQ24" s="1318">
        <v>1</v>
      </c>
      <c r="AR24" s="1336">
        <v>10</v>
      </c>
    </row>
    <row r="25" spans="2:44">
      <c r="B25" s="1334" t="s">
        <v>2668</v>
      </c>
      <c r="C25" s="1306" t="s">
        <v>2586</v>
      </c>
      <c r="D25" s="1308" t="s">
        <v>2587</v>
      </c>
      <c r="E25" s="1308" t="s">
        <v>2587</v>
      </c>
      <c r="F25" s="1308" t="s">
        <v>2659</v>
      </c>
      <c r="G25" s="1308" t="s">
        <v>2660</v>
      </c>
      <c r="H25" s="1308" t="s">
        <v>2661</v>
      </c>
      <c r="I25" s="1308">
        <v>20191215</v>
      </c>
      <c r="J25" s="1308" t="s">
        <v>2591</v>
      </c>
      <c r="K25" s="1308" t="s">
        <v>2592</v>
      </c>
      <c r="L25" s="1308" t="s">
        <v>2616</v>
      </c>
      <c r="M25" s="1308" t="s">
        <v>2662</v>
      </c>
      <c r="N25" s="1308" t="s">
        <v>2608</v>
      </c>
      <c r="O25" s="1308" t="s">
        <v>2618</v>
      </c>
      <c r="P25" s="1308" t="s">
        <v>2663</v>
      </c>
      <c r="Q25" s="1308" t="s">
        <v>2664</v>
      </c>
      <c r="R25" s="1308" t="s">
        <v>2665</v>
      </c>
      <c r="S25" s="1308">
        <v>1</v>
      </c>
      <c r="T25" s="1308">
        <v>2</v>
      </c>
      <c r="U25" s="1306"/>
      <c r="V25" s="1309"/>
      <c r="W25" s="1335" t="s">
        <v>2669</v>
      </c>
      <c r="X25" s="1311">
        <v>5</v>
      </c>
      <c r="Y25" s="1312" t="s">
        <v>2547</v>
      </c>
      <c r="Z25" s="1308"/>
      <c r="AA25" s="1308"/>
      <c r="AB25" s="1308"/>
      <c r="AC25" s="1308" t="s">
        <v>2670</v>
      </c>
      <c r="AD25" s="1308"/>
      <c r="AE25" s="1308" t="s">
        <v>2671</v>
      </c>
      <c r="AF25" s="1308"/>
      <c r="AG25" s="1308"/>
      <c r="AH25" s="1335" t="s">
        <v>2672</v>
      </c>
      <c r="AI25" s="1335" t="s">
        <v>2673</v>
      </c>
      <c r="AJ25" s="1308">
        <v>25</v>
      </c>
      <c r="AK25" s="1308" t="s">
        <v>2674</v>
      </c>
      <c r="AL25" s="1308">
        <v>97</v>
      </c>
      <c r="AM25" s="1308"/>
      <c r="AN25" s="1308">
        <f>AJ25*AL25</f>
        <v>2425</v>
      </c>
      <c r="AO25" s="1308">
        <v>60</v>
      </c>
      <c r="AP25" s="1308">
        <v>145500</v>
      </c>
      <c r="AQ25" s="1318">
        <v>1</v>
      </c>
      <c r="AR25" s="1319">
        <v>10</v>
      </c>
    </row>
    <row r="26" spans="2:44">
      <c r="B26" s="1334" t="s">
        <v>2675</v>
      </c>
      <c r="C26" s="1306" t="s">
        <v>2586</v>
      </c>
      <c r="D26" s="1308" t="s">
        <v>2587</v>
      </c>
      <c r="E26" s="1308" t="s">
        <v>2587</v>
      </c>
      <c r="F26" s="1308" t="s">
        <v>2659</v>
      </c>
      <c r="G26" s="1308" t="s">
        <v>2660</v>
      </c>
      <c r="H26" s="1308" t="s">
        <v>2661</v>
      </c>
      <c r="I26" s="1308">
        <v>20191215</v>
      </c>
      <c r="J26" s="1308" t="s">
        <v>2591</v>
      </c>
      <c r="K26" s="1308" t="s">
        <v>2592</v>
      </c>
      <c r="L26" s="1308" t="s">
        <v>2616</v>
      </c>
      <c r="M26" s="1308" t="s">
        <v>2662</v>
      </c>
      <c r="N26" s="1308" t="s">
        <v>2608</v>
      </c>
      <c r="O26" s="1308" t="s">
        <v>2618</v>
      </c>
      <c r="P26" s="1308" t="s">
        <v>2663</v>
      </c>
      <c r="Q26" s="1308" t="s">
        <v>2664</v>
      </c>
      <c r="R26" s="1308" t="s">
        <v>2665</v>
      </c>
      <c r="S26" s="1308">
        <v>1</v>
      </c>
      <c r="T26" s="1308">
        <v>2</v>
      </c>
      <c r="U26" s="1306"/>
      <c r="V26" s="1337" t="s">
        <v>2676</v>
      </c>
      <c r="W26" s="1335" t="s">
        <v>2548</v>
      </c>
      <c r="X26" s="1311">
        <v>5</v>
      </c>
      <c r="Y26" s="1312" t="s">
        <v>2547</v>
      </c>
      <c r="Z26" s="1308"/>
      <c r="AA26" s="1308"/>
      <c r="AB26" s="1308"/>
      <c r="AC26" s="1308" t="s">
        <v>2670</v>
      </c>
      <c r="AD26" s="1308"/>
      <c r="AE26" s="1308" t="s">
        <v>2677</v>
      </c>
      <c r="AF26" s="1308"/>
      <c r="AG26" s="1308"/>
      <c r="AH26" s="1335" t="s">
        <v>2676</v>
      </c>
      <c r="AI26" s="1335" t="s">
        <v>2673</v>
      </c>
      <c r="AJ26" s="1308">
        <v>32</v>
      </c>
      <c r="AK26" s="1308" t="s">
        <v>2674</v>
      </c>
      <c r="AL26" s="1308">
        <v>48</v>
      </c>
      <c r="AM26" s="1308"/>
      <c r="AN26" s="1308">
        <f t="shared" ref="AN26:AN44" si="0">AJ26*AL26</f>
        <v>1536</v>
      </c>
      <c r="AO26" s="1308">
        <v>60</v>
      </c>
      <c r="AP26" s="1308">
        <v>92160</v>
      </c>
      <c r="AQ26" s="1318">
        <v>1</v>
      </c>
      <c r="AR26" s="1319">
        <v>10</v>
      </c>
    </row>
    <row r="27" spans="2:44">
      <c r="B27" s="1334" t="s">
        <v>2678</v>
      </c>
      <c r="C27" s="1306" t="s">
        <v>2586</v>
      </c>
      <c r="D27" s="1308" t="s">
        <v>2587</v>
      </c>
      <c r="E27" s="1308" t="s">
        <v>2587</v>
      </c>
      <c r="F27" s="1308" t="s">
        <v>2659</v>
      </c>
      <c r="G27" s="1308" t="s">
        <v>2660</v>
      </c>
      <c r="H27" s="1308" t="s">
        <v>2661</v>
      </c>
      <c r="I27" s="1308">
        <v>20191215</v>
      </c>
      <c r="J27" s="1308" t="s">
        <v>2591</v>
      </c>
      <c r="K27" s="1308" t="s">
        <v>2592</v>
      </c>
      <c r="L27" s="1308" t="s">
        <v>2616</v>
      </c>
      <c r="M27" s="1308" t="s">
        <v>2662</v>
      </c>
      <c r="N27" s="1308" t="s">
        <v>2608</v>
      </c>
      <c r="O27" s="1308" t="s">
        <v>2618</v>
      </c>
      <c r="P27" s="1308" t="s">
        <v>2663</v>
      </c>
      <c r="Q27" s="1308" t="s">
        <v>2664</v>
      </c>
      <c r="R27" s="1308" t="s">
        <v>2665</v>
      </c>
      <c r="S27" s="1308">
        <v>1</v>
      </c>
      <c r="T27" s="1308">
        <v>2</v>
      </c>
      <c r="U27" s="1306"/>
      <c r="V27" s="1337" t="s">
        <v>2679</v>
      </c>
      <c r="W27" s="1335" t="s">
        <v>2632</v>
      </c>
      <c r="X27" s="1311">
        <v>5</v>
      </c>
      <c r="Y27" s="1312" t="s">
        <v>2547</v>
      </c>
      <c r="Z27" s="1308"/>
      <c r="AA27" s="1308"/>
      <c r="AB27" s="1308"/>
      <c r="AC27" s="1308" t="s">
        <v>2670</v>
      </c>
      <c r="AD27" s="1308"/>
      <c r="AE27" s="1308" t="s">
        <v>2677</v>
      </c>
      <c r="AF27" s="1308"/>
      <c r="AG27" s="1308"/>
      <c r="AH27" s="1335" t="s">
        <v>2679</v>
      </c>
      <c r="AI27" s="1335" t="s">
        <v>2673</v>
      </c>
      <c r="AJ27" s="1308">
        <v>14</v>
      </c>
      <c r="AK27" s="1308" t="s">
        <v>2674</v>
      </c>
      <c r="AL27" s="1308">
        <v>80</v>
      </c>
      <c r="AM27" s="1308"/>
      <c r="AN27" s="1308">
        <f t="shared" si="0"/>
        <v>1120</v>
      </c>
      <c r="AO27" s="1308">
        <v>60</v>
      </c>
      <c r="AP27" s="1308">
        <v>67200</v>
      </c>
      <c r="AQ27" s="1318">
        <v>1</v>
      </c>
      <c r="AR27" s="1319">
        <v>10</v>
      </c>
    </row>
    <row r="28" spans="2:44">
      <c r="B28" s="1334" t="s">
        <v>2680</v>
      </c>
      <c r="C28" s="1306" t="s">
        <v>2586</v>
      </c>
      <c r="D28" s="1308" t="s">
        <v>2587</v>
      </c>
      <c r="E28" s="1308" t="s">
        <v>2587</v>
      </c>
      <c r="F28" s="1308" t="s">
        <v>2659</v>
      </c>
      <c r="G28" s="1308" t="s">
        <v>2660</v>
      </c>
      <c r="H28" s="1308" t="s">
        <v>2661</v>
      </c>
      <c r="I28" s="1308">
        <v>20191215</v>
      </c>
      <c r="J28" s="1308" t="s">
        <v>2591</v>
      </c>
      <c r="K28" s="1308" t="s">
        <v>2592</v>
      </c>
      <c r="L28" s="1308" t="s">
        <v>2616</v>
      </c>
      <c r="M28" s="1308" t="s">
        <v>2662</v>
      </c>
      <c r="N28" s="1308" t="s">
        <v>2608</v>
      </c>
      <c r="O28" s="1308" t="s">
        <v>2618</v>
      </c>
      <c r="P28" s="1308" t="s">
        <v>2663</v>
      </c>
      <c r="Q28" s="1308" t="s">
        <v>2664</v>
      </c>
      <c r="R28" s="1308" t="s">
        <v>2665</v>
      </c>
      <c r="S28" s="1308">
        <v>1</v>
      </c>
      <c r="T28" s="1308">
        <v>2</v>
      </c>
      <c r="U28" s="1306"/>
      <c r="V28" s="1309"/>
      <c r="W28" s="1335" t="s">
        <v>2637</v>
      </c>
      <c r="X28" s="1311">
        <v>5</v>
      </c>
      <c r="Y28" s="1338" t="s">
        <v>2681</v>
      </c>
      <c r="Z28" s="1308"/>
      <c r="AA28" s="1308"/>
      <c r="AB28" s="1308"/>
      <c r="AC28" s="1308" t="s">
        <v>2682</v>
      </c>
      <c r="AD28" s="1308" t="s">
        <v>2683</v>
      </c>
      <c r="AE28" s="1308"/>
      <c r="AF28" s="1308"/>
      <c r="AG28" s="1308"/>
      <c r="AH28" s="1308"/>
      <c r="AI28" s="1308"/>
      <c r="AJ28" s="1308"/>
      <c r="AK28" s="1308"/>
      <c r="AL28" s="1308">
        <v>225</v>
      </c>
      <c r="AM28" s="1308"/>
      <c r="AN28" s="1308">
        <f t="shared" si="0"/>
        <v>0</v>
      </c>
      <c r="AO28" s="1308"/>
      <c r="AP28" s="1308">
        <v>304860</v>
      </c>
      <c r="AQ28" s="1318">
        <v>1</v>
      </c>
      <c r="AR28" s="1319">
        <v>10</v>
      </c>
    </row>
    <row r="29" spans="2:44">
      <c r="B29" s="1334" t="s">
        <v>2684</v>
      </c>
      <c r="C29" s="1306" t="s">
        <v>2586</v>
      </c>
      <c r="D29" s="1308" t="s">
        <v>2587</v>
      </c>
      <c r="E29" s="1308" t="s">
        <v>2587</v>
      </c>
      <c r="F29" s="1308" t="s">
        <v>2659</v>
      </c>
      <c r="G29" s="1308" t="s">
        <v>2660</v>
      </c>
      <c r="H29" s="1308" t="s">
        <v>2661</v>
      </c>
      <c r="I29" s="1308">
        <v>20191215</v>
      </c>
      <c r="J29" s="1308" t="s">
        <v>2591</v>
      </c>
      <c r="K29" s="1308" t="s">
        <v>2592</v>
      </c>
      <c r="L29" s="1308" t="s">
        <v>2616</v>
      </c>
      <c r="M29" s="1308" t="s">
        <v>2662</v>
      </c>
      <c r="N29" s="1308" t="s">
        <v>2608</v>
      </c>
      <c r="O29" s="1308" t="s">
        <v>2618</v>
      </c>
      <c r="P29" s="1308" t="s">
        <v>2663</v>
      </c>
      <c r="Q29" s="1308" t="s">
        <v>2664</v>
      </c>
      <c r="R29" s="1308" t="s">
        <v>2665</v>
      </c>
      <c r="S29" s="1308">
        <v>1</v>
      </c>
      <c r="T29" s="1308">
        <v>2</v>
      </c>
      <c r="U29" s="1306"/>
      <c r="V29" s="1309"/>
      <c r="W29" s="1335" t="s">
        <v>2685</v>
      </c>
      <c r="X29" s="1311">
        <v>5</v>
      </c>
      <c r="Y29" s="1312" t="s">
        <v>2547</v>
      </c>
      <c r="Z29" s="1308"/>
      <c r="AA29" s="1308"/>
      <c r="AB29" s="1308"/>
      <c r="AC29" s="1308" t="s">
        <v>2686</v>
      </c>
      <c r="AD29" s="1308"/>
      <c r="AE29" s="1308" t="s">
        <v>2671</v>
      </c>
      <c r="AF29" s="1308"/>
      <c r="AG29" s="1308"/>
      <c r="AH29" s="1335" t="s">
        <v>2676</v>
      </c>
      <c r="AI29" s="1335" t="s">
        <v>2673</v>
      </c>
      <c r="AJ29" s="1308">
        <v>25</v>
      </c>
      <c r="AK29" s="1308" t="s">
        <v>2674</v>
      </c>
      <c r="AL29" s="1308">
        <v>97</v>
      </c>
      <c r="AM29" s="1308"/>
      <c r="AN29" s="1308">
        <f t="shared" si="0"/>
        <v>2425</v>
      </c>
      <c r="AO29" s="1308">
        <v>23</v>
      </c>
      <c r="AP29" s="1308">
        <v>55775</v>
      </c>
      <c r="AQ29" s="1318">
        <v>1</v>
      </c>
      <c r="AR29" s="1319">
        <v>10</v>
      </c>
    </row>
    <row r="30" spans="2:44">
      <c r="B30" s="1334" t="s">
        <v>2687</v>
      </c>
      <c r="C30" s="1306" t="s">
        <v>2586</v>
      </c>
      <c r="D30" s="1308" t="s">
        <v>2587</v>
      </c>
      <c r="E30" s="1308" t="s">
        <v>2587</v>
      </c>
      <c r="F30" s="1308" t="s">
        <v>2659</v>
      </c>
      <c r="G30" s="1308" t="s">
        <v>2660</v>
      </c>
      <c r="H30" s="1308" t="s">
        <v>2661</v>
      </c>
      <c r="I30" s="1308">
        <v>20191215</v>
      </c>
      <c r="J30" s="1308" t="s">
        <v>2591</v>
      </c>
      <c r="K30" s="1308" t="s">
        <v>2592</v>
      </c>
      <c r="L30" s="1308" t="s">
        <v>2616</v>
      </c>
      <c r="M30" s="1308" t="s">
        <v>2662</v>
      </c>
      <c r="N30" s="1308" t="s">
        <v>2608</v>
      </c>
      <c r="O30" s="1308" t="s">
        <v>2618</v>
      </c>
      <c r="P30" s="1308" t="s">
        <v>2663</v>
      </c>
      <c r="Q30" s="1308" t="s">
        <v>2664</v>
      </c>
      <c r="R30" s="1308" t="s">
        <v>2665</v>
      </c>
      <c r="S30" s="1308">
        <v>1</v>
      </c>
      <c r="T30" s="1308">
        <v>2</v>
      </c>
      <c r="U30" s="1306"/>
      <c r="V30" s="1309"/>
      <c r="W30" s="1335" t="s">
        <v>2688</v>
      </c>
      <c r="X30" s="1311">
        <v>5</v>
      </c>
      <c r="Y30" s="1338" t="s">
        <v>2681</v>
      </c>
      <c r="Z30" s="1308"/>
      <c r="AA30" s="1308"/>
      <c r="AB30" s="1308"/>
      <c r="AC30" s="1308" t="s">
        <v>2682</v>
      </c>
      <c r="AD30" s="1308"/>
      <c r="AE30" s="1308"/>
      <c r="AF30" s="1308"/>
      <c r="AG30" s="1308"/>
      <c r="AH30" s="1308"/>
      <c r="AI30" s="1308"/>
      <c r="AJ30" s="1308"/>
      <c r="AK30" s="1308"/>
      <c r="AL30" s="1308">
        <v>97</v>
      </c>
      <c r="AM30" s="1308"/>
      <c r="AN30" s="1308">
        <f t="shared" si="0"/>
        <v>0</v>
      </c>
      <c r="AO30" s="1308"/>
      <c r="AP30" s="1308">
        <v>55775</v>
      </c>
      <c r="AQ30" s="1318">
        <v>1</v>
      </c>
      <c r="AR30" s="1319">
        <v>10</v>
      </c>
    </row>
    <row r="31" spans="2:44">
      <c r="B31" s="1334" t="s">
        <v>2689</v>
      </c>
      <c r="C31" s="1306" t="s">
        <v>2586</v>
      </c>
      <c r="D31" s="1308" t="s">
        <v>2587</v>
      </c>
      <c r="E31" s="1308" t="s">
        <v>2587</v>
      </c>
      <c r="F31" s="1308" t="s">
        <v>2659</v>
      </c>
      <c r="G31" s="1308" t="s">
        <v>2660</v>
      </c>
      <c r="H31" s="1308" t="s">
        <v>2661</v>
      </c>
      <c r="I31" s="1308">
        <v>20191215</v>
      </c>
      <c r="J31" s="1308" t="s">
        <v>2591</v>
      </c>
      <c r="K31" s="1308" t="s">
        <v>2592</v>
      </c>
      <c r="L31" s="1308" t="s">
        <v>2616</v>
      </c>
      <c r="M31" s="1308" t="s">
        <v>2662</v>
      </c>
      <c r="N31" s="1308" t="s">
        <v>2608</v>
      </c>
      <c r="O31" s="1308" t="s">
        <v>2618</v>
      </c>
      <c r="P31" s="1308" t="s">
        <v>2663</v>
      </c>
      <c r="Q31" s="1308" t="s">
        <v>2664</v>
      </c>
      <c r="R31" s="1308" t="s">
        <v>2665</v>
      </c>
      <c r="S31" s="1308">
        <v>1</v>
      </c>
      <c r="T31" s="1308">
        <v>2</v>
      </c>
      <c r="U31" s="1306"/>
      <c r="V31" s="1337" t="s">
        <v>2676</v>
      </c>
      <c r="W31" s="1335" t="s">
        <v>2647</v>
      </c>
      <c r="X31" s="1311">
        <v>5</v>
      </c>
      <c r="Y31" s="1312" t="s">
        <v>2547</v>
      </c>
      <c r="Z31" s="1308"/>
      <c r="AA31" s="1308"/>
      <c r="AB31" s="1308"/>
      <c r="AC31" s="1308" t="s">
        <v>2690</v>
      </c>
      <c r="AD31" s="1308" t="s">
        <v>2691</v>
      </c>
      <c r="AE31" s="1308" t="s">
        <v>2677</v>
      </c>
      <c r="AF31" s="1308"/>
      <c r="AG31" s="1308"/>
      <c r="AH31" s="1335" t="s">
        <v>2676</v>
      </c>
      <c r="AI31" s="1335" t="s">
        <v>2673</v>
      </c>
      <c r="AJ31" s="1308">
        <v>32</v>
      </c>
      <c r="AK31" s="1308" t="s">
        <v>2674</v>
      </c>
      <c r="AL31" s="1308">
        <v>37</v>
      </c>
      <c r="AM31" s="1308"/>
      <c r="AN31" s="1308">
        <f t="shared" si="0"/>
        <v>1184</v>
      </c>
      <c r="AO31" s="1308">
        <v>25</v>
      </c>
      <c r="AP31" s="1308">
        <v>29600</v>
      </c>
      <c r="AQ31" s="1318">
        <v>1</v>
      </c>
      <c r="AR31" s="1319">
        <v>10</v>
      </c>
    </row>
    <row r="32" spans="2:44">
      <c r="B32" s="1334" t="s">
        <v>2692</v>
      </c>
      <c r="C32" s="1306" t="s">
        <v>2586</v>
      </c>
      <c r="D32" s="1308" t="s">
        <v>2587</v>
      </c>
      <c r="E32" s="1308" t="s">
        <v>2587</v>
      </c>
      <c r="F32" s="1308" t="s">
        <v>2659</v>
      </c>
      <c r="G32" s="1308" t="s">
        <v>2660</v>
      </c>
      <c r="H32" s="1308" t="s">
        <v>2661</v>
      </c>
      <c r="I32" s="1308">
        <v>20191215</v>
      </c>
      <c r="J32" s="1308" t="s">
        <v>2591</v>
      </c>
      <c r="K32" s="1308" t="s">
        <v>2592</v>
      </c>
      <c r="L32" s="1308" t="s">
        <v>2616</v>
      </c>
      <c r="M32" s="1308" t="s">
        <v>2662</v>
      </c>
      <c r="N32" s="1308" t="s">
        <v>2608</v>
      </c>
      <c r="O32" s="1308" t="s">
        <v>2618</v>
      </c>
      <c r="P32" s="1308" t="s">
        <v>2663</v>
      </c>
      <c r="Q32" s="1308" t="s">
        <v>2664</v>
      </c>
      <c r="R32" s="1308" t="s">
        <v>2665</v>
      </c>
      <c r="S32" s="1308">
        <v>1</v>
      </c>
      <c r="T32" s="1308">
        <v>2</v>
      </c>
      <c r="U32" s="1306"/>
      <c r="V32" s="1309"/>
      <c r="W32" s="1335" t="s">
        <v>2651</v>
      </c>
      <c r="X32" s="1311">
        <v>5</v>
      </c>
      <c r="Y32" s="1338" t="s">
        <v>2681</v>
      </c>
      <c r="Z32" s="1308"/>
      <c r="AA32" s="1308"/>
      <c r="AB32" s="1308"/>
      <c r="AC32" s="1308" t="s">
        <v>2682</v>
      </c>
      <c r="AD32" s="1308"/>
      <c r="AE32" s="1308"/>
      <c r="AF32" s="1308"/>
      <c r="AG32" s="1308"/>
      <c r="AH32" s="1308"/>
      <c r="AI32" s="1308"/>
      <c r="AJ32" s="1308"/>
      <c r="AK32" s="1308"/>
      <c r="AL32" s="1308">
        <v>37</v>
      </c>
      <c r="AM32" s="1308"/>
      <c r="AN32" s="1308">
        <f t="shared" si="0"/>
        <v>0</v>
      </c>
      <c r="AO32" s="1308"/>
      <c r="AP32" s="1308">
        <v>29600</v>
      </c>
      <c r="AQ32" s="1318">
        <v>1</v>
      </c>
      <c r="AR32" s="1319">
        <v>10</v>
      </c>
    </row>
    <row r="33" spans="2:44">
      <c r="B33" s="1334" t="s">
        <v>2693</v>
      </c>
      <c r="C33" s="1306" t="s">
        <v>2586</v>
      </c>
      <c r="D33" s="1308" t="s">
        <v>2587</v>
      </c>
      <c r="E33" s="1308" t="s">
        <v>2587</v>
      </c>
      <c r="F33" s="1308" t="s">
        <v>2659</v>
      </c>
      <c r="G33" s="1308" t="s">
        <v>2660</v>
      </c>
      <c r="H33" s="1308" t="s">
        <v>2661</v>
      </c>
      <c r="I33" s="1308">
        <v>20191215</v>
      </c>
      <c r="J33" s="1308" t="s">
        <v>2591</v>
      </c>
      <c r="K33" s="1308" t="s">
        <v>2592</v>
      </c>
      <c r="L33" s="1308" t="s">
        <v>2616</v>
      </c>
      <c r="M33" s="1308" t="s">
        <v>2662</v>
      </c>
      <c r="N33" s="1308" t="s">
        <v>2608</v>
      </c>
      <c r="O33" s="1308" t="s">
        <v>2618</v>
      </c>
      <c r="P33" s="1308" t="s">
        <v>2663</v>
      </c>
      <c r="Q33" s="1308" t="s">
        <v>2664</v>
      </c>
      <c r="R33" s="1308" t="s">
        <v>2665</v>
      </c>
      <c r="S33" s="1308">
        <v>1</v>
      </c>
      <c r="T33" s="1308">
        <v>2</v>
      </c>
      <c r="U33" s="1306"/>
      <c r="V33" s="1337" t="s">
        <v>2676</v>
      </c>
      <c r="W33" s="1335" t="s">
        <v>2656</v>
      </c>
      <c r="X33" s="1311">
        <v>5</v>
      </c>
      <c r="Y33" s="1312" t="s">
        <v>2547</v>
      </c>
      <c r="Z33" s="1308"/>
      <c r="AA33" s="1308"/>
      <c r="AB33" s="1308"/>
      <c r="AC33" s="1308" t="s">
        <v>2690</v>
      </c>
      <c r="AD33" s="1308" t="s">
        <v>2694</v>
      </c>
      <c r="AE33" s="1308" t="s">
        <v>2677</v>
      </c>
      <c r="AF33" s="1308"/>
      <c r="AG33" s="1308"/>
      <c r="AH33" s="1335" t="s">
        <v>2676</v>
      </c>
      <c r="AI33" s="1335" t="s">
        <v>2673</v>
      </c>
      <c r="AJ33" s="1308">
        <v>32</v>
      </c>
      <c r="AK33" s="1308" t="s">
        <v>2674</v>
      </c>
      <c r="AL33" s="1308">
        <v>37</v>
      </c>
      <c r="AM33" s="1308"/>
      <c r="AN33" s="1308">
        <f t="shared" si="0"/>
        <v>1184</v>
      </c>
      <c r="AO33" s="1308">
        <v>28</v>
      </c>
      <c r="AP33" s="1308">
        <v>33152</v>
      </c>
      <c r="AQ33" s="1318">
        <v>1</v>
      </c>
      <c r="AR33" s="1319">
        <v>10</v>
      </c>
    </row>
    <row r="34" spans="2:44">
      <c r="B34" s="1334" t="s">
        <v>2695</v>
      </c>
      <c r="C34" s="1306" t="s">
        <v>2586</v>
      </c>
      <c r="D34" s="1308" t="s">
        <v>2587</v>
      </c>
      <c r="E34" s="1308" t="s">
        <v>2587</v>
      </c>
      <c r="F34" s="1308" t="s">
        <v>2659</v>
      </c>
      <c r="G34" s="1308" t="s">
        <v>2660</v>
      </c>
      <c r="H34" s="1308" t="s">
        <v>2661</v>
      </c>
      <c r="I34" s="1308">
        <v>20191215</v>
      </c>
      <c r="J34" s="1308" t="s">
        <v>2591</v>
      </c>
      <c r="K34" s="1308" t="s">
        <v>2592</v>
      </c>
      <c r="L34" s="1308" t="s">
        <v>2616</v>
      </c>
      <c r="M34" s="1308" t="s">
        <v>2662</v>
      </c>
      <c r="N34" s="1308" t="s">
        <v>2608</v>
      </c>
      <c r="O34" s="1308" t="s">
        <v>2618</v>
      </c>
      <c r="P34" s="1308" t="s">
        <v>2663</v>
      </c>
      <c r="Q34" s="1308" t="s">
        <v>2664</v>
      </c>
      <c r="R34" s="1308" t="s">
        <v>2665</v>
      </c>
      <c r="S34" s="1308">
        <v>1</v>
      </c>
      <c r="T34" s="1308">
        <v>2</v>
      </c>
      <c r="U34" s="1306"/>
      <c r="V34" s="1309"/>
      <c r="W34" s="1335" t="s">
        <v>2696</v>
      </c>
      <c r="X34" s="1311">
        <v>5</v>
      </c>
      <c r="Y34" s="1338" t="s">
        <v>2681</v>
      </c>
      <c r="Z34" s="1308"/>
      <c r="AA34" s="1308"/>
      <c r="AB34" s="1308"/>
      <c r="AC34" s="1308" t="s">
        <v>2682</v>
      </c>
      <c r="AD34" s="1308"/>
      <c r="AE34" s="1308"/>
      <c r="AF34" s="1308"/>
      <c r="AG34" s="1308"/>
      <c r="AH34" s="1308"/>
      <c r="AI34" s="1308"/>
      <c r="AJ34" s="1308"/>
      <c r="AK34" s="1308"/>
      <c r="AL34" s="1308">
        <v>37</v>
      </c>
      <c r="AM34" s="1308"/>
      <c r="AN34" s="1308">
        <f t="shared" si="0"/>
        <v>0</v>
      </c>
      <c r="AO34" s="1308"/>
      <c r="AP34" s="1308">
        <v>33152</v>
      </c>
      <c r="AQ34" s="1318">
        <v>1</v>
      </c>
      <c r="AR34" s="1319">
        <v>10</v>
      </c>
    </row>
    <row r="35" spans="2:44">
      <c r="B35" s="1334" t="s">
        <v>2697</v>
      </c>
      <c r="C35" s="1306" t="s">
        <v>2586</v>
      </c>
      <c r="D35" s="1308" t="s">
        <v>2587</v>
      </c>
      <c r="E35" s="1308" t="s">
        <v>2587</v>
      </c>
      <c r="F35" s="1308" t="s">
        <v>2659</v>
      </c>
      <c r="G35" s="1308" t="s">
        <v>2660</v>
      </c>
      <c r="H35" s="1308" t="s">
        <v>2661</v>
      </c>
      <c r="I35" s="1308">
        <v>20191215</v>
      </c>
      <c r="J35" s="1308" t="s">
        <v>2591</v>
      </c>
      <c r="K35" s="1308" t="s">
        <v>2592</v>
      </c>
      <c r="L35" s="1308" t="s">
        <v>2616</v>
      </c>
      <c r="M35" s="1308" t="s">
        <v>2662</v>
      </c>
      <c r="N35" s="1308" t="s">
        <v>2608</v>
      </c>
      <c r="O35" s="1308" t="s">
        <v>2618</v>
      </c>
      <c r="P35" s="1308" t="s">
        <v>2663</v>
      </c>
      <c r="Q35" s="1308" t="s">
        <v>2664</v>
      </c>
      <c r="R35" s="1308" t="s">
        <v>2665</v>
      </c>
      <c r="S35" s="1308">
        <v>1</v>
      </c>
      <c r="T35" s="1308">
        <v>2</v>
      </c>
      <c r="U35" s="1306"/>
      <c r="V35" s="1337" t="s">
        <v>2676</v>
      </c>
      <c r="W35" s="1335" t="s">
        <v>2698</v>
      </c>
      <c r="X35" s="1311">
        <v>5</v>
      </c>
      <c r="Y35" s="1312" t="s">
        <v>2547</v>
      </c>
      <c r="Z35" s="1308"/>
      <c r="AA35" s="1308"/>
      <c r="AB35" s="1308"/>
      <c r="AC35" s="1308" t="s">
        <v>2699</v>
      </c>
      <c r="AD35" s="1308" t="s">
        <v>2700</v>
      </c>
      <c r="AE35" s="1308" t="s">
        <v>2677</v>
      </c>
      <c r="AF35" s="1308"/>
      <c r="AG35" s="1308"/>
      <c r="AH35" s="1335" t="s">
        <v>2676</v>
      </c>
      <c r="AI35" s="1335" t="s">
        <v>2673</v>
      </c>
      <c r="AJ35" s="1308">
        <v>32</v>
      </c>
      <c r="AK35" s="1308" t="s">
        <v>2674</v>
      </c>
      <c r="AL35" s="1308">
        <v>74</v>
      </c>
      <c r="AM35" s="1308"/>
      <c r="AN35" s="1308">
        <f t="shared" si="0"/>
        <v>2368</v>
      </c>
      <c r="AO35" s="1308">
        <v>30</v>
      </c>
      <c r="AP35" s="1308">
        <v>71040</v>
      </c>
      <c r="AQ35" s="1318">
        <v>1</v>
      </c>
      <c r="AR35" s="1319">
        <v>10</v>
      </c>
    </row>
    <row r="36" spans="2:44">
      <c r="B36" s="1334" t="s">
        <v>2701</v>
      </c>
      <c r="C36" s="1306" t="s">
        <v>2586</v>
      </c>
      <c r="D36" s="1308" t="s">
        <v>2587</v>
      </c>
      <c r="E36" s="1308" t="s">
        <v>2587</v>
      </c>
      <c r="F36" s="1308" t="s">
        <v>2659</v>
      </c>
      <c r="G36" s="1308" t="s">
        <v>2660</v>
      </c>
      <c r="H36" s="1308" t="s">
        <v>2661</v>
      </c>
      <c r="I36" s="1308">
        <v>20191215</v>
      </c>
      <c r="J36" s="1308" t="s">
        <v>2591</v>
      </c>
      <c r="K36" s="1308" t="s">
        <v>2592</v>
      </c>
      <c r="L36" s="1308" t="s">
        <v>2616</v>
      </c>
      <c r="M36" s="1308" t="s">
        <v>2662</v>
      </c>
      <c r="N36" s="1308" t="s">
        <v>2608</v>
      </c>
      <c r="O36" s="1308" t="s">
        <v>2618</v>
      </c>
      <c r="P36" s="1308" t="s">
        <v>2663</v>
      </c>
      <c r="Q36" s="1308" t="s">
        <v>2664</v>
      </c>
      <c r="R36" s="1308" t="s">
        <v>2665</v>
      </c>
      <c r="S36" s="1308">
        <v>1</v>
      </c>
      <c r="T36" s="1308">
        <v>2</v>
      </c>
      <c r="U36" s="1306"/>
      <c r="V36" s="1309"/>
      <c r="W36" s="1335" t="s">
        <v>2702</v>
      </c>
      <c r="X36" s="1311">
        <v>5</v>
      </c>
      <c r="Y36" s="1338" t="s">
        <v>2681</v>
      </c>
      <c r="Z36" s="1308"/>
      <c r="AA36" s="1308"/>
      <c r="AB36" s="1308"/>
      <c r="AC36" s="1308" t="s">
        <v>2682</v>
      </c>
      <c r="AD36" s="1308"/>
      <c r="AE36" s="1308"/>
      <c r="AF36" s="1308"/>
      <c r="AG36" s="1308"/>
      <c r="AH36" s="1308"/>
      <c r="AI36" s="1308"/>
      <c r="AJ36" s="1308"/>
      <c r="AK36" s="1308"/>
      <c r="AL36" s="1308">
        <v>74</v>
      </c>
      <c r="AM36" s="1308"/>
      <c r="AN36" s="1308">
        <f t="shared" si="0"/>
        <v>0</v>
      </c>
      <c r="AO36" s="1308"/>
      <c r="AP36" s="1308">
        <v>71040</v>
      </c>
      <c r="AQ36" s="1318">
        <v>1</v>
      </c>
      <c r="AR36" s="1319">
        <v>10</v>
      </c>
    </row>
    <row r="37" spans="2:44">
      <c r="B37" s="1334" t="s">
        <v>2703</v>
      </c>
      <c r="C37" s="1306" t="s">
        <v>2586</v>
      </c>
      <c r="D37" s="1308" t="s">
        <v>2587</v>
      </c>
      <c r="E37" s="1308" t="s">
        <v>2587</v>
      </c>
      <c r="F37" s="1308" t="s">
        <v>2659</v>
      </c>
      <c r="G37" s="1308" t="s">
        <v>2660</v>
      </c>
      <c r="H37" s="1308" t="s">
        <v>2661</v>
      </c>
      <c r="I37" s="1308">
        <v>20191215</v>
      </c>
      <c r="J37" s="1308" t="s">
        <v>2591</v>
      </c>
      <c r="K37" s="1308" t="s">
        <v>2592</v>
      </c>
      <c r="L37" s="1308" t="s">
        <v>2616</v>
      </c>
      <c r="M37" s="1308" t="s">
        <v>2662</v>
      </c>
      <c r="N37" s="1308" t="s">
        <v>2608</v>
      </c>
      <c r="O37" s="1308" t="s">
        <v>2618</v>
      </c>
      <c r="P37" s="1308" t="s">
        <v>2663</v>
      </c>
      <c r="Q37" s="1308" t="s">
        <v>2664</v>
      </c>
      <c r="R37" s="1308" t="s">
        <v>2665</v>
      </c>
      <c r="S37" s="1308">
        <v>1</v>
      </c>
      <c r="T37" s="1308">
        <v>2</v>
      </c>
      <c r="U37" s="1306"/>
      <c r="V37" s="1337" t="s">
        <v>2676</v>
      </c>
      <c r="W37" s="1335" t="s">
        <v>2704</v>
      </c>
      <c r="X37" s="1311">
        <v>5</v>
      </c>
      <c r="Y37" s="1312" t="s">
        <v>2547</v>
      </c>
      <c r="Z37" s="1308"/>
      <c r="AA37" s="1308"/>
      <c r="AB37" s="1308"/>
      <c r="AC37" s="1308" t="s">
        <v>2705</v>
      </c>
      <c r="AD37" s="1308" t="s">
        <v>2706</v>
      </c>
      <c r="AE37" s="1308" t="s">
        <v>2677</v>
      </c>
      <c r="AF37" s="1308"/>
      <c r="AG37" s="1308"/>
      <c r="AH37" s="1335" t="s">
        <v>2676</v>
      </c>
      <c r="AI37" s="1335" t="s">
        <v>2673</v>
      </c>
      <c r="AJ37" s="1308">
        <v>32</v>
      </c>
      <c r="AK37" s="1308" t="s">
        <v>2674</v>
      </c>
      <c r="AL37" s="1308">
        <v>37</v>
      </c>
      <c r="AM37" s="1308"/>
      <c r="AN37" s="1308">
        <f t="shared" si="0"/>
        <v>1184</v>
      </c>
      <c r="AO37" s="1308">
        <v>8</v>
      </c>
      <c r="AP37" s="1308">
        <v>9472</v>
      </c>
      <c r="AQ37" s="1318">
        <v>1</v>
      </c>
      <c r="AR37" s="1319">
        <v>10</v>
      </c>
    </row>
    <row r="38" spans="2:44">
      <c r="B38" s="1334" t="s">
        <v>2707</v>
      </c>
      <c r="C38" s="1306" t="s">
        <v>2586</v>
      </c>
      <c r="D38" s="1308" t="s">
        <v>2587</v>
      </c>
      <c r="E38" s="1308" t="s">
        <v>2587</v>
      </c>
      <c r="F38" s="1308" t="s">
        <v>2659</v>
      </c>
      <c r="G38" s="1308" t="s">
        <v>2660</v>
      </c>
      <c r="H38" s="1308" t="s">
        <v>2661</v>
      </c>
      <c r="I38" s="1308">
        <v>20191215</v>
      </c>
      <c r="J38" s="1308" t="s">
        <v>2591</v>
      </c>
      <c r="K38" s="1308" t="s">
        <v>2592</v>
      </c>
      <c r="L38" s="1308" t="s">
        <v>2616</v>
      </c>
      <c r="M38" s="1308" t="s">
        <v>2662</v>
      </c>
      <c r="N38" s="1308" t="s">
        <v>2608</v>
      </c>
      <c r="O38" s="1308" t="s">
        <v>2618</v>
      </c>
      <c r="P38" s="1308" t="s">
        <v>2663</v>
      </c>
      <c r="Q38" s="1308" t="s">
        <v>2664</v>
      </c>
      <c r="R38" s="1308" t="s">
        <v>2665</v>
      </c>
      <c r="S38" s="1308">
        <v>1</v>
      </c>
      <c r="T38" s="1308">
        <v>2</v>
      </c>
      <c r="U38" s="1306"/>
      <c r="V38" s="1309"/>
      <c r="W38" s="1335" t="s">
        <v>2708</v>
      </c>
      <c r="X38" s="1311">
        <v>5</v>
      </c>
      <c r="Y38" s="1338" t="s">
        <v>2681</v>
      </c>
      <c r="Z38" s="1308"/>
      <c r="AA38" s="1308"/>
      <c r="AB38" s="1308"/>
      <c r="AC38" s="1308" t="s">
        <v>2682</v>
      </c>
      <c r="AD38" s="1308"/>
      <c r="AE38" s="1308"/>
      <c r="AF38" s="1308"/>
      <c r="AG38" s="1308"/>
      <c r="AH38" s="1308"/>
      <c r="AI38" s="1308"/>
      <c r="AJ38" s="1308"/>
      <c r="AK38" s="1308"/>
      <c r="AL38" s="1308">
        <v>37</v>
      </c>
      <c r="AM38" s="1308"/>
      <c r="AN38" s="1308">
        <f t="shared" si="0"/>
        <v>0</v>
      </c>
      <c r="AO38" s="1308"/>
      <c r="AP38" s="1308">
        <v>9472</v>
      </c>
      <c r="AQ38" s="1318">
        <v>1</v>
      </c>
      <c r="AR38" s="1319">
        <v>10</v>
      </c>
    </row>
    <row r="39" spans="2:44">
      <c r="B39" s="1334" t="s">
        <v>2709</v>
      </c>
      <c r="C39" s="1306" t="s">
        <v>2586</v>
      </c>
      <c r="D39" s="1308" t="s">
        <v>2587</v>
      </c>
      <c r="E39" s="1308" t="s">
        <v>2587</v>
      </c>
      <c r="F39" s="1308" t="s">
        <v>2659</v>
      </c>
      <c r="G39" s="1308" t="s">
        <v>2660</v>
      </c>
      <c r="H39" s="1308" t="s">
        <v>2661</v>
      </c>
      <c r="I39" s="1308">
        <v>20191215</v>
      </c>
      <c r="J39" s="1308" t="s">
        <v>2591</v>
      </c>
      <c r="K39" s="1308" t="s">
        <v>2592</v>
      </c>
      <c r="L39" s="1308" t="s">
        <v>2616</v>
      </c>
      <c r="M39" s="1308" t="s">
        <v>2662</v>
      </c>
      <c r="N39" s="1308" t="s">
        <v>2608</v>
      </c>
      <c r="O39" s="1308" t="s">
        <v>2618</v>
      </c>
      <c r="P39" s="1308" t="s">
        <v>2663</v>
      </c>
      <c r="Q39" s="1308" t="s">
        <v>2664</v>
      </c>
      <c r="R39" s="1308" t="s">
        <v>2665</v>
      </c>
      <c r="S39" s="1308">
        <v>1</v>
      </c>
      <c r="T39" s="1308">
        <v>2</v>
      </c>
      <c r="U39" s="1306"/>
      <c r="V39" s="1337" t="s">
        <v>2676</v>
      </c>
      <c r="W39" s="1335" t="s">
        <v>2710</v>
      </c>
      <c r="X39" s="1311">
        <v>5</v>
      </c>
      <c r="Y39" s="1312" t="s">
        <v>2547</v>
      </c>
      <c r="Z39" s="1308"/>
      <c r="AA39" s="1308"/>
      <c r="AB39" s="1308"/>
      <c r="AC39" s="1308" t="s">
        <v>2711</v>
      </c>
      <c r="AD39" s="1308" t="s">
        <v>2712</v>
      </c>
      <c r="AE39" s="1308" t="s">
        <v>2677</v>
      </c>
      <c r="AF39" s="1308"/>
      <c r="AG39" s="1308"/>
      <c r="AH39" s="1335" t="s">
        <v>2676</v>
      </c>
      <c r="AI39" s="1335" t="s">
        <v>2673</v>
      </c>
      <c r="AJ39" s="1308">
        <v>32</v>
      </c>
      <c r="AK39" s="1308" t="s">
        <v>2674</v>
      </c>
      <c r="AL39" s="1308">
        <v>4</v>
      </c>
      <c r="AM39" s="1308"/>
      <c r="AN39" s="1308">
        <f t="shared" si="0"/>
        <v>128</v>
      </c>
      <c r="AO39" s="1308">
        <v>80</v>
      </c>
      <c r="AP39" s="1308">
        <v>10240</v>
      </c>
      <c r="AQ39" s="1318">
        <v>1</v>
      </c>
      <c r="AR39" s="1319">
        <v>10</v>
      </c>
    </row>
    <row r="40" spans="2:44">
      <c r="B40" s="1334" t="s">
        <v>2713</v>
      </c>
      <c r="C40" s="1306" t="s">
        <v>2586</v>
      </c>
      <c r="D40" s="1308" t="s">
        <v>2587</v>
      </c>
      <c r="E40" s="1308" t="s">
        <v>2587</v>
      </c>
      <c r="F40" s="1308" t="s">
        <v>2659</v>
      </c>
      <c r="G40" s="1308" t="s">
        <v>2660</v>
      </c>
      <c r="H40" s="1308" t="s">
        <v>2661</v>
      </c>
      <c r="I40" s="1308">
        <v>20191215</v>
      </c>
      <c r="J40" s="1308" t="s">
        <v>2591</v>
      </c>
      <c r="K40" s="1308" t="s">
        <v>2592</v>
      </c>
      <c r="L40" s="1308" t="s">
        <v>2616</v>
      </c>
      <c r="M40" s="1308" t="s">
        <v>2662</v>
      </c>
      <c r="N40" s="1308" t="s">
        <v>2608</v>
      </c>
      <c r="O40" s="1308" t="s">
        <v>2618</v>
      </c>
      <c r="P40" s="1308" t="s">
        <v>2663</v>
      </c>
      <c r="Q40" s="1308" t="s">
        <v>2664</v>
      </c>
      <c r="R40" s="1308" t="s">
        <v>2665</v>
      </c>
      <c r="S40" s="1308">
        <v>1</v>
      </c>
      <c r="T40" s="1308">
        <v>2</v>
      </c>
      <c r="U40" s="1306"/>
      <c r="V40" s="1309"/>
      <c r="W40" s="1335" t="s">
        <v>2714</v>
      </c>
      <c r="X40" s="1311">
        <v>5</v>
      </c>
      <c r="Y40" s="1338" t="s">
        <v>2681</v>
      </c>
      <c r="Z40" s="1308"/>
      <c r="AA40" s="1308"/>
      <c r="AB40" s="1308"/>
      <c r="AC40" s="1308" t="s">
        <v>2682</v>
      </c>
      <c r="AD40" s="1308"/>
      <c r="AE40" s="1308"/>
      <c r="AF40" s="1308"/>
      <c r="AG40" s="1308"/>
      <c r="AH40" s="1308"/>
      <c r="AI40" s="1308"/>
      <c r="AJ40" s="1308"/>
      <c r="AK40" s="1308"/>
      <c r="AL40" s="1308">
        <v>4</v>
      </c>
      <c r="AM40" s="1308"/>
      <c r="AN40" s="1308">
        <f t="shared" si="0"/>
        <v>0</v>
      </c>
      <c r="AO40" s="1308"/>
      <c r="AP40" s="1308">
        <v>10240</v>
      </c>
      <c r="AQ40" s="1318">
        <v>1</v>
      </c>
      <c r="AR40" s="1319">
        <v>10</v>
      </c>
    </row>
    <row r="41" spans="2:44">
      <c r="B41" s="1334" t="s">
        <v>2715</v>
      </c>
      <c r="C41" s="1306" t="s">
        <v>2586</v>
      </c>
      <c r="D41" s="1308" t="s">
        <v>2587</v>
      </c>
      <c r="E41" s="1308" t="s">
        <v>2587</v>
      </c>
      <c r="F41" s="1308" t="s">
        <v>2659</v>
      </c>
      <c r="G41" s="1308" t="s">
        <v>2660</v>
      </c>
      <c r="H41" s="1308" t="s">
        <v>2661</v>
      </c>
      <c r="I41" s="1308">
        <v>20191215</v>
      </c>
      <c r="J41" s="1308" t="s">
        <v>2591</v>
      </c>
      <c r="K41" s="1308" t="s">
        <v>2592</v>
      </c>
      <c r="L41" s="1308" t="s">
        <v>2616</v>
      </c>
      <c r="M41" s="1308" t="s">
        <v>2662</v>
      </c>
      <c r="N41" s="1308" t="s">
        <v>2608</v>
      </c>
      <c r="O41" s="1308" t="s">
        <v>2618</v>
      </c>
      <c r="P41" s="1308" t="s">
        <v>2663</v>
      </c>
      <c r="Q41" s="1308" t="s">
        <v>2664</v>
      </c>
      <c r="R41" s="1308" t="s">
        <v>2665</v>
      </c>
      <c r="S41" s="1308">
        <v>1</v>
      </c>
      <c r="T41" s="1308">
        <v>2</v>
      </c>
      <c r="U41" s="1306"/>
      <c r="V41" s="1337" t="s">
        <v>2676</v>
      </c>
      <c r="W41" s="1335" t="s">
        <v>2716</v>
      </c>
      <c r="X41" s="1311">
        <v>5</v>
      </c>
      <c r="Y41" s="1312" t="s">
        <v>2547</v>
      </c>
      <c r="Z41" s="1308"/>
      <c r="AA41" s="1308"/>
      <c r="AB41" s="1308"/>
      <c r="AC41" s="1308" t="s">
        <v>2711</v>
      </c>
      <c r="AD41" s="1308" t="s">
        <v>2717</v>
      </c>
      <c r="AE41" s="1308" t="s">
        <v>2677</v>
      </c>
      <c r="AF41" s="1308"/>
      <c r="AG41" s="1308"/>
      <c r="AH41" s="1335" t="s">
        <v>2676</v>
      </c>
      <c r="AI41" s="1335" t="s">
        <v>2673</v>
      </c>
      <c r="AJ41" s="1308">
        <v>32</v>
      </c>
      <c r="AK41" s="1308" t="s">
        <v>2674</v>
      </c>
      <c r="AL41" s="1308">
        <v>8</v>
      </c>
      <c r="AM41" s="1308"/>
      <c r="AN41" s="1308">
        <f t="shared" si="0"/>
        <v>256</v>
      </c>
      <c r="AO41" s="1308">
        <v>110</v>
      </c>
      <c r="AP41" s="1308">
        <v>28160</v>
      </c>
      <c r="AQ41" s="1318">
        <v>1</v>
      </c>
      <c r="AR41" s="1319">
        <v>10</v>
      </c>
    </row>
    <row r="42" spans="2:44">
      <c r="B42" s="1334" t="s">
        <v>2718</v>
      </c>
      <c r="C42" s="1306" t="s">
        <v>2586</v>
      </c>
      <c r="D42" s="1308" t="s">
        <v>2587</v>
      </c>
      <c r="E42" s="1308" t="s">
        <v>2587</v>
      </c>
      <c r="F42" s="1308" t="s">
        <v>2659</v>
      </c>
      <c r="G42" s="1308" t="s">
        <v>2660</v>
      </c>
      <c r="H42" s="1308" t="s">
        <v>2661</v>
      </c>
      <c r="I42" s="1308">
        <v>20191215</v>
      </c>
      <c r="J42" s="1308" t="s">
        <v>2591</v>
      </c>
      <c r="K42" s="1308" t="s">
        <v>2592</v>
      </c>
      <c r="L42" s="1308" t="s">
        <v>2616</v>
      </c>
      <c r="M42" s="1308" t="s">
        <v>2662</v>
      </c>
      <c r="N42" s="1308" t="s">
        <v>2608</v>
      </c>
      <c r="O42" s="1308" t="s">
        <v>2618</v>
      </c>
      <c r="P42" s="1308" t="s">
        <v>2663</v>
      </c>
      <c r="Q42" s="1308" t="s">
        <v>2664</v>
      </c>
      <c r="R42" s="1308" t="s">
        <v>2665</v>
      </c>
      <c r="S42" s="1308">
        <v>1</v>
      </c>
      <c r="T42" s="1308">
        <v>2</v>
      </c>
      <c r="U42" s="1306"/>
      <c r="V42" s="1309"/>
      <c r="W42" s="1335" t="s">
        <v>2719</v>
      </c>
      <c r="X42" s="1311">
        <v>5</v>
      </c>
      <c r="Y42" s="1338" t="s">
        <v>2681</v>
      </c>
      <c r="Z42" s="1308"/>
      <c r="AA42" s="1308"/>
      <c r="AB42" s="1308"/>
      <c r="AC42" s="1308" t="s">
        <v>2682</v>
      </c>
      <c r="AD42" s="1308"/>
      <c r="AE42" s="1308"/>
      <c r="AF42" s="1308"/>
      <c r="AG42" s="1308"/>
      <c r="AH42" s="1308"/>
      <c r="AI42" s="1308"/>
      <c r="AJ42" s="1308"/>
      <c r="AK42" s="1308"/>
      <c r="AL42" s="1308">
        <v>8</v>
      </c>
      <c r="AM42" s="1308"/>
      <c r="AN42" s="1308">
        <f t="shared" si="0"/>
        <v>0</v>
      </c>
      <c r="AO42" s="1308"/>
      <c r="AP42" s="1308">
        <v>28160</v>
      </c>
      <c r="AQ42" s="1318">
        <v>1</v>
      </c>
      <c r="AR42" s="1319">
        <v>10</v>
      </c>
    </row>
    <row r="43" spans="2:44">
      <c r="B43" s="1334" t="s">
        <v>2720</v>
      </c>
      <c r="C43" s="1306" t="s">
        <v>2586</v>
      </c>
      <c r="D43" s="1308" t="s">
        <v>2587</v>
      </c>
      <c r="E43" s="1308" t="s">
        <v>2587</v>
      </c>
      <c r="F43" s="1308" t="s">
        <v>2659</v>
      </c>
      <c r="G43" s="1308" t="s">
        <v>2660</v>
      </c>
      <c r="H43" s="1308" t="s">
        <v>2661</v>
      </c>
      <c r="I43" s="1308">
        <v>20191215</v>
      </c>
      <c r="J43" s="1308" t="s">
        <v>2591</v>
      </c>
      <c r="K43" s="1308" t="s">
        <v>2592</v>
      </c>
      <c r="L43" s="1308" t="s">
        <v>2616</v>
      </c>
      <c r="M43" s="1308" t="s">
        <v>2662</v>
      </c>
      <c r="N43" s="1308" t="s">
        <v>2608</v>
      </c>
      <c r="O43" s="1308" t="s">
        <v>2618</v>
      </c>
      <c r="P43" s="1308" t="s">
        <v>2663</v>
      </c>
      <c r="Q43" s="1308" t="s">
        <v>2664</v>
      </c>
      <c r="R43" s="1308" t="s">
        <v>2665</v>
      </c>
      <c r="S43" s="1308">
        <v>1</v>
      </c>
      <c r="T43" s="1308">
        <v>2</v>
      </c>
      <c r="U43" s="1306"/>
      <c r="V43" s="1337" t="s">
        <v>2721</v>
      </c>
      <c r="W43" s="1335" t="s">
        <v>2722</v>
      </c>
      <c r="X43" s="1311">
        <v>5</v>
      </c>
      <c r="Y43" s="1312" t="s">
        <v>2547</v>
      </c>
      <c r="Z43" s="1308"/>
      <c r="AA43" s="1308"/>
      <c r="AB43" s="1308"/>
      <c r="AC43" s="1308" t="s">
        <v>2723</v>
      </c>
      <c r="AD43" s="1308" t="s">
        <v>2724</v>
      </c>
      <c r="AE43" s="1308" t="s">
        <v>2677</v>
      </c>
      <c r="AF43" s="1308"/>
      <c r="AG43" s="1308"/>
      <c r="AH43" s="1335" t="s">
        <v>2721</v>
      </c>
      <c r="AI43" s="1335" t="s">
        <v>2673</v>
      </c>
      <c r="AJ43" s="1308">
        <v>39</v>
      </c>
      <c r="AK43" s="1308" t="s">
        <v>2674</v>
      </c>
      <c r="AL43" s="1308">
        <v>5</v>
      </c>
      <c r="AM43" s="1308"/>
      <c r="AN43" s="1308">
        <f t="shared" si="0"/>
        <v>195</v>
      </c>
      <c r="AO43" s="1308">
        <v>210</v>
      </c>
      <c r="AP43" s="1308">
        <v>40950</v>
      </c>
      <c r="AQ43" s="1318">
        <v>1</v>
      </c>
      <c r="AR43" s="1319">
        <v>10</v>
      </c>
    </row>
    <row r="44" spans="2:44">
      <c r="B44" s="1334" t="s">
        <v>2725</v>
      </c>
      <c r="C44" s="1306" t="s">
        <v>2586</v>
      </c>
      <c r="D44" s="1308" t="s">
        <v>2587</v>
      </c>
      <c r="E44" s="1308" t="s">
        <v>2587</v>
      </c>
      <c r="F44" s="1308" t="s">
        <v>2659</v>
      </c>
      <c r="G44" s="1308" t="s">
        <v>2660</v>
      </c>
      <c r="H44" s="1308" t="s">
        <v>2661</v>
      </c>
      <c r="I44" s="1308">
        <v>20191215</v>
      </c>
      <c r="J44" s="1308" t="s">
        <v>2591</v>
      </c>
      <c r="K44" s="1308" t="s">
        <v>2592</v>
      </c>
      <c r="L44" s="1308" t="s">
        <v>2616</v>
      </c>
      <c r="M44" s="1308" t="s">
        <v>2662</v>
      </c>
      <c r="N44" s="1308" t="s">
        <v>2608</v>
      </c>
      <c r="O44" s="1308" t="s">
        <v>2618</v>
      </c>
      <c r="P44" s="1308" t="s">
        <v>2663</v>
      </c>
      <c r="Q44" s="1308" t="s">
        <v>2664</v>
      </c>
      <c r="R44" s="1308" t="s">
        <v>2665</v>
      </c>
      <c r="S44" s="1308">
        <v>1</v>
      </c>
      <c r="T44" s="1308">
        <v>2</v>
      </c>
      <c r="U44" s="1306"/>
      <c r="V44" s="1309"/>
      <c r="W44" s="1335" t="s">
        <v>2726</v>
      </c>
      <c r="X44" s="1311">
        <v>5</v>
      </c>
      <c r="Y44" s="1338" t="s">
        <v>2681</v>
      </c>
      <c r="Z44" s="1308"/>
      <c r="AA44" s="1308"/>
      <c r="AB44" s="1308"/>
      <c r="AC44" s="1308" t="s">
        <v>2682</v>
      </c>
      <c r="AD44" s="1308"/>
      <c r="AE44" s="1308"/>
      <c r="AF44" s="1308"/>
      <c r="AG44" s="1308"/>
      <c r="AH44" s="1308"/>
      <c r="AI44" s="1308"/>
      <c r="AJ44" s="1308"/>
      <c r="AK44" s="1308"/>
      <c r="AL44" s="1308">
        <v>5</v>
      </c>
      <c r="AM44" s="1308"/>
      <c r="AN44" s="1308">
        <f t="shared" si="0"/>
        <v>0</v>
      </c>
      <c r="AO44" s="1308"/>
      <c r="AP44" s="1308">
        <v>40950</v>
      </c>
      <c r="AQ44" s="1318">
        <v>1</v>
      </c>
      <c r="AR44" s="1319">
        <v>10</v>
      </c>
    </row>
    <row r="45" spans="2:44">
      <c r="B45" s="1334" t="s">
        <v>2727</v>
      </c>
      <c r="C45" s="1306" t="s">
        <v>2586</v>
      </c>
      <c r="D45" s="1308" t="s">
        <v>2587</v>
      </c>
      <c r="E45" s="1308" t="s">
        <v>2587</v>
      </c>
      <c r="F45" s="1308" t="s">
        <v>2659</v>
      </c>
      <c r="G45" s="1308" t="s">
        <v>2660</v>
      </c>
      <c r="H45" s="1308" t="s">
        <v>2661</v>
      </c>
      <c r="I45" s="1308">
        <v>20191215</v>
      </c>
      <c r="J45" s="1308" t="s">
        <v>2591</v>
      </c>
      <c r="K45" s="1308" t="s">
        <v>2592</v>
      </c>
      <c r="L45" s="1308" t="s">
        <v>2616</v>
      </c>
      <c r="M45" s="1308" t="s">
        <v>2662</v>
      </c>
      <c r="N45" s="1308" t="s">
        <v>2608</v>
      </c>
      <c r="O45" s="1308" t="s">
        <v>2618</v>
      </c>
      <c r="P45" s="1308" t="s">
        <v>2663</v>
      </c>
      <c r="Q45" s="1308" t="s">
        <v>2664</v>
      </c>
      <c r="R45" s="1308" t="s">
        <v>2665</v>
      </c>
      <c r="S45" s="1308">
        <v>1</v>
      </c>
      <c r="T45" s="1308">
        <v>2</v>
      </c>
      <c r="U45" s="1306"/>
      <c r="V45" s="1309"/>
      <c r="W45" s="1335" t="s">
        <v>2728</v>
      </c>
      <c r="X45" s="1311">
        <v>5</v>
      </c>
      <c r="Y45" s="1312" t="s">
        <v>2547</v>
      </c>
      <c r="Z45" s="1308"/>
      <c r="AA45" s="1308"/>
      <c r="AB45" s="1308"/>
      <c r="AC45" s="1308" t="s">
        <v>2729</v>
      </c>
      <c r="AD45" s="1308"/>
      <c r="AE45" s="1308"/>
      <c r="AF45" s="1308"/>
      <c r="AG45" s="1308"/>
      <c r="AH45" s="1308"/>
      <c r="AI45" s="1308"/>
      <c r="AJ45" s="1308"/>
      <c r="AK45" s="1308"/>
      <c r="AL45" s="1308"/>
      <c r="AM45" s="1308"/>
      <c r="AN45" s="1308"/>
      <c r="AO45" s="1308"/>
      <c r="AP45" s="1308">
        <v>583249</v>
      </c>
      <c r="AQ45" s="1318">
        <v>1</v>
      </c>
      <c r="AR45" s="1319">
        <v>10</v>
      </c>
    </row>
    <row r="46" spans="2:44">
      <c r="B46" s="1334" t="s">
        <v>2730</v>
      </c>
      <c r="C46" s="1306" t="s">
        <v>2586</v>
      </c>
      <c r="D46" s="1308" t="s">
        <v>2587</v>
      </c>
      <c r="E46" s="1308" t="s">
        <v>2587</v>
      </c>
      <c r="F46" s="1308" t="s">
        <v>2659</v>
      </c>
      <c r="G46" s="1308" t="s">
        <v>2660</v>
      </c>
      <c r="H46" s="1308" t="s">
        <v>2661</v>
      </c>
      <c r="I46" s="1308">
        <v>20191215</v>
      </c>
      <c r="J46" s="1308" t="s">
        <v>2591</v>
      </c>
      <c r="K46" s="1308" t="s">
        <v>2592</v>
      </c>
      <c r="L46" s="1308" t="s">
        <v>2616</v>
      </c>
      <c r="M46" s="1308" t="s">
        <v>2662</v>
      </c>
      <c r="N46" s="1308" t="s">
        <v>2608</v>
      </c>
      <c r="O46" s="1308" t="s">
        <v>2618</v>
      </c>
      <c r="P46" s="1308" t="s">
        <v>2663</v>
      </c>
      <c r="Q46" s="1308" t="s">
        <v>2664</v>
      </c>
      <c r="R46" s="1308" t="s">
        <v>2665</v>
      </c>
      <c r="S46" s="1308">
        <v>1</v>
      </c>
      <c r="T46" s="1308">
        <v>2</v>
      </c>
      <c r="U46" s="1306"/>
      <c r="V46" s="1309"/>
      <c r="W46" s="1335" t="s">
        <v>2731</v>
      </c>
      <c r="X46" s="1311">
        <v>5</v>
      </c>
      <c r="Y46" s="1312" t="s">
        <v>2547</v>
      </c>
      <c r="Z46" s="1308"/>
      <c r="AA46" s="1308"/>
      <c r="AB46" s="1308"/>
      <c r="AC46" s="1308" t="s">
        <v>2732</v>
      </c>
      <c r="AD46" s="1308"/>
      <c r="AE46" s="1308"/>
      <c r="AF46" s="1308"/>
      <c r="AG46" s="1308"/>
      <c r="AH46" s="1308"/>
      <c r="AI46" s="1308"/>
      <c r="AJ46" s="1308"/>
      <c r="AK46" s="1308"/>
      <c r="AL46" s="1308"/>
      <c r="AM46" s="1308"/>
      <c r="AN46" s="1308"/>
      <c r="AO46" s="1308"/>
      <c r="AP46" s="1308"/>
      <c r="AQ46" s="1318">
        <v>1</v>
      </c>
      <c r="AR46" s="1319">
        <v>10</v>
      </c>
    </row>
    <row r="47" spans="2:44">
      <c r="B47" s="1334" t="s">
        <v>2733</v>
      </c>
      <c r="C47" s="1306" t="s">
        <v>2586</v>
      </c>
      <c r="D47" s="1308" t="s">
        <v>2587</v>
      </c>
      <c r="E47" s="1308" t="s">
        <v>2587</v>
      </c>
      <c r="F47" s="1308" t="s">
        <v>2659</v>
      </c>
      <c r="G47" s="1308" t="s">
        <v>2660</v>
      </c>
      <c r="H47" s="1308" t="s">
        <v>2661</v>
      </c>
      <c r="I47" s="1308">
        <v>20191215</v>
      </c>
      <c r="J47" s="1308" t="s">
        <v>2591</v>
      </c>
      <c r="K47" s="1308" t="s">
        <v>2592</v>
      </c>
      <c r="L47" s="1308" t="s">
        <v>2616</v>
      </c>
      <c r="M47" s="1308" t="s">
        <v>2662</v>
      </c>
      <c r="N47" s="1308" t="s">
        <v>2608</v>
      </c>
      <c r="O47" s="1308" t="s">
        <v>2618</v>
      </c>
      <c r="P47" s="1308" t="s">
        <v>2663</v>
      </c>
      <c r="Q47" s="1308" t="s">
        <v>2664</v>
      </c>
      <c r="R47" s="1308" t="s">
        <v>2665</v>
      </c>
      <c r="S47" s="1308">
        <v>1</v>
      </c>
      <c r="T47" s="1308">
        <v>2</v>
      </c>
      <c r="U47" s="1306"/>
      <c r="V47" s="1309"/>
      <c r="W47" s="1335" t="s">
        <v>2734</v>
      </c>
      <c r="X47" s="1311">
        <v>5</v>
      </c>
      <c r="Y47" s="1312" t="s">
        <v>2547</v>
      </c>
      <c r="Z47" s="1308"/>
      <c r="AA47" s="1308"/>
      <c r="AB47" s="1308"/>
      <c r="AC47" s="1308" t="s">
        <v>2670</v>
      </c>
      <c r="AD47" s="1308"/>
      <c r="AE47" s="1308"/>
      <c r="AF47" s="1308" t="s">
        <v>2735</v>
      </c>
      <c r="AG47" s="1308"/>
      <c r="AH47" s="1308"/>
      <c r="AI47" s="1308"/>
      <c r="AJ47" s="1308"/>
      <c r="AK47" s="1308"/>
      <c r="AL47" s="1308">
        <v>48</v>
      </c>
      <c r="AM47" s="1308"/>
      <c r="AN47" s="1308">
        <v>48</v>
      </c>
      <c r="AO47" s="1308">
        <v>600</v>
      </c>
      <c r="AP47" s="1308">
        <v>28800</v>
      </c>
      <c r="AQ47" s="1318">
        <v>1</v>
      </c>
      <c r="AR47" s="1319">
        <v>10</v>
      </c>
    </row>
    <row r="48" spans="2:44">
      <c r="B48" s="1334" t="s">
        <v>2736</v>
      </c>
      <c r="C48" s="1306" t="s">
        <v>2586</v>
      </c>
      <c r="D48" s="1308" t="s">
        <v>2587</v>
      </c>
      <c r="E48" s="1308" t="s">
        <v>2587</v>
      </c>
      <c r="F48" s="1308" t="s">
        <v>2659</v>
      </c>
      <c r="G48" s="1308" t="s">
        <v>2660</v>
      </c>
      <c r="H48" s="1308" t="s">
        <v>2661</v>
      </c>
      <c r="I48" s="1308">
        <v>20191215</v>
      </c>
      <c r="J48" s="1308" t="s">
        <v>2591</v>
      </c>
      <c r="K48" s="1308" t="s">
        <v>2592</v>
      </c>
      <c r="L48" s="1308" t="s">
        <v>2616</v>
      </c>
      <c r="M48" s="1308" t="s">
        <v>2662</v>
      </c>
      <c r="N48" s="1308" t="s">
        <v>2608</v>
      </c>
      <c r="O48" s="1308" t="s">
        <v>2618</v>
      </c>
      <c r="P48" s="1308" t="s">
        <v>2663</v>
      </c>
      <c r="Q48" s="1308" t="s">
        <v>2664</v>
      </c>
      <c r="R48" s="1308" t="s">
        <v>2665</v>
      </c>
      <c r="S48" s="1308">
        <v>1</v>
      </c>
      <c r="T48" s="1308">
        <v>2</v>
      </c>
      <c r="U48" s="1306"/>
      <c r="V48" s="1309"/>
      <c r="W48" s="1335" t="s">
        <v>2737</v>
      </c>
      <c r="X48" s="1311">
        <v>5</v>
      </c>
      <c r="Y48" s="1312" t="s">
        <v>2547</v>
      </c>
      <c r="Z48" s="1308"/>
      <c r="AA48" s="1308"/>
      <c r="AB48" s="1308"/>
      <c r="AC48" s="1308" t="s">
        <v>2670</v>
      </c>
      <c r="AD48" s="1308"/>
      <c r="AE48" s="1308"/>
      <c r="AF48" s="1308" t="s">
        <v>2735</v>
      </c>
      <c r="AG48" s="1308"/>
      <c r="AH48" s="1308"/>
      <c r="AI48" s="1308"/>
      <c r="AJ48" s="1308"/>
      <c r="AK48" s="1308"/>
      <c r="AL48" s="1308">
        <v>80</v>
      </c>
      <c r="AM48" s="1308"/>
      <c r="AN48" s="1308">
        <v>80</v>
      </c>
      <c r="AO48" s="1308">
        <v>600</v>
      </c>
      <c r="AP48" s="1308">
        <v>48000</v>
      </c>
      <c r="AQ48" s="1318">
        <v>1</v>
      </c>
      <c r="AR48" s="1319">
        <v>10</v>
      </c>
    </row>
    <row r="49" spans="2:44">
      <c r="B49" s="1334" t="s">
        <v>2738</v>
      </c>
      <c r="C49" s="1306" t="s">
        <v>2586</v>
      </c>
      <c r="D49" s="1308" t="s">
        <v>2587</v>
      </c>
      <c r="E49" s="1308" t="s">
        <v>2587</v>
      </c>
      <c r="F49" s="1308" t="s">
        <v>2659</v>
      </c>
      <c r="G49" s="1308" t="s">
        <v>2660</v>
      </c>
      <c r="H49" s="1308" t="s">
        <v>2661</v>
      </c>
      <c r="I49" s="1308">
        <v>20191215</v>
      </c>
      <c r="J49" s="1308" t="s">
        <v>2591</v>
      </c>
      <c r="K49" s="1308" t="s">
        <v>2592</v>
      </c>
      <c r="L49" s="1308" t="s">
        <v>2616</v>
      </c>
      <c r="M49" s="1308" t="s">
        <v>2662</v>
      </c>
      <c r="N49" s="1308" t="s">
        <v>2608</v>
      </c>
      <c r="O49" s="1308" t="s">
        <v>2618</v>
      </c>
      <c r="P49" s="1308" t="s">
        <v>2663</v>
      </c>
      <c r="Q49" s="1308" t="s">
        <v>2664</v>
      </c>
      <c r="R49" s="1308" t="s">
        <v>2665</v>
      </c>
      <c r="S49" s="1308">
        <v>1</v>
      </c>
      <c r="T49" s="1308">
        <v>2</v>
      </c>
      <c r="U49" s="1306"/>
      <c r="V49" s="1309"/>
      <c r="W49" s="1335" t="s">
        <v>2739</v>
      </c>
      <c r="X49" s="1311">
        <v>5</v>
      </c>
      <c r="Y49" s="1312" t="s">
        <v>2547</v>
      </c>
      <c r="Z49" s="1308"/>
      <c r="AA49" s="1308"/>
      <c r="AB49" s="1308"/>
      <c r="AC49" s="1308" t="s">
        <v>2690</v>
      </c>
      <c r="AD49" s="1308" t="s">
        <v>2691</v>
      </c>
      <c r="AE49" s="1308"/>
      <c r="AF49" s="1308" t="s">
        <v>2735</v>
      </c>
      <c r="AG49" s="1308"/>
      <c r="AH49" s="1308"/>
      <c r="AI49" s="1308"/>
      <c r="AJ49" s="1308"/>
      <c r="AK49" s="1308"/>
      <c r="AL49" s="1308">
        <v>37</v>
      </c>
      <c r="AM49" s="1308"/>
      <c r="AN49" s="1308">
        <v>37</v>
      </c>
      <c r="AO49" s="1308">
        <v>600</v>
      </c>
      <c r="AP49" s="1308">
        <v>22200</v>
      </c>
      <c r="AQ49" s="1318">
        <v>1</v>
      </c>
      <c r="AR49" s="1319">
        <v>10</v>
      </c>
    </row>
    <row r="50" spans="2:44">
      <c r="B50" s="1334" t="s">
        <v>2740</v>
      </c>
      <c r="C50" s="1306" t="s">
        <v>2586</v>
      </c>
      <c r="D50" s="1308" t="s">
        <v>2587</v>
      </c>
      <c r="E50" s="1308" t="s">
        <v>2587</v>
      </c>
      <c r="F50" s="1308" t="s">
        <v>2659</v>
      </c>
      <c r="G50" s="1308" t="s">
        <v>2660</v>
      </c>
      <c r="H50" s="1308" t="s">
        <v>2661</v>
      </c>
      <c r="I50" s="1308">
        <v>20191215</v>
      </c>
      <c r="J50" s="1308" t="s">
        <v>2591</v>
      </c>
      <c r="K50" s="1308" t="s">
        <v>2592</v>
      </c>
      <c r="L50" s="1308" t="s">
        <v>2616</v>
      </c>
      <c r="M50" s="1308" t="s">
        <v>2662</v>
      </c>
      <c r="N50" s="1308" t="s">
        <v>2608</v>
      </c>
      <c r="O50" s="1308" t="s">
        <v>2618</v>
      </c>
      <c r="P50" s="1308" t="s">
        <v>2663</v>
      </c>
      <c r="Q50" s="1308" t="s">
        <v>2664</v>
      </c>
      <c r="R50" s="1308" t="s">
        <v>2665</v>
      </c>
      <c r="S50" s="1308">
        <v>1</v>
      </c>
      <c r="T50" s="1308">
        <v>2</v>
      </c>
      <c r="U50" s="1306"/>
      <c r="V50" s="1309"/>
      <c r="W50" s="1335" t="s">
        <v>2741</v>
      </c>
      <c r="X50" s="1311">
        <v>5</v>
      </c>
      <c r="Y50" s="1312" t="s">
        <v>2547</v>
      </c>
      <c r="Z50" s="1308"/>
      <c r="AA50" s="1308"/>
      <c r="AB50" s="1308"/>
      <c r="AC50" s="1308" t="s">
        <v>2690</v>
      </c>
      <c r="AD50" s="1308" t="s">
        <v>2694</v>
      </c>
      <c r="AE50" s="1308"/>
      <c r="AF50" s="1308" t="s">
        <v>2735</v>
      </c>
      <c r="AG50" s="1308"/>
      <c r="AH50" s="1308"/>
      <c r="AI50" s="1308"/>
      <c r="AJ50" s="1308"/>
      <c r="AK50" s="1308"/>
      <c r="AL50" s="1308">
        <v>37</v>
      </c>
      <c r="AM50" s="1308"/>
      <c r="AN50" s="1308">
        <v>37</v>
      </c>
      <c r="AO50" s="1308">
        <v>700</v>
      </c>
      <c r="AP50" s="1308">
        <v>25900</v>
      </c>
      <c r="AQ50" s="1318">
        <v>1</v>
      </c>
      <c r="AR50" s="1319">
        <v>10</v>
      </c>
    </row>
    <row r="51" spans="2:44">
      <c r="B51" s="1334" t="s">
        <v>2742</v>
      </c>
      <c r="C51" s="1306" t="s">
        <v>2586</v>
      </c>
      <c r="D51" s="1308" t="s">
        <v>2587</v>
      </c>
      <c r="E51" s="1308" t="s">
        <v>2587</v>
      </c>
      <c r="F51" s="1308" t="s">
        <v>2659</v>
      </c>
      <c r="G51" s="1308" t="s">
        <v>2660</v>
      </c>
      <c r="H51" s="1308" t="s">
        <v>2661</v>
      </c>
      <c r="I51" s="1308">
        <v>20191215</v>
      </c>
      <c r="J51" s="1308" t="s">
        <v>2591</v>
      </c>
      <c r="K51" s="1308" t="s">
        <v>2592</v>
      </c>
      <c r="L51" s="1308" t="s">
        <v>2616</v>
      </c>
      <c r="M51" s="1308" t="s">
        <v>2662</v>
      </c>
      <c r="N51" s="1308" t="s">
        <v>2608</v>
      </c>
      <c r="O51" s="1308" t="s">
        <v>2618</v>
      </c>
      <c r="P51" s="1308" t="s">
        <v>2663</v>
      </c>
      <c r="Q51" s="1308" t="s">
        <v>2664</v>
      </c>
      <c r="R51" s="1308" t="s">
        <v>2665</v>
      </c>
      <c r="S51" s="1308">
        <v>1</v>
      </c>
      <c r="T51" s="1308">
        <v>2</v>
      </c>
      <c r="U51" s="1306"/>
      <c r="V51" s="1309"/>
      <c r="W51" s="1335" t="s">
        <v>2743</v>
      </c>
      <c r="X51" s="1311">
        <v>5</v>
      </c>
      <c r="Y51" s="1312" t="s">
        <v>2547</v>
      </c>
      <c r="Z51" s="1308"/>
      <c r="AA51" s="1308"/>
      <c r="AB51" s="1308"/>
      <c r="AC51" s="1308" t="s">
        <v>2699</v>
      </c>
      <c r="AD51" s="1308" t="s">
        <v>2700</v>
      </c>
      <c r="AE51" s="1308"/>
      <c r="AF51" s="1308" t="s">
        <v>2735</v>
      </c>
      <c r="AG51" s="1308"/>
      <c r="AH51" s="1308"/>
      <c r="AI51" s="1308"/>
      <c r="AJ51" s="1308"/>
      <c r="AK51" s="1308"/>
      <c r="AL51" s="1308">
        <v>74</v>
      </c>
      <c r="AM51" s="1308"/>
      <c r="AN51" s="1308">
        <v>74</v>
      </c>
      <c r="AO51" s="1308">
        <v>720</v>
      </c>
      <c r="AP51" s="1308">
        <v>53280</v>
      </c>
      <c r="AQ51" s="1318">
        <v>1</v>
      </c>
      <c r="AR51" s="1319">
        <v>10</v>
      </c>
    </row>
    <row r="52" spans="2:44">
      <c r="B52" s="1334" t="s">
        <v>2744</v>
      </c>
      <c r="C52" s="1306" t="s">
        <v>2586</v>
      </c>
      <c r="D52" s="1308" t="s">
        <v>2587</v>
      </c>
      <c r="E52" s="1308" t="s">
        <v>2587</v>
      </c>
      <c r="F52" s="1308" t="s">
        <v>2659</v>
      </c>
      <c r="G52" s="1308" t="s">
        <v>2660</v>
      </c>
      <c r="H52" s="1308" t="s">
        <v>2661</v>
      </c>
      <c r="I52" s="1308">
        <v>20191215</v>
      </c>
      <c r="J52" s="1308" t="s">
        <v>2591</v>
      </c>
      <c r="K52" s="1308" t="s">
        <v>2592</v>
      </c>
      <c r="L52" s="1308" t="s">
        <v>2616</v>
      </c>
      <c r="M52" s="1308" t="s">
        <v>2662</v>
      </c>
      <c r="N52" s="1308" t="s">
        <v>2608</v>
      </c>
      <c r="O52" s="1308" t="s">
        <v>2618</v>
      </c>
      <c r="P52" s="1308" t="s">
        <v>2663</v>
      </c>
      <c r="Q52" s="1308" t="s">
        <v>2664</v>
      </c>
      <c r="R52" s="1308" t="s">
        <v>2665</v>
      </c>
      <c r="S52" s="1308">
        <v>1</v>
      </c>
      <c r="T52" s="1308">
        <v>2</v>
      </c>
      <c r="U52" s="1306"/>
      <c r="V52" s="1309"/>
      <c r="W52" s="1335" t="s">
        <v>2745</v>
      </c>
      <c r="X52" s="1311">
        <v>5</v>
      </c>
      <c r="Y52" s="1312" t="s">
        <v>2547</v>
      </c>
      <c r="Z52" s="1308"/>
      <c r="AA52" s="1308"/>
      <c r="AB52" s="1308"/>
      <c r="AC52" s="1308" t="s">
        <v>2705</v>
      </c>
      <c r="AD52" s="1308" t="s">
        <v>2706</v>
      </c>
      <c r="AE52" s="1308"/>
      <c r="AF52" s="1308" t="s">
        <v>2735</v>
      </c>
      <c r="AG52" s="1308"/>
      <c r="AH52" s="1308"/>
      <c r="AI52" s="1308"/>
      <c r="AJ52" s="1308"/>
      <c r="AK52" s="1308"/>
      <c r="AL52" s="1308">
        <v>37</v>
      </c>
      <c r="AM52" s="1308"/>
      <c r="AN52" s="1308">
        <v>37</v>
      </c>
      <c r="AO52" s="1308">
        <v>230</v>
      </c>
      <c r="AP52" s="1308">
        <v>8510</v>
      </c>
      <c r="AQ52" s="1318">
        <v>1</v>
      </c>
      <c r="AR52" s="1319">
        <v>10</v>
      </c>
    </row>
    <row r="53" spans="2:44">
      <c r="B53" s="1334" t="s">
        <v>2746</v>
      </c>
      <c r="C53" s="1306" t="s">
        <v>2586</v>
      </c>
      <c r="D53" s="1308" t="s">
        <v>2587</v>
      </c>
      <c r="E53" s="1308" t="s">
        <v>2587</v>
      </c>
      <c r="F53" s="1308" t="s">
        <v>2659</v>
      </c>
      <c r="G53" s="1308" t="s">
        <v>2660</v>
      </c>
      <c r="H53" s="1308" t="s">
        <v>2661</v>
      </c>
      <c r="I53" s="1308">
        <v>20191215</v>
      </c>
      <c r="J53" s="1308" t="s">
        <v>2591</v>
      </c>
      <c r="K53" s="1308" t="s">
        <v>2592</v>
      </c>
      <c r="L53" s="1308" t="s">
        <v>2616</v>
      </c>
      <c r="M53" s="1308" t="s">
        <v>2662</v>
      </c>
      <c r="N53" s="1308" t="s">
        <v>2608</v>
      </c>
      <c r="O53" s="1308" t="s">
        <v>2618</v>
      </c>
      <c r="P53" s="1308" t="s">
        <v>2663</v>
      </c>
      <c r="Q53" s="1308" t="s">
        <v>2664</v>
      </c>
      <c r="R53" s="1308" t="s">
        <v>2665</v>
      </c>
      <c r="S53" s="1308">
        <v>1</v>
      </c>
      <c r="T53" s="1308">
        <v>2</v>
      </c>
      <c r="U53" s="1306"/>
      <c r="V53" s="1309"/>
      <c r="W53" s="1335" t="s">
        <v>2747</v>
      </c>
      <c r="X53" s="1311">
        <v>5</v>
      </c>
      <c r="Y53" s="1312" t="s">
        <v>2547</v>
      </c>
      <c r="Z53" s="1308"/>
      <c r="AA53" s="1308"/>
      <c r="AB53" s="1308"/>
      <c r="AC53" s="1308" t="s">
        <v>2711</v>
      </c>
      <c r="AD53" s="1308" t="s">
        <v>2712</v>
      </c>
      <c r="AE53" s="1308"/>
      <c r="AF53" s="1308" t="s">
        <v>2735</v>
      </c>
      <c r="AG53" s="1308"/>
      <c r="AH53" s="1308"/>
      <c r="AI53" s="1308"/>
      <c r="AJ53" s="1308"/>
      <c r="AK53" s="1308"/>
      <c r="AL53" s="1308">
        <v>4</v>
      </c>
      <c r="AM53" s="1308"/>
      <c r="AN53" s="1308">
        <v>4</v>
      </c>
      <c r="AO53" s="1308">
        <v>600</v>
      </c>
      <c r="AP53" s="1308">
        <v>2400</v>
      </c>
      <c r="AQ53" s="1318">
        <v>1</v>
      </c>
      <c r="AR53" s="1319">
        <v>10</v>
      </c>
    </row>
    <row r="54" spans="2:44">
      <c r="B54" s="1334" t="s">
        <v>2748</v>
      </c>
      <c r="C54" s="1306" t="s">
        <v>2586</v>
      </c>
      <c r="D54" s="1308" t="s">
        <v>2587</v>
      </c>
      <c r="E54" s="1308" t="s">
        <v>2587</v>
      </c>
      <c r="F54" s="1308" t="s">
        <v>2659</v>
      </c>
      <c r="G54" s="1308" t="s">
        <v>2660</v>
      </c>
      <c r="H54" s="1308" t="s">
        <v>2661</v>
      </c>
      <c r="I54" s="1308">
        <v>20191215</v>
      </c>
      <c r="J54" s="1308" t="s">
        <v>2591</v>
      </c>
      <c r="K54" s="1308" t="s">
        <v>2592</v>
      </c>
      <c r="L54" s="1308" t="s">
        <v>2616</v>
      </c>
      <c r="M54" s="1308" t="s">
        <v>2662</v>
      </c>
      <c r="N54" s="1308" t="s">
        <v>2608</v>
      </c>
      <c r="O54" s="1308" t="s">
        <v>2618</v>
      </c>
      <c r="P54" s="1308" t="s">
        <v>2663</v>
      </c>
      <c r="Q54" s="1308" t="s">
        <v>2664</v>
      </c>
      <c r="R54" s="1308" t="s">
        <v>2665</v>
      </c>
      <c r="S54" s="1308">
        <v>1</v>
      </c>
      <c r="T54" s="1308">
        <v>2</v>
      </c>
      <c r="U54" s="1306"/>
      <c r="V54" s="1309"/>
      <c r="W54" s="1335" t="s">
        <v>2749</v>
      </c>
      <c r="X54" s="1311">
        <v>5</v>
      </c>
      <c r="Y54" s="1312" t="s">
        <v>2547</v>
      </c>
      <c r="Z54" s="1308"/>
      <c r="AA54" s="1308"/>
      <c r="AB54" s="1308"/>
      <c r="AC54" s="1308" t="s">
        <v>2711</v>
      </c>
      <c r="AD54" s="1308" t="s">
        <v>2717</v>
      </c>
      <c r="AE54" s="1308"/>
      <c r="AF54" s="1308" t="s">
        <v>2735</v>
      </c>
      <c r="AG54" s="1308"/>
      <c r="AH54" s="1308"/>
      <c r="AI54" s="1308"/>
      <c r="AJ54" s="1308"/>
      <c r="AK54" s="1308"/>
      <c r="AL54" s="1308">
        <v>8</v>
      </c>
      <c r="AM54" s="1308"/>
      <c r="AN54" s="1308">
        <v>8</v>
      </c>
      <c r="AO54" s="1308">
        <v>720</v>
      </c>
      <c r="AP54" s="1308">
        <v>5760</v>
      </c>
      <c r="AQ54" s="1318">
        <v>1</v>
      </c>
      <c r="AR54" s="1319">
        <v>10</v>
      </c>
    </row>
    <row r="55" spans="2:44">
      <c r="B55" s="1334" t="s">
        <v>2750</v>
      </c>
      <c r="C55" s="1306" t="s">
        <v>2586</v>
      </c>
      <c r="D55" s="1308" t="s">
        <v>2587</v>
      </c>
      <c r="E55" s="1308" t="s">
        <v>2587</v>
      </c>
      <c r="F55" s="1308" t="s">
        <v>2659</v>
      </c>
      <c r="G55" s="1308" t="s">
        <v>2660</v>
      </c>
      <c r="H55" s="1308" t="s">
        <v>2661</v>
      </c>
      <c r="I55" s="1308">
        <v>20191215</v>
      </c>
      <c r="J55" s="1308" t="s">
        <v>2591</v>
      </c>
      <c r="K55" s="1308" t="s">
        <v>2592</v>
      </c>
      <c r="L55" s="1308" t="s">
        <v>2616</v>
      </c>
      <c r="M55" s="1308" t="s">
        <v>2662</v>
      </c>
      <c r="N55" s="1308" t="s">
        <v>2608</v>
      </c>
      <c r="O55" s="1308" t="s">
        <v>2618</v>
      </c>
      <c r="P55" s="1308" t="s">
        <v>2663</v>
      </c>
      <c r="Q55" s="1308" t="s">
        <v>2664</v>
      </c>
      <c r="R55" s="1308" t="s">
        <v>2665</v>
      </c>
      <c r="S55" s="1308">
        <v>1</v>
      </c>
      <c r="T55" s="1308">
        <v>2</v>
      </c>
      <c r="U55" s="1306"/>
      <c r="V55" s="1309"/>
      <c r="W55" s="1335" t="s">
        <v>2751</v>
      </c>
      <c r="X55" s="1311">
        <v>5</v>
      </c>
      <c r="Y55" s="1312" t="s">
        <v>2547</v>
      </c>
      <c r="Z55" s="1308"/>
      <c r="AA55" s="1308"/>
      <c r="AB55" s="1308"/>
      <c r="AC55" s="1308" t="s">
        <v>2723</v>
      </c>
      <c r="AD55" s="1308" t="s">
        <v>2724</v>
      </c>
      <c r="AE55" s="1308"/>
      <c r="AF55" s="1308" t="s">
        <v>2735</v>
      </c>
      <c r="AG55" s="1308"/>
      <c r="AH55" s="1308"/>
      <c r="AI55" s="1308"/>
      <c r="AJ55" s="1308"/>
      <c r="AK55" s="1308"/>
      <c r="AL55" s="1308">
        <v>5</v>
      </c>
      <c r="AM55" s="1308"/>
      <c r="AN55" s="1308">
        <v>5</v>
      </c>
      <c r="AO55" s="1308">
        <v>1300</v>
      </c>
      <c r="AP55" s="1308">
        <v>6500</v>
      </c>
      <c r="AQ55" s="1318">
        <v>1</v>
      </c>
      <c r="AR55" s="1319">
        <v>10</v>
      </c>
    </row>
    <row r="56" spans="2:44">
      <c r="B56" s="1334" t="s">
        <v>2752</v>
      </c>
      <c r="C56" s="1306" t="s">
        <v>2586</v>
      </c>
      <c r="D56" s="1308" t="s">
        <v>2587</v>
      </c>
      <c r="E56" s="1308" t="s">
        <v>2587</v>
      </c>
      <c r="F56" s="1308" t="s">
        <v>2659</v>
      </c>
      <c r="G56" s="1308" t="s">
        <v>2660</v>
      </c>
      <c r="H56" s="1308" t="s">
        <v>2661</v>
      </c>
      <c r="I56" s="1308">
        <v>20191215</v>
      </c>
      <c r="J56" s="1308" t="s">
        <v>2591</v>
      </c>
      <c r="K56" s="1308" t="s">
        <v>2592</v>
      </c>
      <c r="L56" s="1308" t="s">
        <v>2616</v>
      </c>
      <c r="M56" s="1308" t="s">
        <v>2662</v>
      </c>
      <c r="N56" s="1308" t="s">
        <v>2608</v>
      </c>
      <c r="O56" s="1308" t="s">
        <v>2618</v>
      </c>
      <c r="P56" s="1308" t="s">
        <v>2663</v>
      </c>
      <c r="Q56" s="1308" t="s">
        <v>2664</v>
      </c>
      <c r="R56" s="1308" t="s">
        <v>2665</v>
      </c>
      <c r="S56" s="1308">
        <v>1</v>
      </c>
      <c r="T56" s="1308">
        <v>2</v>
      </c>
      <c r="U56" s="1306"/>
      <c r="V56" s="1309"/>
      <c r="W56" s="1335" t="s">
        <v>2753</v>
      </c>
      <c r="X56" s="1311">
        <v>5</v>
      </c>
      <c r="Y56" s="1339" t="s">
        <v>2681</v>
      </c>
      <c r="Z56" s="1308"/>
      <c r="AA56" s="1308"/>
      <c r="AB56" s="1308"/>
      <c r="AC56" s="1308" t="s">
        <v>2754</v>
      </c>
      <c r="AD56" s="1308"/>
      <c r="AE56" s="1308"/>
      <c r="AF56" s="1308"/>
      <c r="AG56" s="1308"/>
      <c r="AH56" s="1308"/>
      <c r="AI56" s="1308"/>
      <c r="AJ56" s="1308"/>
      <c r="AK56" s="1308"/>
      <c r="AL56" s="1308"/>
      <c r="AM56" s="1308"/>
      <c r="AN56" s="1308"/>
      <c r="AO56" s="1308"/>
      <c r="AP56" s="1308">
        <v>201350</v>
      </c>
      <c r="AQ56" s="1318">
        <v>1</v>
      </c>
      <c r="AR56" s="1319">
        <v>10</v>
      </c>
    </row>
    <row r="57" spans="2:44">
      <c r="B57" s="1340"/>
      <c r="C57" s="1341"/>
      <c r="D57" s="1341"/>
      <c r="E57" s="1341"/>
      <c r="F57" s="1341"/>
      <c r="G57" s="1341"/>
      <c r="H57" s="1341"/>
      <c r="I57" s="1341"/>
      <c r="J57" s="1341"/>
      <c r="K57" s="1341"/>
      <c r="L57" s="1341"/>
      <c r="M57" s="1341"/>
      <c r="N57" s="1341"/>
      <c r="O57" s="1341"/>
      <c r="P57" s="1341"/>
      <c r="Q57" s="1341"/>
      <c r="R57" s="1341"/>
      <c r="S57" s="1341"/>
      <c r="T57" s="1341"/>
      <c r="U57" s="1341"/>
      <c r="V57" s="1342"/>
      <c r="W57" s="1343"/>
      <c r="X57" s="1344"/>
      <c r="Y57" s="1345"/>
      <c r="Z57" s="1341"/>
      <c r="AA57" s="1341"/>
      <c r="AB57" s="1341"/>
      <c r="AC57" s="1341"/>
      <c r="AD57" s="1341"/>
      <c r="AE57" s="1341"/>
      <c r="AF57" s="1341"/>
      <c r="AG57" s="1341"/>
      <c r="AH57" s="1341"/>
      <c r="AI57" s="1341"/>
      <c r="AJ57" s="1341"/>
      <c r="AK57" s="1341"/>
      <c r="AL57" s="1341"/>
      <c r="AM57" s="1341"/>
      <c r="AN57" s="1341"/>
      <c r="AO57" s="1341"/>
      <c r="AP57" s="1341"/>
      <c r="AQ57" s="1346"/>
      <c r="AR57" s="1347"/>
    </row>
    <row r="58" spans="2:44">
      <c r="B58" s="1348" t="s">
        <v>2559</v>
      </c>
      <c r="C58" s="1349"/>
      <c r="D58" s="1348"/>
      <c r="E58" s="1348"/>
      <c r="F58" s="1348"/>
      <c r="G58" s="1348"/>
      <c r="H58" s="1348"/>
      <c r="I58" s="1348"/>
      <c r="J58" s="1348"/>
      <c r="K58" s="1348"/>
      <c r="L58" s="1348"/>
      <c r="M58" s="1348"/>
      <c r="N58" s="1348"/>
      <c r="O58" s="1348"/>
      <c r="P58" s="1348"/>
      <c r="Q58" s="1348"/>
      <c r="R58" s="1348"/>
      <c r="S58" s="1348"/>
      <c r="T58" s="1348"/>
      <c r="U58" s="1348"/>
      <c r="V58" s="1350"/>
      <c r="W58" s="1348"/>
      <c r="X58" s="1348"/>
      <c r="Y58" s="1348"/>
      <c r="Z58" s="1348"/>
      <c r="AA58" s="1348"/>
      <c r="AB58" s="1348"/>
      <c r="AC58" s="1348"/>
      <c r="AD58" s="1348"/>
      <c r="AE58" s="1348"/>
      <c r="AF58" s="1348"/>
      <c r="AG58" s="1348"/>
      <c r="AH58" s="1348"/>
      <c r="AI58" s="1348"/>
      <c r="AJ58" s="1348"/>
      <c r="AK58" s="1348"/>
      <c r="AL58" s="1348"/>
      <c r="AM58" s="1348"/>
      <c r="AN58" s="1348"/>
      <c r="AO58" s="1348"/>
      <c r="AP58" s="1348"/>
      <c r="AQ58" s="1348"/>
    </row>
    <row r="59" spans="2:44" ht="14" thickBot="1">
      <c r="B59" s="1351" t="s">
        <v>2755</v>
      </c>
      <c r="C59" s="1352" t="s">
        <v>2756</v>
      </c>
      <c r="D59" s="1353" t="s">
        <v>2757</v>
      </c>
      <c r="E59" s="1353" t="s">
        <v>2758</v>
      </c>
      <c r="F59" s="1353" t="s">
        <v>2759</v>
      </c>
      <c r="G59" s="1353" t="s">
        <v>2760</v>
      </c>
      <c r="H59" s="1353" t="s">
        <v>37</v>
      </c>
      <c r="I59" s="1353" t="s">
        <v>2761</v>
      </c>
      <c r="J59" s="1353" t="s">
        <v>264</v>
      </c>
      <c r="K59" s="1353" t="s">
        <v>54</v>
      </c>
      <c r="L59" s="1353" t="s">
        <v>56</v>
      </c>
      <c r="M59" s="1353" t="s">
        <v>58</v>
      </c>
      <c r="N59" s="1353" t="s">
        <v>59</v>
      </c>
      <c r="O59" s="1353" t="s">
        <v>60</v>
      </c>
      <c r="P59" s="1353" t="s">
        <v>61</v>
      </c>
      <c r="Q59" s="1353" t="s">
        <v>62</v>
      </c>
      <c r="R59" s="1353" t="s">
        <v>1639</v>
      </c>
      <c r="S59" s="1353" t="s">
        <v>2584</v>
      </c>
      <c r="T59" s="1353" t="s">
        <v>1075</v>
      </c>
      <c r="U59" s="1354" t="s">
        <v>1053</v>
      </c>
      <c r="V59" s="1355" t="s">
        <v>2762</v>
      </c>
      <c r="W59" s="1356" t="s">
        <v>2763</v>
      </c>
      <c r="X59" s="1356" t="s">
        <v>1062</v>
      </c>
      <c r="Y59" s="1356" t="s">
        <v>2764</v>
      </c>
      <c r="Z59" s="1356" t="s">
        <v>188</v>
      </c>
      <c r="AA59" s="1356" t="s">
        <v>2765</v>
      </c>
      <c r="AB59" s="1356" t="s">
        <v>2766</v>
      </c>
      <c r="AC59" s="1356" t="s">
        <v>2767</v>
      </c>
      <c r="AD59" s="1356" t="s">
        <v>2768</v>
      </c>
      <c r="AE59" s="1357" t="s">
        <v>2769</v>
      </c>
      <c r="AF59" s="1357"/>
      <c r="AG59" s="1357" t="s">
        <v>2770</v>
      </c>
      <c r="AH59" s="1356" t="s">
        <v>933</v>
      </c>
      <c r="AI59" s="1356" t="s">
        <v>934</v>
      </c>
      <c r="AJ59" s="1356" t="s">
        <v>204</v>
      </c>
      <c r="AK59" s="1356" t="s">
        <v>206</v>
      </c>
      <c r="AL59" s="1356" t="s">
        <v>207</v>
      </c>
      <c r="AM59" s="1356" t="s">
        <v>208</v>
      </c>
      <c r="AN59" s="1356" t="s">
        <v>209</v>
      </c>
      <c r="AO59" s="1356" t="s">
        <v>2579</v>
      </c>
      <c r="AP59" s="1356" t="s">
        <v>215</v>
      </c>
      <c r="AQ59" s="1358" t="s">
        <v>1076</v>
      </c>
      <c r="AR59" s="1359" t="s">
        <v>1078</v>
      </c>
    </row>
    <row r="60" spans="2:44">
      <c r="B60" s="1360" t="s">
        <v>2771</v>
      </c>
      <c r="C60" s="1361" t="s">
        <v>2772</v>
      </c>
      <c r="D60" s="1361" t="s">
        <v>2772</v>
      </c>
      <c r="E60" s="1361" t="s">
        <v>2772</v>
      </c>
      <c r="F60" s="1362" t="s">
        <v>2772</v>
      </c>
      <c r="G60" s="1362"/>
      <c r="H60" s="1362" t="s">
        <v>2772</v>
      </c>
      <c r="I60" s="1362" t="s">
        <v>2772</v>
      </c>
      <c r="J60" s="1360"/>
      <c r="K60" s="1360"/>
      <c r="L60" s="1360"/>
      <c r="M60" s="1360"/>
      <c r="N60" s="1360"/>
      <c r="O60" s="1360"/>
      <c r="P60" s="1360"/>
      <c r="Q60" s="1360"/>
      <c r="R60" s="1360"/>
      <c r="S60" s="1362" t="s">
        <v>2772</v>
      </c>
      <c r="T60" s="1362" t="s">
        <v>2772</v>
      </c>
      <c r="U60" s="1360" t="s">
        <v>2772</v>
      </c>
      <c r="V60" s="1362"/>
      <c r="W60" s="1360" t="s">
        <v>2772</v>
      </c>
      <c r="X60" s="1360" t="s">
        <v>2772</v>
      </c>
      <c r="Y60" s="1360" t="s">
        <v>2772</v>
      </c>
      <c r="Z60" s="1360"/>
      <c r="AA60" s="1360"/>
      <c r="AB60" s="1360"/>
      <c r="AC60" s="1360"/>
      <c r="AD60" s="1360"/>
      <c r="AE60" s="1363"/>
      <c r="AF60" s="1363"/>
      <c r="AG60" s="1363"/>
      <c r="AH60" s="1364"/>
      <c r="AI60" s="1360"/>
      <c r="AJ60" s="1360"/>
      <c r="AK60" s="1360"/>
      <c r="AL60" s="1360"/>
      <c r="AM60" s="1360"/>
      <c r="AN60" s="1360"/>
      <c r="AO60" s="1360"/>
      <c r="AP60" s="1360"/>
      <c r="AQ60" s="1362" t="s">
        <v>2772</v>
      </c>
      <c r="AR60" s="1362" t="s">
        <v>2772</v>
      </c>
    </row>
    <row r="61" spans="2:44">
      <c r="U61" s="1291" t="s">
        <v>2773</v>
      </c>
      <c r="V61" s="1292" t="s">
        <v>2774</v>
      </c>
    </row>
  </sheetData>
  <phoneticPr fontId="2"/>
  <printOptions horizontalCentered="1"/>
  <pageMargins left="0.78740157480314965" right="0.78740157480314965" top="0.98425196850393704" bottom="0.98425196850393704" header="0.51181102362204722" footer="0.78740157480314965"/>
  <pageSetup paperSize="9" scale="14" firstPageNumber="23" fitToHeight="0" orientation="portrait" r:id="rId1"/>
  <headerFooter alignWithMargins="0">
    <oddFooter>&amp;C&amp;12&amp;P/&amp;N&amp;R          Ver.2.2 ad.0 (2022.04.01)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pageSetUpPr fitToPage="1"/>
  </sheetPr>
  <dimension ref="B1:P41"/>
  <sheetViews>
    <sheetView showGridLines="0" view="pageBreakPreview" zoomScale="85" zoomScaleNormal="70" zoomScaleSheetLayoutView="85" workbookViewId="0">
      <selection activeCell="P28" sqref="P28"/>
    </sheetView>
  </sheetViews>
  <sheetFormatPr defaultColWidth="8.26953125" defaultRowHeight="13.5"/>
  <cols>
    <col min="1" max="1" width="1.90625" style="1381" customWidth="1"/>
    <col min="2" max="3" width="6.6328125" style="1381" customWidth="1"/>
    <col min="4" max="4" width="12.08984375" style="1381" customWidth="1"/>
    <col min="5" max="5" width="11.90625" style="1381" customWidth="1"/>
    <col min="6" max="6" width="2.6328125" style="1381" customWidth="1"/>
    <col min="7" max="7" width="11.26953125" style="1381" customWidth="1"/>
    <col min="8" max="8" width="10.08984375" style="1381" customWidth="1"/>
    <col min="9" max="9" width="7.36328125" style="1580" customWidth="1"/>
    <col min="10" max="10" width="4.90625" style="1580" customWidth="1"/>
    <col min="11" max="11" width="3.6328125" style="1381" customWidth="1"/>
    <col min="12" max="12" width="7.36328125" style="1381" customWidth="1"/>
    <col min="13" max="13" width="4" style="1381" customWidth="1"/>
    <col min="14" max="14" width="3.90625" style="1381" customWidth="1"/>
    <col min="15" max="15" width="7.6328125" style="1381" customWidth="1"/>
    <col min="16" max="16" width="13" style="1381" customWidth="1"/>
    <col min="17" max="16384" width="8.26953125" style="1381"/>
  </cols>
  <sheetData>
    <row r="1" spans="2:16" s="1587" customFormat="1" ht="27.75" customHeight="1">
      <c r="B1" s="1590"/>
      <c r="C1" s="1590"/>
      <c r="D1" s="1590"/>
      <c r="I1" s="1588"/>
      <c r="J1" s="1588"/>
    </row>
    <row r="2" spans="2:16" ht="19.5">
      <c r="B2" s="1414" t="s">
        <v>3169</v>
      </c>
      <c r="C2" s="1414"/>
      <c r="D2" s="1400"/>
      <c r="E2" s="1400"/>
      <c r="F2" s="1400"/>
      <c r="G2" s="1400" t="s">
        <v>2880</v>
      </c>
      <c r="H2" s="1400"/>
      <c r="I2" s="1581"/>
      <c r="J2" s="1581" t="s">
        <v>2879</v>
      </c>
      <c r="K2" s="1400"/>
      <c r="L2" s="1400"/>
      <c r="M2" s="1400"/>
      <c r="N2" s="1400"/>
      <c r="O2" s="1400"/>
    </row>
    <row r="3" spans="2:16" ht="14.25" customHeight="1">
      <c r="F3" s="1381" t="s">
        <v>2878</v>
      </c>
      <c r="J3" s="1411" t="s">
        <v>3168</v>
      </c>
      <c r="O3" s="1412"/>
      <c r="P3" s="1412"/>
    </row>
    <row r="4" spans="2:16" ht="14.25" customHeight="1">
      <c r="O4" s="1412"/>
      <c r="P4" s="1412"/>
    </row>
    <row r="5" spans="2:16" ht="24.5">
      <c r="I5" s="1413" t="s">
        <v>2877</v>
      </c>
      <c r="O5" s="1412"/>
      <c r="P5" s="1412"/>
    </row>
    <row r="6" spans="2:16">
      <c r="B6" s="1381" t="s">
        <v>3171</v>
      </c>
      <c r="I6" s="1381"/>
      <c r="J6" s="1381"/>
    </row>
    <row r="7" spans="2:16">
      <c r="B7" s="1381" t="s">
        <v>3172</v>
      </c>
      <c r="I7" s="1381"/>
      <c r="J7" s="1381"/>
    </row>
    <row r="8" spans="2:16">
      <c r="B8" s="1381" t="s">
        <v>3173</v>
      </c>
      <c r="H8" s="1381" t="s">
        <v>2876</v>
      </c>
      <c r="I8" s="1381"/>
      <c r="J8" s="1381"/>
    </row>
    <row r="9" spans="2:16">
      <c r="B9" s="1381" t="s">
        <v>3174</v>
      </c>
      <c r="H9" s="1381" t="s">
        <v>2875</v>
      </c>
      <c r="I9" s="1381"/>
      <c r="J9" s="1381"/>
    </row>
    <row r="10" spans="2:16">
      <c r="B10" s="1381" t="s">
        <v>2874</v>
      </c>
      <c r="H10" s="1381" t="s">
        <v>2873</v>
      </c>
      <c r="I10" s="1381"/>
      <c r="J10" s="1381"/>
    </row>
    <row r="11" spans="2:16">
      <c r="B11" s="1381" t="s">
        <v>2872</v>
      </c>
      <c r="H11" s="1381" t="s">
        <v>2871</v>
      </c>
      <c r="I11" s="1381"/>
      <c r="J11" s="1381"/>
    </row>
    <row r="12" spans="2:16">
      <c r="I12" s="1381"/>
      <c r="J12" s="1381"/>
    </row>
    <row r="13" spans="2:16">
      <c r="H13" s="1381" t="s">
        <v>2870</v>
      </c>
      <c r="I13" s="1381"/>
      <c r="J13" s="1381"/>
    </row>
    <row r="14" spans="2:16">
      <c r="H14" s="1411" t="s">
        <v>2869</v>
      </c>
      <c r="J14" s="1381"/>
    </row>
    <row r="16" spans="2:16">
      <c r="B16" s="1381" t="s">
        <v>2868</v>
      </c>
    </row>
    <row r="17" spans="2:16" ht="14.25" customHeight="1">
      <c r="B17" s="1381" t="s">
        <v>2867</v>
      </c>
      <c r="E17" s="1395"/>
      <c r="F17" s="1395"/>
      <c r="G17" s="1381" t="s">
        <v>2866</v>
      </c>
      <c r="L17" s="1410"/>
    </row>
    <row r="18" spans="2:16" ht="14.25" customHeight="1">
      <c r="B18" s="1408"/>
      <c r="C18" s="1408"/>
      <c r="D18" s="1408"/>
      <c r="E18" s="1408"/>
      <c r="F18" s="1408"/>
      <c r="G18" s="1408"/>
      <c r="H18" s="1408"/>
      <c r="I18" s="1407"/>
      <c r="J18" s="1407"/>
      <c r="K18" s="1409"/>
      <c r="L18" s="1409"/>
      <c r="M18" s="1408"/>
      <c r="N18" s="1408"/>
      <c r="O18" s="1408"/>
    </row>
    <row r="19" spans="2:16" ht="14.25" customHeight="1">
      <c r="B19" s="1609" t="s">
        <v>2865</v>
      </c>
      <c r="C19" s="1610"/>
      <c r="D19" s="1610"/>
      <c r="E19" s="1611"/>
      <c r="F19" s="1580"/>
      <c r="G19" s="1406"/>
      <c r="H19" s="1408"/>
      <c r="I19" s="1407"/>
      <c r="J19" s="1407"/>
      <c r="K19" s="1405"/>
      <c r="M19" s="1406"/>
      <c r="N19" s="1405"/>
      <c r="O19" s="1387"/>
    </row>
    <row r="20" spans="2:16" ht="14.25" customHeight="1">
      <c r="B20" s="1612">
        <v>9900</v>
      </c>
      <c r="C20" s="1613"/>
      <c r="D20" s="1613"/>
      <c r="E20" s="1614"/>
      <c r="F20" s="1577"/>
      <c r="G20" s="1404"/>
      <c r="K20" s="1402"/>
      <c r="M20" s="1404"/>
      <c r="N20" s="1402"/>
      <c r="O20" s="1392"/>
    </row>
    <row r="21" spans="2:16" ht="19.5">
      <c r="B21" s="1615"/>
      <c r="C21" s="1616"/>
      <c r="D21" s="1616"/>
      <c r="E21" s="1617"/>
      <c r="F21" s="1577"/>
      <c r="G21" s="1403"/>
      <c r="K21" s="1402"/>
      <c r="M21" s="1401"/>
      <c r="N21" s="1399"/>
      <c r="O21" s="1384"/>
    </row>
    <row r="22" spans="2:16">
      <c r="G22" s="1401"/>
      <c r="H22" s="1400"/>
      <c r="I22" s="1581"/>
      <c r="J22" s="1581"/>
      <c r="K22" s="1399"/>
    </row>
    <row r="23" spans="2:16" ht="15.75" customHeight="1"/>
    <row r="24" spans="2:16" ht="15.75" customHeight="1">
      <c r="B24" s="1572" t="s">
        <v>2864</v>
      </c>
      <c r="C24" s="1572" t="s">
        <v>2863</v>
      </c>
      <c r="D24" s="1618" t="s">
        <v>2862</v>
      </c>
      <c r="E24" s="1618"/>
      <c r="F24" s="1618"/>
      <c r="G24" s="1618"/>
      <c r="H24" s="1618" t="s">
        <v>2861</v>
      </c>
      <c r="I24" s="1618" t="s">
        <v>2860</v>
      </c>
      <c r="J24" s="1618"/>
      <c r="K24" s="1618"/>
      <c r="L24" s="1618" t="s">
        <v>2859</v>
      </c>
      <c r="M24" s="1618"/>
      <c r="N24" s="1618" t="s">
        <v>2858</v>
      </c>
      <c r="O24" s="1618"/>
      <c r="P24" s="1580"/>
    </row>
    <row r="25" spans="2:16" ht="15.75" customHeight="1">
      <c r="B25" s="1574" t="s">
        <v>2857</v>
      </c>
      <c r="C25" s="1574" t="s">
        <v>2856</v>
      </c>
      <c r="D25" s="1619"/>
      <c r="E25" s="1619"/>
      <c r="F25" s="1619"/>
      <c r="G25" s="1619"/>
      <c r="H25" s="1619"/>
      <c r="I25" s="1619" t="s">
        <v>2855</v>
      </c>
      <c r="J25" s="1619"/>
      <c r="K25" s="1619"/>
      <c r="L25" s="1619"/>
      <c r="M25" s="1619"/>
      <c r="N25" s="1619"/>
      <c r="O25" s="1619"/>
      <c r="P25" s="1580"/>
    </row>
    <row r="26" spans="2:16" ht="15.75" customHeight="1">
      <c r="B26" s="1388" t="s">
        <v>2852</v>
      </c>
      <c r="C26" s="1398" t="s">
        <v>2851</v>
      </c>
      <c r="D26" s="1622" t="s">
        <v>2854</v>
      </c>
      <c r="E26" s="1622"/>
      <c r="F26" s="1622"/>
      <c r="G26" s="1622"/>
      <c r="H26" s="1397">
        <v>351363</v>
      </c>
      <c r="I26" s="1568" t="s">
        <v>2849</v>
      </c>
      <c r="J26" s="1386" t="s">
        <v>2846</v>
      </c>
      <c r="K26" s="1569" t="s">
        <v>2607</v>
      </c>
      <c r="L26" s="1623"/>
      <c r="M26" s="1623"/>
      <c r="N26" s="1623"/>
      <c r="O26" s="1623"/>
      <c r="P26" s="1396"/>
    </row>
    <row r="27" spans="2:16" ht="15.75" customHeight="1">
      <c r="B27" s="1385">
        <v>1</v>
      </c>
      <c r="C27" s="1385" t="s">
        <v>2848</v>
      </c>
      <c r="D27" s="1620" t="s">
        <v>2853</v>
      </c>
      <c r="E27" s="1620"/>
      <c r="F27" s="1620"/>
      <c r="G27" s="1620"/>
      <c r="H27" s="1384"/>
      <c r="I27" s="1570"/>
      <c r="J27" s="1383" t="s">
        <v>2846</v>
      </c>
      <c r="K27" s="1571" t="s">
        <v>2606</v>
      </c>
      <c r="L27" s="1621">
        <v>5000</v>
      </c>
      <c r="M27" s="1621"/>
      <c r="N27" s="1621">
        <v>5000</v>
      </c>
      <c r="O27" s="1621"/>
      <c r="P27" s="1394"/>
    </row>
    <row r="28" spans="2:16" ht="15.75" customHeight="1">
      <c r="B28" s="1388" t="s">
        <v>2852</v>
      </c>
      <c r="C28" s="1398" t="s">
        <v>2851</v>
      </c>
      <c r="D28" s="1622" t="s">
        <v>2850</v>
      </c>
      <c r="E28" s="1622"/>
      <c r="F28" s="1622"/>
      <c r="G28" s="1622"/>
      <c r="H28" s="1397">
        <v>329118</v>
      </c>
      <c r="I28" s="1568" t="s">
        <v>2849</v>
      </c>
      <c r="J28" s="1386" t="s">
        <v>2846</v>
      </c>
      <c r="K28" s="1569" t="s">
        <v>2607</v>
      </c>
      <c r="L28" s="1623"/>
      <c r="M28" s="1623"/>
      <c r="N28" s="1623"/>
      <c r="O28" s="1623"/>
      <c r="P28" s="1396"/>
    </row>
    <row r="29" spans="2:16" ht="15.75" customHeight="1">
      <c r="B29" s="1385">
        <v>2</v>
      </c>
      <c r="C29" s="1385" t="s">
        <v>2848</v>
      </c>
      <c r="D29" s="1620" t="s">
        <v>2847</v>
      </c>
      <c r="E29" s="1620"/>
      <c r="F29" s="1620"/>
      <c r="G29" s="1620"/>
      <c r="H29" s="1384"/>
      <c r="I29" s="1570"/>
      <c r="J29" s="1383" t="s">
        <v>2846</v>
      </c>
      <c r="K29" s="1571" t="s">
        <v>2606</v>
      </c>
      <c r="L29" s="1621">
        <v>4000</v>
      </c>
      <c r="M29" s="1621"/>
      <c r="N29" s="1621">
        <v>4000</v>
      </c>
      <c r="O29" s="1621"/>
      <c r="P29" s="1394"/>
    </row>
    <row r="30" spans="2:16" ht="15.75" customHeight="1">
      <c r="B30" s="1388"/>
      <c r="C30" s="1388"/>
      <c r="D30" s="1622" t="s">
        <v>2845</v>
      </c>
      <c r="E30" s="1622"/>
      <c r="F30" s="1622"/>
      <c r="G30" s="1622"/>
      <c r="H30" s="1387"/>
      <c r="I30" s="1568"/>
      <c r="J30" s="1386"/>
      <c r="K30" s="1569"/>
      <c r="L30" s="1624"/>
      <c r="M30" s="1624"/>
      <c r="N30" s="1625"/>
      <c r="O30" s="1625"/>
      <c r="P30" s="1395"/>
    </row>
    <row r="31" spans="2:16" ht="15.75" customHeight="1">
      <c r="B31" s="1385"/>
      <c r="C31" s="1385"/>
      <c r="D31" s="1620"/>
      <c r="E31" s="1620"/>
      <c r="F31" s="1620"/>
      <c r="G31" s="1620"/>
      <c r="H31" s="1384"/>
      <c r="I31" s="1570"/>
      <c r="J31" s="1383"/>
      <c r="K31" s="1571"/>
      <c r="L31" s="1626">
        <v>99</v>
      </c>
      <c r="M31" s="1626"/>
      <c r="N31" s="1621">
        <v>9000</v>
      </c>
      <c r="O31" s="1621"/>
      <c r="P31" s="1394"/>
    </row>
    <row r="32" spans="2:16" ht="15.75" customHeight="1">
      <c r="B32" s="1388"/>
      <c r="C32" s="1388"/>
      <c r="D32" s="1622" t="s">
        <v>2844</v>
      </c>
      <c r="E32" s="1622"/>
      <c r="F32" s="1622"/>
      <c r="G32" s="1622"/>
      <c r="H32" s="1387"/>
      <c r="I32" s="1568"/>
      <c r="J32" s="1386"/>
      <c r="K32" s="1569"/>
      <c r="L32" s="1624"/>
      <c r="M32" s="1624"/>
      <c r="N32" s="1625"/>
      <c r="O32" s="1625"/>
      <c r="P32" s="1395"/>
    </row>
    <row r="33" spans="2:16" ht="15.75" customHeight="1">
      <c r="B33" s="1385"/>
      <c r="C33" s="1385"/>
      <c r="D33" s="1620"/>
      <c r="E33" s="1620"/>
      <c r="F33" s="1620"/>
      <c r="G33" s="1620"/>
      <c r="H33" s="1384"/>
      <c r="I33" s="1570"/>
      <c r="J33" s="1383"/>
      <c r="K33" s="1571"/>
      <c r="L33" s="1626">
        <v>99</v>
      </c>
      <c r="M33" s="1626"/>
      <c r="N33" s="1621">
        <v>900</v>
      </c>
      <c r="O33" s="1621"/>
      <c r="P33" s="1394"/>
    </row>
    <row r="34" spans="2:16" ht="15.75" customHeight="1">
      <c r="B34" s="1388"/>
      <c r="C34" s="1388"/>
      <c r="D34" s="1622"/>
      <c r="E34" s="1622"/>
      <c r="F34" s="1622"/>
      <c r="G34" s="1622"/>
      <c r="H34" s="1387"/>
      <c r="I34" s="1568"/>
      <c r="J34" s="1386"/>
      <c r="K34" s="1569"/>
      <c r="L34" s="1627"/>
      <c r="M34" s="1627"/>
      <c r="N34" s="1618"/>
      <c r="O34" s="1618"/>
      <c r="P34" s="1580"/>
    </row>
    <row r="35" spans="2:16" ht="15.75" customHeight="1">
      <c r="B35" s="1388"/>
      <c r="C35" s="1388"/>
      <c r="D35" s="1622"/>
      <c r="E35" s="1622"/>
      <c r="F35" s="1622"/>
      <c r="G35" s="1622"/>
      <c r="H35" s="1387"/>
      <c r="I35" s="1568"/>
      <c r="J35" s="1386"/>
      <c r="K35" s="1569"/>
      <c r="L35" s="1627"/>
      <c r="M35" s="1627"/>
      <c r="N35" s="1618"/>
      <c r="O35" s="1618"/>
      <c r="P35" s="1579"/>
    </row>
    <row r="36" spans="2:16" ht="15.75" customHeight="1">
      <c r="B36" s="1393"/>
      <c r="C36" s="1393"/>
      <c r="D36" s="1628"/>
      <c r="E36" s="1628"/>
      <c r="F36" s="1628"/>
      <c r="G36" s="1628"/>
      <c r="H36" s="1392"/>
      <c r="I36" s="1391"/>
      <c r="J36" s="1390"/>
      <c r="K36" s="1389"/>
      <c r="L36" s="1629"/>
      <c r="M36" s="1629"/>
      <c r="N36" s="1630"/>
      <c r="O36" s="1630"/>
      <c r="P36" s="1580"/>
    </row>
    <row r="37" spans="2:16" ht="15.75" customHeight="1">
      <c r="B37" s="1385"/>
      <c r="C37" s="1385"/>
      <c r="D37" s="1620"/>
      <c r="E37" s="1620"/>
      <c r="F37" s="1620"/>
      <c r="G37" s="1620"/>
      <c r="H37" s="1384"/>
      <c r="I37" s="1570"/>
      <c r="J37" s="1383"/>
      <c r="K37" s="1571"/>
      <c r="L37" s="1631">
        <v>99</v>
      </c>
      <c r="M37" s="1631"/>
      <c r="N37" s="1631"/>
      <c r="O37" s="1631"/>
      <c r="P37" s="1579"/>
    </row>
    <row r="38" spans="2:16" ht="15.75" customHeight="1">
      <c r="B38" s="1388"/>
      <c r="C38" s="1388"/>
      <c r="D38" s="1622"/>
      <c r="E38" s="1622"/>
      <c r="F38" s="1622"/>
      <c r="G38" s="1622"/>
      <c r="H38" s="1387"/>
      <c r="I38" s="1568"/>
      <c r="J38" s="1386"/>
      <c r="K38" s="1569"/>
      <c r="L38" s="1627"/>
      <c r="M38" s="1627"/>
      <c r="N38" s="1618"/>
      <c r="O38" s="1618"/>
      <c r="P38" s="1580"/>
    </row>
    <row r="39" spans="2:16" ht="15.75" customHeight="1">
      <c r="B39" s="1385"/>
      <c r="C39" s="1385"/>
      <c r="D39" s="1620"/>
      <c r="E39" s="1620"/>
      <c r="F39" s="1620"/>
      <c r="G39" s="1620"/>
      <c r="H39" s="1384"/>
      <c r="I39" s="1570"/>
      <c r="J39" s="1383"/>
      <c r="K39" s="1571"/>
      <c r="L39" s="1631">
        <v>99</v>
      </c>
      <c r="M39" s="1631"/>
      <c r="N39" s="1631"/>
      <c r="O39" s="1631"/>
      <c r="P39" s="1579"/>
    </row>
    <row r="40" spans="2:16">
      <c r="L40" s="1632" t="s">
        <v>2843</v>
      </c>
      <c r="M40" s="1633"/>
      <c r="N40" s="1636">
        <v>9900</v>
      </c>
      <c r="O40" s="1637"/>
      <c r="P40" s="1382"/>
    </row>
    <row r="41" spans="2:16">
      <c r="L41" s="1634"/>
      <c r="M41" s="1635"/>
      <c r="N41" s="1638"/>
      <c r="O41" s="1639"/>
      <c r="P41" s="1382"/>
    </row>
  </sheetData>
  <mergeCells count="52">
    <mergeCell ref="L40:M41"/>
    <mergeCell ref="N40:O41"/>
    <mergeCell ref="D38:G38"/>
    <mergeCell ref="L38:M38"/>
    <mergeCell ref="N38:O38"/>
    <mergeCell ref="D39:G39"/>
    <mergeCell ref="L39:M39"/>
    <mergeCell ref="D36:G36"/>
    <mergeCell ref="L36:M36"/>
    <mergeCell ref="N36:O36"/>
    <mergeCell ref="N39:O39"/>
    <mergeCell ref="D37:G37"/>
    <mergeCell ref="L37:M37"/>
    <mergeCell ref="N37:O37"/>
    <mergeCell ref="D34:G34"/>
    <mergeCell ref="L34:M34"/>
    <mergeCell ref="N34:O34"/>
    <mergeCell ref="D35:G35"/>
    <mergeCell ref="L35:M35"/>
    <mergeCell ref="N35:O35"/>
    <mergeCell ref="D32:G32"/>
    <mergeCell ref="L32:M32"/>
    <mergeCell ref="N32:O32"/>
    <mergeCell ref="D33:G33"/>
    <mergeCell ref="L33:M33"/>
    <mergeCell ref="N33:O33"/>
    <mergeCell ref="D30:G30"/>
    <mergeCell ref="L30:M30"/>
    <mergeCell ref="N30:O30"/>
    <mergeCell ref="D31:G31"/>
    <mergeCell ref="L31:M31"/>
    <mergeCell ref="N31:O31"/>
    <mergeCell ref="L24:M25"/>
    <mergeCell ref="N24:O25"/>
    <mergeCell ref="D29:G29"/>
    <mergeCell ref="L29:M29"/>
    <mergeCell ref="N29:O29"/>
    <mergeCell ref="D26:G26"/>
    <mergeCell ref="L26:M26"/>
    <mergeCell ref="N26:O26"/>
    <mergeCell ref="D28:G28"/>
    <mergeCell ref="L28:M28"/>
    <mergeCell ref="N28:O28"/>
    <mergeCell ref="D27:G27"/>
    <mergeCell ref="L27:M27"/>
    <mergeCell ref="N27:O27"/>
    <mergeCell ref="B19:E19"/>
    <mergeCell ref="B20:E21"/>
    <mergeCell ref="D24:G25"/>
    <mergeCell ref="H24:H25"/>
    <mergeCell ref="I24:K24"/>
    <mergeCell ref="I25:K25"/>
  </mergeCells>
  <phoneticPr fontId="2"/>
  <printOptions horizontalCentered="1"/>
  <pageMargins left="0.78740157480314965" right="0.78740157480314965" top="0.98425196850393704" bottom="0.98425196850393704" header="0.51181102362204722" footer="0.78740157480314965"/>
  <pageSetup paperSize="9" scale="70" fitToHeight="0" orientation="portrait" r:id="rId1"/>
  <headerFooter alignWithMargins="0">
    <oddFooter>&amp;C&amp;12&amp;P/&amp;N&amp;R          Ver.2.2 ad.0 (2022.04.01)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pageSetUpPr fitToPage="1"/>
  </sheetPr>
  <dimension ref="B2:X44"/>
  <sheetViews>
    <sheetView showGridLines="0" view="pageBreakPreview" zoomScale="85" zoomScaleNormal="70" zoomScaleSheetLayoutView="85" workbookViewId="0">
      <selection activeCell="S29" sqref="S29"/>
    </sheetView>
  </sheetViews>
  <sheetFormatPr defaultColWidth="8.26953125" defaultRowHeight="13.5"/>
  <cols>
    <col min="1" max="1" width="1.90625" style="1381" customWidth="1"/>
    <col min="2" max="2" width="9.6328125" style="1381" customWidth="1"/>
    <col min="3" max="3" width="27.7265625" style="1381" customWidth="1"/>
    <col min="4" max="4" width="7.90625" style="1381" customWidth="1"/>
    <col min="5" max="5" width="3.453125" style="1381" bestFit="1" customWidth="1"/>
    <col min="6" max="6" width="6.36328125" style="1580" customWidth="1"/>
    <col min="7" max="7" width="2.08984375" style="1381" customWidth="1"/>
    <col min="8" max="8" width="6.453125" style="1381" customWidth="1"/>
    <col min="9" max="9" width="2.90625" style="1381" customWidth="1"/>
    <col min="10" max="11" width="5.36328125" style="1381" customWidth="1"/>
    <col min="12" max="12" width="8.26953125" style="1381" customWidth="1"/>
    <col min="13" max="13" width="6.08984375" style="1381" customWidth="1"/>
    <col min="14" max="14" width="1.90625" style="1381" customWidth="1"/>
    <col min="15" max="15" width="8.36328125" style="1381" bestFit="1" customWidth="1"/>
    <col min="16" max="18" width="8.26953125" style="1381"/>
    <col min="19" max="19" width="8.08984375" style="1381" customWidth="1"/>
    <col min="20" max="20" width="10.453125" style="1381" customWidth="1"/>
    <col min="21" max="21" width="8.26953125" style="1381"/>
    <col min="22" max="22" width="8.36328125" style="1381" bestFit="1" customWidth="1"/>
    <col min="23" max="23" width="8.26953125" style="1381"/>
    <col min="24" max="24" width="8.36328125" style="1381" bestFit="1" customWidth="1"/>
    <col min="25" max="16384" width="8.26953125" style="1381"/>
  </cols>
  <sheetData>
    <row r="2" spans="2:20" ht="14.25" customHeight="1">
      <c r="I2" s="1645" t="s">
        <v>2948</v>
      </c>
      <c r="J2" s="1645"/>
      <c r="K2" s="1645"/>
      <c r="L2" s="1645"/>
      <c r="O2" s="1640"/>
      <c r="P2" s="1646" t="s">
        <v>2876</v>
      </c>
      <c r="Q2" s="1646"/>
      <c r="R2" s="1646"/>
    </row>
    <row r="3" spans="2:20" ht="14.25" customHeight="1">
      <c r="B3" s="1406"/>
      <c r="C3" s="1408"/>
      <c r="D3" s="1408"/>
      <c r="E3" s="1408"/>
      <c r="F3" s="1424"/>
      <c r="I3" s="1645"/>
      <c r="J3" s="1645"/>
      <c r="K3" s="1645"/>
      <c r="L3" s="1645"/>
      <c r="O3" s="1640"/>
      <c r="P3" s="1646"/>
      <c r="Q3" s="1646"/>
      <c r="R3" s="1646"/>
    </row>
    <row r="4" spans="2:20">
      <c r="B4" s="1404" t="s">
        <v>3171</v>
      </c>
      <c r="F4" s="1425"/>
      <c r="H4" s="1381" t="s">
        <v>2947</v>
      </c>
      <c r="O4" s="1381" t="s">
        <v>2946</v>
      </c>
    </row>
    <row r="5" spans="2:20">
      <c r="B5" s="1404" t="s">
        <v>3172</v>
      </c>
      <c r="F5" s="1425"/>
      <c r="H5" s="1381" t="s">
        <v>2945</v>
      </c>
      <c r="O5" s="1417" t="s">
        <v>2944</v>
      </c>
      <c r="P5" s="1419"/>
      <c r="Q5" s="1417" t="s">
        <v>2943</v>
      </c>
      <c r="R5" s="1416"/>
      <c r="S5" s="1576" t="s">
        <v>2942</v>
      </c>
      <c r="T5" s="1578" t="s">
        <v>2941</v>
      </c>
    </row>
    <row r="6" spans="2:20">
      <c r="B6" s="1404" t="s">
        <v>3173</v>
      </c>
      <c r="F6" s="1425"/>
      <c r="H6" s="1381" t="s">
        <v>2940</v>
      </c>
      <c r="O6" s="1404" t="s">
        <v>2939</v>
      </c>
      <c r="Q6" s="1404" t="s">
        <v>2938</v>
      </c>
      <c r="R6" s="1402"/>
      <c r="S6" s="1580" t="s">
        <v>2937</v>
      </c>
      <c r="T6" s="1573" t="s">
        <v>2936</v>
      </c>
    </row>
    <row r="7" spans="2:20">
      <c r="B7" s="1404"/>
      <c r="F7" s="1425"/>
      <c r="H7" s="1640" t="s">
        <v>3170</v>
      </c>
      <c r="I7" s="1640"/>
      <c r="J7" s="1640"/>
      <c r="K7" s="1640"/>
      <c r="L7" s="1640"/>
      <c r="M7" s="1640"/>
      <c r="O7" s="1404"/>
      <c r="Q7" s="1404"/>
      <c r="R7" s="1402"/>
      <c r="T7" s="1573"/>
    </row>
    <row r="8" spans="2:20">
      <c r="B8" s="1404" t="s">
        <v>3174</v>
      </c>
      <c r="D8" s="1381" t="s">
        <v>2935</v>
      </c>
      <c r="F8" s="1425"/>
      <c r="O8" s="1401"/>
      <c r="P8" s="1400"/>
      <c r="Q8" s="1401"/>
      <c r="R8" s="1399"/>
      <c r="S8" s="1384"/>
      <c r="T8" s="1399"/>
    </row>
    <row r="9" spans="2:20">
      <c r="B9" s="1404"/>
      <c r="F9" s="1425"/>
      <c r="H9" s="1406"/>
      <c r="I9" s="1408"/>
      <c r="J9" s="1408"/>
      <c r="K9" s="1408"/>
      <c r="L9" s="1408"/>
      <c r="M9" s="1405"/>
      <c r="O9" s="1417" t="s">
        <v>2934</v>
      </c>
      <c r="P9" s="1419"/>
      <c r="Q9" s="1419"/>
      <c r="R9" s="1419"/>
      <c r="S9" s="1419"/>
      <c r="T9" s="1416"/>
    </row>
    <row r="10" spans="2:20" ht="14.25" customHeight="1">
      <c r="B10" s="1404" t="s">
        <v>3175</v>
      </c>
      <c r="F10" s="1425"/>
      <c r="H10" s="1647" t="s">
        <v>2933</v>
      </c>
      <c r="I10" s="1645"/>
      <c r="J10" s="1645"/>
      <c r="K10" s="1645"/>
      <c r="M10" s="1402"/>
      <c r="O10" s="1406" t="s">
        <v>2932</v>
      </c>
      <c r="P10" s="1408"/>
      <c r="Q10" s="1408"/>
      <c r="R10" s="1408"/>
      <c r="S10" s="1408"/>
      <c r="T10" s="1405"/>
    </row>
    <row r="11" spans="2:20" ht="14.25" customHeight="1">
      <c r="B11" s="1404" t="s">
        <v>2931</v>
      </c>
      <c r="F11" s="1425"/>
      <c r="H11" s="1647"/>
      <c r="I11" s="1645"/>
      <c r="J11" s="1645"/>
      <c r="K11" s="1645"/>
      <c r="M11" s="1402"/>
      <c r="O11" s="1404"/>
      <c r="T11" s="1402"/>
    </row>
    <row r="12" spans="2:20" ht="14.25" customHeight="1">
      <c r="B12" s="1426" t="s">
        <v>2930</v>
      </c>
      <c r="F12" s="1425"/>
      <c r="H12" s="1404"/>
      <c r="I12" s="1640"/>
      <c r="J12" s="1642">
        <v>43340</v>
      </c>
      <c r="K12" s="1643"/>
      <c r="L12" s="1643"/>
      <c r="M12" s="1402"/>
      <c r="O12" s="1404"/>
      <c r="T12" s="1402"/>
    </row>
    <row r="13" spans="2:20" ht="14.25" customHeight="1">
      <c r="B13" s="1401"/>
      <c r="C13" s="1400"/>
      <c r="D13" s="1400"/>
      <c r="E13" s="1400"/>
      <c r="F13" s="1423"/>
      <c r="H13" s="1401"/>
      <c r="I13" s="1641"/>
      <c r="J13" s="1644"/>
      <c r="K13" s="1644"/>
      <c r="L13" s="1644"/>
      <c r="M13" s="1399"/>
      <c r="O13" s="1401"/>
      <c r="P13" s="1400"/>
      <c r="Q13" s="1400"/>
      <c r="R13" s="1400"/>
      <c r="S13" s="1400"/>
      <c r="T13" s="1399"/>
    </row>
    <row r="15" spans="2:20">
      <c r="H15" s="1381" t="s">
        <v>2929</v>
      </c>
    </row>
    <row r="17" spans="2:24">
      <c r="B17" s="1649" t="s">
        <v>2928</v>
      </c>
      <c r="C17" s="1649" t="s">
        <v>2927</v>
      </c>
      <c r="D17" s="1609" t="s">
        <v>2926</v>
      </c>
      <c r="E17" s="1611"/>
      <c r="F17" s="1609" t="s">
        <v>2925</v>
      </c>
      <c r="G17" s="1610"/>
      <c r="H17" s="1610"/>
      <c r="I17" s="1611"/>
      <c r="J17" s="1572" t="s">
        <v>2924</v>
      </c>
      <c r="K17" s="1572" t="s">
        <v>2923</v>
      </c>
      <c r="L17" s="1618" t="s">
        <v>2922</v>
      </c>
      <c r="M17" s="1609" t="s">
        <v>2921</v>
      </c>
      <c r="N17" s="1424"/>
      <c r="O17" s="1649" t="s">
        <v>2920</v>
      </c>
      <c r="P17" s="1572" t="s">
        <v>3180</v>
      </c>
      <c r="Q17" s="1572" t="s">
        <v>2919</v>
      </c>
      <c r="R17" s="1649" t="s">
        <v>2918</v>
      </c>
      <c r="S17" s="1649" t="s">
        <v>2917</v>
      </c>
      <c r="T17" s="1649"/>
      <c r="V17" s="1653" t="s">
        <v>2916</v>
      </c>
      <c r="W17" s="1415"/>
      <c r="X17" s="1415"/>
    </row>
    <row r="18" spans="2:24">
      <c r="B18" s="1649"/>
      <c r="C18" s="1649"/>
      <c r="D18" s="1609" t="s">
        <v>2915</v>
      </c>
      <c r="E18" s="1611"/>
      <c r="F18" s="1575" t="s">
        <v>2914</v>
      </c>
      <c r="G18" s="1576" t="s">
        <v>2901</v>
      </c>
      <c r="H18" s="1576" t="s">
        <v>2913</v>
      </c>
      <c r="I18" s="1416"/>
      <c r="J18" s="1574" t="s">
        <v>2855</v>
      </c>
      <c r="K18" s="1574" t="s">
        <v>2912</v>
      </c>
      <c r="L18" s="1619"/>
      <c r="M18" s="1609"/>
      <c r="N18" s="1423"/>
      <c r="O18" s="1649"/>
      <c r="P18" s="1574" t="s">
        <v>2911</v>
      </c>
      <c r="Q18" s="1574" t="s">
        <v>2910</v>
      </c>
      <c r="R18" s="1649"/>
      <c r="S18" s="1649"/>
      <c r="T18" s="1649"/>
      <c r="V18" s="1653"/>
      <c r="W18" s="1415"/>
      <c r="X18" s="1415"/>
    </row>
    <row r="19" spans="2:24">
      <c r="B19" s="1422"/>
      <c r="C19" s="1418" t="s">
        <v>2909</v>
      </c>
      <c r="D19" s="1417"/>
      <c r="E19" s="1416">
        <v>1</v>
      </c>
      <c r="F19" s="1421" t="s">
        <v>2907</v>
      </c>
      <c r="G19" s="1576" t="s">
        <v>2901</v>
      </c>
      <c r="H19" s="1420" t="s">
        <v>2900</v>
      </c>
      <c r="I19" s="1416" t="s">
        <v>2906</v>
      </c>
      <c r="J19" s="1418">
        <v>30</v>
      </c>
      <c r="K19" s="1418"/>
      <c r="L19" s="1578" t="s">
        <v>2903</v>
      </c>
      <c r="M19" s="1417">
        <v>80</v>
      </c>
      <c r="N19" s="1416"/>
      <c r="O19" s="1418">
        <v>2400</v>
      </c>
      <c r="P19" s="1418"/>
      <c r="Q19" s="1418"/>
      <c r="R19" s="1418"/>
      <c r="S19" s="1648"/>
      <c r="T19" s="1648"/>
      <c r="V19" s="1415">
        <f t="shared" ref="V19:V37" si="0">ROUNDDOWN(R19*0.08,0)</f>
        <v>0</v>
      </c>
      <c r="W19" s="1415"/>
      <c r="X19" s="1415"/>
    </row>
    <row r="20" spans="2:24">
      <c r="B20" s="1422"/>
      <c r="C20" s="1418" t="s">
        <v>2628</v>
      </c>
      <c r="D20" s="1417"/>
      <c r="E20" s="1416">
        <v>1</v>
      </c>
      <c r="F20" s="1421" t="s">
        <v>2907</v>
      </c>
      <c r="G20" s="1576" t="s">
        <v>2901</v>
      </c>
      <c r="H20" s="1420" t="s">
        <v>2900</v>
      </c>
      <c r="I20" s="1416" t="s">
        <v>2906</v>
      </c>
      <c r="J20" s="1418">
        <v>30</v>
      </c>
      <c r="K20" s="1418"/>
      <c r="L20" s="1578" t="s">
        <v>2903</v>
      </c>
      <c r="M20" s="1417">
        <v>500</v>
      </c>
      <c r="N20" s="1416"/>
      <c r="O20" s="1418">
        <v>15000</v>
      </c>
      <c r="P20" s="1418"/>
      <c r="Q20" s="1418"/>
      <c r="R20" s="1418"/>
      <c r="S20" s="1417"/>
      <c r="T20" s="1416"/>
      <c r="V20" s="1415">
        <f t="shared" si="0"/>
        <v>0</v>
      </c>
      <c r="W20" s="1415"/>
      <c r="X20" s="1415"/>
    </row>
    <row r="21" spans="2:24">
      <c r="B21" s="1422"/>
      <c r="C21" s="1418" t="s">
        <v>2630</v>
      </c>
      <c r="D21" s="1417"/>
      <c r="E21" s="1416">
        <v>1</v>
      </c>
      <c r="F21" s="1421" t="s">
        <v>2907</v>
      </c>
      <c r="G21" s="1576" t="s">
        <v>2901</v>
      </c>
      <c r="H21" s="1420" t="s">
        <v>2900</v>
      </c>
      <c r="I21" s="1416" t="s">
        <v>2906</v>
      </c>
      <c r="J21" s="1418">
        <v>30</v>
      </c>
      <c r="K21" s="1418"/>
      <c r="L21" s="1578" t="s">
        <v>2903</v>
      </c>
      <c r="M21" s="1417">
        <v>250</v>
      </c>
      <c r="N21" s="1416"/>
      <c r="O21" s="1418">
        <v>7500</v>
      </c>
      <c r="P21" s="1418"/>
      <c r="Q21" s="1418"/>
      <c r="R21" s="1418"/>
      <c r="S21" s="1417"/>
      <c r="T21" s="1416"/>
      <c r="V21" s="1415">
        <f t="shared" si="0"/>
        <v>0</v>
      </c>
      <c r="W21" s="1415"/>
      <c r="X21" s="1415"/>
    </row>
    <row r="22" spans="2:24">
      <c r="B22" s="1422"/>
      <c r="C22" s="1418" t="s">
        <v>2633</v>
      </c>
      <c r="D22" s="1417">
        <v>11511</v>
      </c>
      <c r="E22" s="1416">
        <v>1</v>
      </c>
      <c r="F22" s="1421" t="s">
        <v>2907</v>
      </c>
      <c r="G22" s="1576" t="s">
        <v>2901</v>
      </c>
      <c r="H22" s="1420" t="s">
        <v>2908</v>
      </c>
      <c r="I22" s="1416" t="s">
        <v>2906</v>
      </c>
      <c r="J22" s="1418">
        <v>19</v>
      </c>
      <c r="K22" s="1418"/>
      <c r="L22" s="1578" t="s">
        <v>2634</v>
      </c>
      <c r="M22" s="1417">
        <v>120</v>
      </c>
      <c r="N22" s="1416"/>
      <c r="O22" s="1418">
        <v>2280</v>
      </c>
      <c r="P22" s="1418"/>
      <c r="Q22" s="1418"/>
      <c r="R22" s="1418"/>
      <c r="S22" s="1417"/>
      <c r="T22" s="1416"/>
      <c r="V22" s="1415">
        <f t="shared" si="0"/>
        <v>0</v>
      </c>
      <c r="W22" s="1415"/>
      <c r="X22" s="1415"/>
    </row>
    <row r="23" spans="2:24">
      <c r="B23" s="1422"/>
      <c r="C23" s="1418" t="s">
        <v>2633</v>
      </c>
      <c r="D23" s="1417">
        <v>11998</v>
      </c>
      <c r="E23" s="1416">
        <v>1</v>
      </c>
      <c r="F23" s="1421" t="s">
        <v>2907</v>
      </c>
      <c r="G23" s="1576" t="s">
        <v>2901</v>
      </c>
      <c r="H23" s="1420" t="s">
        <v>2900</v>
      </c>
      <c r="I23" s="1416" t="s">
        <v>2906</v>
      </c>
      <c r="J23" s="1418">
        <v>30</v>
      </c>
      <c r="K23" s="1418"/>
      <c r="L23" s="1578" t="s">
        <v>2903</v>
      </c>
      <c r="M23" s="1417">
        <v>40</v>
      </c>
      <c r="N23" s="1416"/>
      <c r="O23" s="1418">
        <v>1200</v>
      </c>
      <c r="P23" s="1418"/>
      <c r="Q23" s="1418"/>
      <c r="R23" s="1418"/>
      <c r="S23" s="1417"/>
      <c r="T23" s="1416"/>
      <c r="V23" s="1415">
        <f t="shared" si="0"/>
        <v>0</v>
      </c>
      <c r="W23" s="1415"/>
      <c r="X23" s="1415"/>
    </row>
    <row r="24" spans="2:24">
      <c r="B24" s="1422"/>
      <c r="C24" s="1418" t="s">
        <v>2905</v>
      </c>
      <c r="D24" s="1417"/>
      <c r="E24" s="1416"/>
      <c r="F24" s="1421"/>
      <c r="G24" s="1576"/>
      <c r="H24" s="1420"/>
      <c r="I24" s="1416"/>
      <c r="J24" s="1418"/>
      <c r="K24" s="1418"/>
      <c r="L24" s="1578"/>
      <c r="M24" s="1417"/>
      <c r="N24" s="1416"/>
      <c r="O24" s="1418"/>
      <c r="P24" s="1418"/>
      <c r="Q24" s="1418"/>
      <c r="R24" s="1418"/>
      <c r="S24" s="1417"/>
      <c r="T24" s="1416"/>
      <c r="V24" s="1415">
        <f t="shared" si="0"/>
        <v>0</v>
      </c>
      <c r="W24" s="1415"/>
      <c r="X24" s="1415"/>
    </row>
    <row r="25" spans="2:24">
      <c r="B25" s="1422"/>
      <c r="C25" s="1418"/>
      <c r="D25" s="1417"/>
      <c r="E25" s="1416"/>
      <c r="F25" s="1421"/>
      <c r="G25" s="1576"/>
      <c r="H25" s="1420"/>
      <c r="I25" s="1416"/>
      <c r="J25" s="1418"/>
      <c r="K25" s="1418"/>
      <c r="L25" s="1578"/>
      <c r="M25" s="1417"/>
      <c r="N25" s="1416"/>
      <c r="O25" s="1418"/>
      <c r="P25" s="1418"/>
      <c r="Q25" s="1418"/>
      <c r="R25" s="1418"/>
      <c r="S25" s="1417"/>
      <c r="T25" s="1416"/>
      <c r="V25" s="1415">
        <f t="shared" si="0"/>
        <v>0</v>
      </c>
      <c r="W25" s="1415"/>
      <c r="X25" s="1415"/>
    </row>
    <row r="26" spans="2:24">
      <c r="B26" s="1422"/>
      <c r="C26" s="1418" t="s">
        <v>2640</v>
      </c>
      <c r="D26" s="1417">
        <v>5106</v>
      </c>
      <c r="E26" s="1416">
        <v>1</v>
      </c>
      <c r="F26" s="1421" t="s">
        <v>2902</v>
      </c>
      <c r="G26" s="1576" t="s">
        <v>2901</v>
      </c>
      <c r="H26" s="1420" t="s">
        <v>2900</v>
      </c>
      <c r="I26" s="1416"/>
      <c r="J26" s="1418">
        <v>6</v>
      </c>
      <c r="K26" s="1418"/>
      <c r="L26" s="1578" t="s">
        <v>2903</v>
      </c>
      <c r="M26" s="1417">
        <v>70</v>
      </c>
      <c r="N26" s="1416"/>
      <c r="O26" s="1418">
        <v>420</v>
      </c>
      <c r="P26" s="1418"/>
      <c r="Q26" s="1418"/>
      <c r="R26" s="1418"/>
      <c r="S26" s="1417"/>
      <c r="T26" s="1416"/>
      <c r="V26" s="1415">
        <f t="shared" si="0"/>
        <v>0</v>
      </c>
      <c r="W26" s="1415"/>
      <c r="X26" s="1415"/>
    </row>
    <row r="27" spans="2:24">
      <c r="B27" s="1422"/>
      <c r="C27" s="1418" t="s">
        <v>2904</v>
      </c>
      <c r="D27" s="1417">
        <v>2979</v>
      </c>
      <c r="E27" s="1416">
        <v>1</v>
      </c>
      <c r="F27" s="1421" t="s">
        <v>2902</v>
      </c>
      <c r="G27" s="1576" t="s">
        <v>2901</v>
      </c>
      <c r="H27" s="1420" t="s">
        <v>2900</v>
      </c>
      <c r="I27" s="1416"/>
      <c r="J27" s="1418">
        <v>6</v>
      </c>
      <c r="K27" s="1418"/>
      <c r="L27" s="1578" t="s">
        <v>2903</v>
      </c>
      <c r="M27" s="1417">
        <v>25</v>
      </c>
      <c r="N27" s="1416"/>
      <c r="O27" s="1418">
        <v>150</v>
      </c>
      <c r="P27" s="1418"/>
      <c r="Q27" s="1418"/>
      <c r="R27" s="1418"/>
      <c r="S27" s="1417"/>
      <c r="T27" s="1416"/>
      <c r="V27" s="1415">
        <f t="shared" si="0"/>
        <v>0</v>
      </c>
      <c r="W27" s="1415"/>
      <c r="X27" s="1415"/>
    </row>
    <row r="28" spans="2:24">
      <c r="B28" s="1422"/>
      <c r="C28" s="1418" t="s">
        <v>2648</v>
      </c>
      <c r="D28" s="1417"/>
      <c r="E28" s="1416">
        <v>1</v>
      </c>
      <c r="F28" s="1421" t="s">
        <v>2902</v>
      </c>
      <c r="G28" s="1576"/>
      <c r="H28" s="1420"/>
      <c r="I28" s="1416"/>
      <c r="J28" s="1418"/>
      <c r="K28" s="1418"/>
      <c r="L28" s="1578" t="s">
        <v>2649</v>
      </c>
      <c r="M28" s="1417">
        <v>1000</v>
      </c>
      <c r="N28" s="1416"/>
      <c r="O28" s="1418">
        <v>1000</v>
      </c>
      <c r="P28" s="1418"/>
      <c r="Q28" s="1418"/>
      <c r="R28" s="1418"/>
      <c r="S28" s="1417"/>
      <c r="T28" s="1416"/>
      <c r="V28" s="1415">
        <f t="shared" si="0"/>
        <v>0</v>
      </c>
      <c r="W28" s="1415"/>
      <c r="X28" s="1415"/>
    </row>
    <row r="29" spans="2:24">
      <c r="B29" s="1422"/>
      <c r="C29" s="1418" t="s">
        <v>2652</v>
      </c>
      <c r="D29" s="1417">
        <v>25177</v>
      </c>
      <c r="E29" s="1416">
        <v>1</v>
      </c>
      <c r="F29" s="1421" t="s">
        <v>2899</v>
      </c>
      <c r="G29" s="1576" t="s">
        <v>2901</v>
      </c>
      <c r="H29" s="1420" t="s">
        <v>2900</v>
      </c>
      <c r="I29" s="1416"/>
      <c r="J29" s="1418">
        <v>5</v>
      </c>
      <c r="K29" s="1418"/>
      <c r="L29" s="1578" t="s">
        <v>2653</v>
      </c>
      <c r="M29" s="1417">
        <v>90</v>
      </c>
      <c r="N29" s="1416"/>
      <c r="O29" s="1418">
        <v>450</v>
      </c>
      <c r="P29" s="1418"/>
      <c r="Q29" s="1418"/>
      <c r="R29" s="1418"/>
      <c r="S29" s="1417"/>
      <c r="T29" s="1416"/>
      <c r="V29" s="1415">
        <f t="shared" si="0"/>
        <v>0</v>
      </c>
      <c r="W29" s="1415"/>
      <c r="X29" s="1415"/>
    </row>
    <row r="30" spans="2:24">
      <c r="B30" s="1422"/>
      <c r="C30" s="1418" t="s">
        <v>2657</v>
      </c>
      <c r="D30" s="1417"/>
      <c r="E30" s="1416">
        <v>1</v>
      </c>
      <c r="F30" s="1421" t="s">
        <v>2899</v>
      </c>
      <c r="G30" s="1576"/>
      <c r="H30" s="1420"/>
      <c r="I30" s="1416"/>
      <c r="J30" s="1418">
        <v>1</v>
      </c>
      <c r="K30" s="1418"/>
      <c r="L30" s="1578" t="s">
        <v>2649</v>
      </c>
      <c r="M30" s="1417">
        <v>9000</v>
      </c>
      <c r="N30" s="1416"/>
      <c r="O30" s="1418">
        <v>9000</v>
      </c>
      <c r="P30" s="1418"/>
      <c r="Q30" s="1418"/>
      <c r="R30" s="1418"/>
      <c r="S30" s="1417"/>
      <c r="T30" s="1416"/>
      <c r="V30" s="1415">
        <f t="shared" si="0"/>
        <v>0</v>
      </c>
      <c r="W30" s="1415"/>
      <c r="X30" s="1415"/>
    </row>
    <row r="31" spans="2:24">
      <c r="B31" s="1422"/>
      <c r="C31" s="1418"/>
      <c r="D31" s="1417"/>
      <c r="E31" s="1416"/>
      <c r="F31" s="1421"/>
      <c r="G31" s="1576"/>
      <c r="H31" s="1420"/>
      <c r="I31" s="1416"/>
      <c r="J31" s="1418"/>
      <c r="K31" s="1418"/>
      <c r="L31" s="1578"/>
      <c r="M31" s="1417"/>
      <c r="N31" s="1416"/>
      <c r="O31" s="1418"/>
      <c r="P31" s="1418"/>
      <c r="Q31" s="1418"/>
      <c r="R31" s="1418"/>
      <c r="S31" s="1417"/>
      <c r="T31" s="1416"/>
      <c r="V31" s="1415">
        <f t="shared" si="0"/>
        <v>0</v>
      </c>
      <c r="W31" s="1415"/>
      <c r="X31" s="1415"/>
    </row>
    <row r="32" spans="2:24">
      <c r="B32" s="1422"/>
      <c r="C32" s="1418"/>
      <c r="D32" s="1417"/>
      <c r="E32" s="1416"/>
      <c r="F32" s="1421"/>
      <c r="G32" s="1576"/>
      <c r="H32" s="1420"/>
      <c r="I32" s="1416"/>
      <c r="J32" s="1418"/>
      <c r="K32" s="1418"/>
      <c r="L32" s="1578"/>
      <c r="M32" s="1417"/>
      <c r="N32" s="1416"/>
      <c r="O32" s="1418"/>
      <c r="P32" s="1418"/>
      <c r="Q32" s="1418"/>
      <c r="R32" s="1418"/>
      <c r="S32" s="1417"/>
      <c r="T32" s="1416"/>
      <c r="V32" s="1415">
        <f t="shared" si="0"/>
        <v>0</v>
      </c>
      <c r="W32" s="1415"/>
      <c r="X32" s="1415"/>
    </row>
    <row r="33" spans="2:24">
      <c r="B33" s="1422"/>
      <c r="C33" s="1418" t="s">
        <v>2898</v>
      </c>
      <c r="D33" s="1417"/>
      <c r="E33" s="1416"/>
      <c r="F33" s="1421"/>
      <c r="G33" s="1576"/>
      <c r="H33" s="1420"/>
      <c r="I33" s="1416"/>
      <c r="J33" s="1418"/>
      <c r="K33" s="1418"/>
      <c r="L33" s="1578"/>
      <c r="M33" s="1417"/>
      <c r="N33" s="1416"/>
      <c r="O33" s="1418">
        <v>39400</v>
      </c>
      <c r="P33" s="1418"/>
      <c r="Q33" s="1418"/>
      <c r="R33" s="1418"/>
      <c r="S33" s="1417"/>
      <c r="T33" s="1416"/>
      <c r="V33" s="1415">
        <f t="shared" si="0"/>
        <v>0</v>
      </c>
      <c r="W33" s="1415"/>
      <c r="X33" s="1415"/>
    </row>
    <row r="34" spans="2:24">
      <c r="B34" s="1422"/>
      <c r="C34" s="1418" t="s">
        <v>2897</v>
      </c>
      <c r="D34" s="1417"/>
      <c r="E34" s="1416"/>
      <c r="F34" s="1421"/>
      <c r="G34" s="1576"/>
      <c r="H34" s="1420"/>
      <c r="I34" s="1416"/>
      <c r="J34" s="1418"/>
      <c r="K34" s="1418"/>
      <c r="L34" s="1578"/>
      <c r="M34" s="1417"/>
      <c r="N34" s="1416"/>
      <c r="O34" s="1418"/>
      <c r="P34" s="1418"/>
      <c r="Q34" s="1418"/>
      <c r="R34" s="1418"/>
      <c r="S34" s="1417"/>
      <c r="T34" s="1416"/>
      <c r="V34" s="1415">
        <f t="shared" si="0"/>
        <v>0</v>
      </c>
      <c r="W34" s="1415"/>
      <c r="X34" s="1415"/>
    </row>
    <row r="35" spans="2:24">
      <c r="B35" s="1422"/>
      <c r="C35" s="1418" t="s">
        <v>2896</v>
      </c>
      <c r="D35" s="1417"/>
      <c r="E35" s="1416"/>
      <c r="F35" s="1421"/>
      <c r="G35" s="1576"/>
      <c r="H35" s="1420"/>
      <c r="I35" s="1416"/>
      <c r="J35" s="1418"/>
      <c r="K35" s="1418"/>
      <c r="L35" s="1578"/>
      <c r="M35" s="1417"/>
      <c r="N35" s="1416"/>
      <c r="O35" s="1418"/>
      <c r="P35" s="1418"/>
      <c r="Q35" s="1418"/>
      <c r="R35" s="1418"/>
      <c r="S35" s="1417"/>
      <c r="T35" s="1416"/>
      <c r="V35" s="1415">
        <f t="shared" si="0"/>
        <v>0</v>
      </c>
      <c r="W35" s="1415"/>
      <c r="X35" s="1415"/>
    </row>
    <row r="36" spans="2:24">
      <c r="B36" s="1422"/>
      <c r="C36" s="1418" t="s">
        <v>2895</v>
      </c>
      <c r="D36" s="1417"/>
      <c r="E36" s="1416"/>
      <c r="F36" s="1421"/>
      <c r="G36" s="1576"/>
      <c r="H36" s="1420"/>
      <c r="I36" s="1416"/>
      <c r="J36" s="1418"/>
      <c r="K36" s="1418"/>
      <c r="L36" s="1578"/>
      <c r="M36" s="1417"/>
      <c r="N36" s="1416"/>
      <c r="O36" s="1418">
        <v>3940</v>
      </c>
      <c r="P36" s="1418"/>
      <c r="Q36" s="1418"/>
      <c r="R36" s="1418"/>
      <c r="S36" s="1417"/>
      <c r="T36" s="1416"/>
      <c r="U36" s="1415"/>
      <c r="V36" s="1415">
        <f t="shared" si="0"/>
        <v>0</v>
      </c>
      <c r="W36" s="1415"/>
      <c r="X36" s="1415"/>
    </row>
    <row r="37" spans="2:24">
      <c r="B37" s="1422"/>
      <c r="C37" s="1418" t="s">
        <v>2894</v>
      </c>
      <c r="D37" s="1417"/>
      <c r="E37" s="1416"/>
      <c r="F37" s="1421"/>
      <c r="G37" s="1576"/>
      <c r="H37" s="1420"/>
      <c r="I37" s="1416"/>
      <c r="J37" s="1418"/>
      <c r="K37" s="1418"/>
      <c r="L37" s="1578"/>
      <c r="M37" s="1417"/>
      <c r="N37" s="1416"/>
      <c r="O37" s="1418">
        <v>43340</v>
      </c>
      <c r="P37" s="1418"/>
      <c r="Q37" s="1418"/>
      <c r="R37" s="1418"/>
      <c r="S37" s="1417"/>
      <c r="T37" s="1416"/>
      <c r="V37" s="1415">
        <f t="shared" si="0"/>
        <v>0</v>
      </c>
      <c r="W37" s="1415"/>
      <c r="X37" s="1415"/>
    </row>
    <row r="38" spans="2:24">
      <c r="B38" s="1418"/>
      <c r="C38" s="1418"/>
      <c r="D38" s="1417"/>
      <c r="E38" s="1416"/>
      <c r="F38" s="1575"/>
      <c r="G38" s="1419"/>
      <c r="H38" s="1419"/>
      <c r="I38" s="1416"/>
      <c r="J38" s="1418"/>
      <c r="K38" s="1418"/>
      <c r="L38" s="1578"/>
      <c r="M38" s="1417"/>
      <c r="N38" s="1416"/>
      <c r="O38" s="1418"/>
      <c r="P38" s="1418"/>
      <c r="Q38" s="1418"/>
      <c r="R38" s="1418"/>
      <c r="S38" s="1417"/>
      <c r="T38" s="1416"/>
      <c r="V38" s="1415">
        <f>SUM(V19:V37)</f>
        <v>0</v>
      </c>
      <c r="W38" s="1415"/>
      <c r="X38" s="1415">
        <f>ROUNDDOWN(R38*0.08,0)</f>
        <v>0</v>
      </c>
    </row>
    <row r="39" spans="2:24">
      <c r="C39" s="1381" t="s">
        <v>2893</v>
      </c>
    </row>
    <row r="40" spans="2:24">
      <c r="B40" s="1381" t="s">
        <v>2892</v>
      </c>
    </row>
    <row r="41" spans="2:24">
      <c r="B41" s="1381" t="s">
        <v>2891</v>
      </c>
      <c r="F41" s="1650"/>
      <c r="G41" s="1650"/>
      <c r="H41" s="1650"/>
      <c r="I41" s="1650"/>
      <c r="J41" s="1650"/>
      <c r="K41" s="1650"/>
      <c r="L41" s="1650"/>
      <c r="M41" s="1650"/>
      <c r="N41" s="1650"/>
      <c r="O41" s="1650"/>
      <c r="P41" s="1650"/>
      <c r="Q41" s="1651" t="s">
        <v>2890</v>
      </c>
      <c r="R41" s="1652"/>
      <c r="S41" s="1650"/>
      <c r="T41" s="1650"/>
    </row>
    <row r="42" spans="2:24">
      <c r="B42" s="1381" t="s">
        <v>2889</v>
      </c>
      <c r="F42" s="1655" t="s">
        <v>2888</v>
      </c>
      <c r="G42" s="1655"/>
      <c r="H42" s="1655"/>
      <c r="I42" s="1655" t="s">
        <v>2887</v>
      </c>
      <c r="J42" s="1655"/>
      <c r="K42" s="1655"/>
      <c r="L42" s="1655" t="s">
        <v>2886</v>
      </c>
      <c r="M42" s="1655"/>
      <c r="N42" s="1655"/>
      <c r="O42" s="1655" t="s">
        <v>2885</v>
      </c>
      <c r="P42" s="1655"/>
      <c r="Q42" s="1655" t="s">
        <v>2884</v>
      </c>
      <c r="R42" s="1655"/>
      <c r="S42" s="1655" t="s">
        <v>2883</v>
      </c>
      <c r="T42" s="1655"/>
    </row>
    <row r="43" spans="2:24">
      <c r="B43" s="1381" t="s">
        <v>2882</v>
      </c>
      <c r="F43" s="1654">
        <v>111010</v>
      </c>
      <c r="G43" s="1654"/>
      <c r="H43" s="1654"/>
      <c r="I43" s="1654">
        <v>0</v>
      </c>
      <c r="J43" s="1654"/>
      <c r="K43" s="1654"/>
      <c r="L43" s="1654">
        <v>36318</v>
      </c>
      <c r="M43" s="1654"/>
      <c r="N43" s="1654"/>
      <c r="O43" s="1654">
        <v>74692</v>
      </c>
      <c r="P43" s="1654"/>
      <c r="Q43" s="1655">
        <v>43340</v>
      </c>
      <c r="R43" s="1655"/>
      <c r="S43" s="1654">
        <v>103039</v>
      </c>
      <c r="T43" s="1654"/>
    </row>
    <row r="44" spans="2:24">
      <c r="B44" s="1381" t="s">
        <v>2881</v>
      </c>
    </row>
  </sheetData>
  <mergeCells count="37">
    <mergeCell ref="O43:P43"/>
    <mergeCell ref="Q43:R43"/>
    <mergeCell ref="S43:T43"/>
    <mergeCell ref="F42:H42"/>
    <mergeCell ref="I42:K42"/>
    <mergeCell ref="L42:N42"/>
    <mergeCell ref="O42:P42"/>
    <mergeCell ref="Q42:R42"/>
    <mergeCell ref="S42:T42"/>
    <mergeCell ref="F43:H43"/>
    <mergeCell ref="I43:K43"/>
    <mergeCell ref="L43:N43"/>
    <mergeCell ref="S41:T41"/>
    <mergeCell ref="O17:O18"/>
    <mergeCell ref="R17:R18"/>
    <mergeCell ref="S17:T18"/>
    <mergeCell ref="V17:V18"/>
    <mergeCell ref="F41:H41"/>
    <mergeCell ref="I41:K41"/>
    <mergeCell ref="L41:N41"/>
    <mergeCell ref="O41:P41"/>
    <mergeCell ref="Q41:R41"/>
    <mergeCell ref="D18:E18"/>
    <mergeCell ref="S19:T19"/>
    <mergeCell ref="B17:B18"/>
    <mergeCell ref="C17:C18"/>
    <mergeCell ref="D17:E17"/>
    <mergeCell ref="F17:I17"/>
    <mergeCell ref="L17:L18"/>
    <mergeCell ref="M17:M18"/>
    <mergeCell ref="I12:I13"/>
    <mergeCell ref="J12:L13"/>
    <mergeCell ref="I2:L3"/>
    <mergeCell ref="O2:O3"/>
    <mergeCell ref="P2:R3"/>
    <mergeCell ref="H7:M7"/>
    <mergeCell ref="H10:K11"/>
  </mergeCells>
  <phoneticPr fontId="2"/>
  <printOptions horizontalCentered="1"/>
  <pageMargins left="0.78740157480314965" right="0.78740157480314965" top="0.98425196850393704" bottom="0.98425196850393704" header="0.51181102362204722" footer="0.78740157480314965"/>
  <pageSetup paperSize="9" scale="59" fitToHeight="0" orientation="portrait" r:id="rId1"/>
  <headerFooter alignWithMargins="0">
    <oddFooter>&amp;C&amp;12&amp;P/&amp;N&amp;R          Ver.2.2 ad.0 (2022.04.01)</oddFooter>
  </headerFooter>
  <colBreaks count="1" manualBreakCount="1">
    <brk id="20"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pageSetUpPr fitToPage="1"/>
  </sheetPr>
  <dimension ref="B1:Q44"/>
  <sheetViews>
    <sheetView showGridLines="0" tabSelected="1" view="pageBreakPreview" zoomScale="85" zoomScaleNormal="70" zoomScaleSheetLayoutView="85" workbookViewId="0">
      <selection activeCell="L24" sqref="L24"/>
    </sheetView>
  </sheetViews>
  <sheetFormatPr defaultColWidth="8.26953125" defaultRowHeight="15"/>
  <cols>
    <col min="1" max="1" width="3.08984375" style="1427" customWidth="1"/>
    <col min="2" max="2" width="8.26953125" style="1427"/>
    <col min="3" max="3" width="12.90625" style="1427" bestFit="1" customWidth="1"/>
    <col min="4" max="8" width="8.26953125" style="1427"/>
    <col min="9" max="10" width="8.26953125" style="1428"/>
    <col min="11" max="11" width="3.36328125" style="1428" bestFit="1" customWidth="1"/>
    <col min="12" max="12" width="8.26953125" style="1428"/>
    <col min="13" max="15" width="8.26953125" style="1427"/>
    <col min="16" max="16" width="3.6328125" style="1427" bestFit="1" customWidth="1"/>
    <col min="17" max="17" width="10.6328125" style="1427" customWidth="1"/>
    <col min="18" max="16384" width="8.26953125" style="1427"/>
  </cols>
  <sheetData>
    <row r="1" spans="2:17">
      <c r="G1" s="1666" t="s">
        <v>2981</v>
      </c>
      <c r="H1" s="1667"/>
      <c r="I1" s="1667"/>
      <c r="J1" s="1667"/>
      <c r="K1" s="1667"/>
      <c r="L1" s="1667"/>
    </row>
    <row r="2" spans="2:17" ht="15.5" thickBot="1">
      <c r="G2" s="1668"/>
      <c r="H2" s="1668"/>
      <c r="I2" s="1668"/>
      <c r="J2" s="1668"/>
      <c r="K2" s="1668"/>
      <c r="L2" s="1668"/>
    </row>
    <row r="3" spans="2:17" ht="15.5" thickTop="1"/>
    <row r="4" spans="2:17">
      <c r="B4" s="1450" t="s">
        <v>2980</v>
      </c>
      <c r="C4" s="1586">
        <v>20100022</v>
      </c>
      <c r="D4" s="1450" t="s">
        <v>3176</v>
      </c>
      <c r="E4" s="1450"/>
      <c r="F4" s="1450"/>
      <c r="G4" s="1450"/>
      <c r="H4" s="1450"/>
      <c r="J4" s="1450" t="s">
        <v>3177</v>
      </c>
      <c r="K4" s="1450"/>
      <c r="L4" s="1450"/>
      <c r="M4" s="1450"/>
      <c r="N4" s="1450"/>
      <c r="O4" s="1450"/>
      <c r="P4" s="1450"/>
      <c r="Q4" s="1450" t="s">
        <v>2979</v>
      </c>
    </row>
    <row r="5" spans="2:17">
      <c r="C5" s="1449"/>
      <c r="J5" s="1427"/>
      <c r="K5" s="1427"/>
      <c r="L5" s="1427"/>
    </row>
    <row r="6" spans="2:17" ht="15.5" thickBot="1">
      <c r="B6" s="1427" t="s">
        <v>3178</v>
      </c>
      <c r="C6" s="1449">
        <v>10005</v>
      </c>
      <c r="F6" s="1427" t="s">
        <v>2978</v>
      </c>
      <c r="G6" s="1427" t="s">
        <v>2977</v>
      </c>
      <c r="J6" s="1449" t="s">
        <v>2976</v>
      </c>
    </row>
    <row r="7" spans="2:17" ht="15.5" thickBot="1">
      <c r="B7" s="1669" t="s">
        <v>2975</v>
      </c>
      <c r="C7" s="1670"/>
      <c r="D7" s="1670"/>
      <c r="E7" s="1670"/>
      <c r="F7" s="1671"/>
      <c r="G7" s="1585" t="s">
        <v>2974</v>
      </c>
      <c r="H7" s="1448" t="s">
        <v>2973</v>
      </c>
      <c r="I7" s="1585" t="s">
        <v>2972</v>
      </c>
      <c r="J7" s="1656" t="s">
        <v>2971</v>
      </c>
      <c r="K7" s="1656"/>
      <c r="L7" s="1656"/>
      <c r="M7" s="1585" t="s">
        <v>2970</v>
      </c>
      <c r="N7" s="1585" t="s">
        <v>3179</v>
      </c>
      <c r="O7" s="1656" t="s">
        <v>2969</v>
      </c>
      <c r="P7" s="1656"/>
      <c r="Q7" s="1447" t="s">
        <v>2968</v>
      </c>
    </row>
    <row r="8" spans="2:17">
      <c r="B8" s="1657" t="s">
        <v>2667</v>
      </c>
      <c r="C8" s="1658"/>
      <c r="D8" s="1658"/>
      <c r="E8" s="1658"/>
      <c r="F8" s="1659"/>
      <c r="G8" s="1445"/>
      <c r="H8" s="1445"/>
      <c r="I8" s="1446"/>
      <c r="J8" s="1446"/>
      <c r="K8" s="1446"/>
      <c r="L8" s="1446"/>
      <c r="M8" s="1445"/>
      <c r="N8" s="1445"/>
      <c r="O8" s="1445"/>
      <c r="P8" s="1445"/>
      <c r="Q8" s="1444"/>
    </row>
    <row r="9" spans="2:17">
      <c r="B9" s="1660" t="s">
        <v>2960</v>
      </c>
      <c r="C9" s="1661"/>
      <c r="D9" s="1661"/>
      <c r="E9" s="1661"/>
      <c r="F9" s="1662"/>
      <c r="G9" s="1432">
        <v>97</v>
      </c>
      <c r="H9" s="1432" t="s">
        <v>2671</v>
      </c>
      <c r="I9" s="1433"/>
      <c r="J9" s="1442" t="s">
        <v>2966</v>
      </c>
      <c r="K9" s="1433" t="s">
        <v>2963</v>
      </c>
      <c r="L9" s="1442" t="s">
        <v>2962</v>
      </c>
      <c r="M9" s="1432">
        <v>25</v>
      </c>
      <c r="N9" s="1432" t="s">
        <v>2674</v>
      </c>
      <c r="O9" s="1432">
        <v>60</v>
      </c>
      <c r="P9" s="1437" t="s">
        <v>2952</v>
      </c>
      <c r="Q9" s="1431">
        <f>G9*M9*O9</f>
        <v>145500</v>
      </c>
    </row>
    <row r="10" spans="2:17">
      <c r="B10" s="1660" t="s">
        <v>2960</v>
      </c>
      <c r="C10" s="1661"/>
      <c r="D10" s="1661"/>
      <c r="E10" s="1661"/>
      <c r="F10" s="1662"/>
      <c r="G10" s="1432">
        <v>48</v>
      </c>
      <c r="H10" s="1432" t="s">
        <v>2677</v>
      </c>
      <c r="I10" s="1442" t="s">
        <v>2965</v>
      </c>
      <c r="J10" s="1442" t="s">
        <v>2965</v>
      </c>
      <c r="K10" s="1433" t="s">
        <v>2963</v>
      </c>
      <c r="L10" s="1442" t="s">
        <v>2962</v>
      </c>
      <c r="M10" s="1432">
        <v>32</v>
      </c>
      <c r="N10" s="1432" t="s">
        <v>2674</v>
      </c>
      <c r="O10" s="1432">
        <v>60</v>
      </c>
      <c r="P10" s="1437" t="s">
        <v>2952</v>
      </c>
      <c r="Q10" s="1431">
        <f>G10*M10*O10</f>
        <v>92160</v>
      </c>
    </row>
    <row r="11" spans="2:17">
      <c r="B11" s="1660" t="s">
        <v>2960</v>
      </c>
      <c r="C11" s="1661"/>
      <c r="D11" s="1661"/>
      <c r="E11" s="1661"/>
      <c r="F11" s="1662"/>
      <c r="G11" s="1432">
        <v>80</v>
      </c>
      <c r="H11" s="1432" t="s">
        <v>2677</v>
      </c>
      <c r="I11" s="1442" t="s">
        <v>2967</v>
      </c>
      <c r="J11" s="1442" t="s">
        <v>2967</v>
      </c>
      <c r="K11" s="1433" t="s">
        <v>2963</v>
      </c>
      <c r="L11" s="1442" t="s">
        <v>2962</v>
      </c>
      <c r="M11" s="1432">
        <v>14</v>
      </c>
      <c r="N11" s="1432" t="s">
        <v>2674</v>
      </c>
      <c r="O11" s="1432">
        <v>60</v>
      </c>
      <c r="P11" s="1437" t="s">
        <v>2952</v>
      </c>
      <c r="Q11" s="1431">
        <f>G11*M11*O11</f>
        <v>67200</v>
      </c>
    </row>
    <row r="12" spans="2:17">
      <c r="B12" s="1663" t="s">
        <v>2682</v>
      </c>
      <c r="C12" s="1664"/>
      <c r="D12" s="1664"/>
      <c r="E12" s="1664"/>
      <c r="F12" s="1665"/>
      <c r="G12" s="1440">
        <v>225</v>
      </c>
      <c r="H12" s="1440"/>
      <c r="I12" s="1441"/>
      <c r="J12" s="1441"/>
      <c r="K12" s="1441"/>
      <c r="L12" s="1441"/>
      <c r="M12" s="1440" t="s">
        <v>2683</v>
      </c>
      <c r="N12" s="1440"/>
      <c r="O12" s="1440"/>
      <c r="P12" s="1440"/>
      <c r="Q12" s="1439">
        <f>SUM(Q9:Q11)</f>
        <v>304860</v>
      </c>
    </row>
    <row r="13" spans="2:17">
      <c r="B13" s="1660" t="s">
        <v>2686</v>
      </c>
      <c r="C13" s="1661"/>
      <c r="D13" s="1661"/>
      <c r="E13" s="1661"/>
      <c r="F13" s="1662"/>
      <c r="G13" s="1432">
        <v>97</v>
      </c>
      <c r="H13" s="1432" t="s">
        <v>2671</v>
      </c>
      <c r="I13" s="1433"/>
      <c r="J13" s="1442" t="s">
        <v>2966</v>
      </c>
      <c r="K13" s="1433" t="s">
        <v>2963</v>
      </c>
      <c r="L13" s="1442" t="s">
        <v>2962</v>
      </c>
      <c r="M13" s="1432">
        <v>25</v>
      </c>
      <c r="N13" s="1432" t="s">
        <v>2674</v>
      </c>
      <c r="O13" s="1432">
        <v>23</v>
      </c>
      <c r="P13" s="1437" t="s">
        <v>2952</v>
      </c>
      <c r="Q13" s="1431">
        <f>G13*M13*O13</f>
        <v>55775</v>
      </c>
    </row>
    <row r="14" spans="2:17">
      <c r="B14" s="1663" t="s">
        <v>2682</v>
      </c>
      <c r="C14" s="1664"/>
      <c r="D14" s="1664"/>
      <c r="E14" s="1664"/>
      <c r="F14" s="1665"/>
      <c r="G14" s="1440">
        <v>97</v>
      </c>
      <c r="H14" s="1440"/>
      <c r="I14" s="1441"/>
      <c r="J14" s="1441"/>
      <c r="K14" s="1441"/>
      <c r="L14" s="1441"/>
      <c r="M14" s="1440"/>
      <c r="N14" s="1440"/>
      <c r="O14" s="1440"/>
      <c r="P14" s="1440"/>
      <c r="Q14" s="1439">
        <f>SUM(Q13)</f>
        <v>55775</v>
      </c>
    </row>
    <row r="15" spans="2:17">
      <c r="B15" s="1660" t="s">
        <v>2690</v>
      </c>
      <c r="C15" s="1661"/>
      <c r="D15" s="1661"/>
      <c r="E15" s="1661" t="s">
        <v>2959</v>
      </c>
      <c r="F15" s="1662"/>
      <c r="G15" s="1432">
        <v>37</v>
      </c>
      <c r="H15" s="1432" t="s">
        <v>2677</v>
      </c>
      <c r="I15" s="1442" t="s">
        <v>2965</v>
      </c>
      <c r="J15" s="1442" t="s">
        <v>2965</v>
      </c>
      <c r="K15" s="1433" t="s">
        <v>2963</v>
      </c>
      <c r="L15" s="1442" t="s">
        <v>2962</v>
      </c>
      <c r="M15" s="1432">
        <v>32</v>
      </c>
      <c r="N15" s="1432" t="s">
        <v>2674</v>
      </c>
      <c r="O15" s="1432">
        <v>25</v>
      </c>
      <c r="P15" s="1437" t="s">
        <v>2952</v>
      </c>
      <c r="Q15" s="1431">
        <f>G15*M15*O15</f>
        <v>29600</v>
      </c>
    </row>
    <row r="16" spans="2:17">
      <c r="B16" s="1663" t="s">
        <v>2682</v>
      </c>
      <c r="C16" s="1664"/>
      <c r="D16" s="1664"/>
      <c r="E16" s="1664"/>
      <c r="F16" s="1665"/>
      <c r="G16" s="1440">
        <v>37</v>
      </c>
      <c r="H16" s="1440"/>
      <c r="I16" s="1441"/>
      <c r="J16" s="1441"/>
      <c r="K16" s="1441"/>
      <c r="L16" s="1441"/>
      <c r="M16" s="1440"/>
      <c r="N16" s="1440"/>
      <c r="O16" s="1440"/>
      <c r="P16" s="1440"/>
      <c r="Q16" s="1439">
        <f>SUM(Q15)</f>
        <v>29600</v>
      </c>
    </row>
    <row r="17" spans="2:17">
      <c r="B17" s="1660" t="s">
        <v>2690</v>
      </c>
      <c r="C17" s="1661"/>
      <c r="D17" s="1661"/>
      <c r="E17" s="1661" t="s">
        <v>2958</v>
      </c>
      <c r="F17" s="1662"/>
      <c r="G17" s="1432">
        <v>37</v>
      </c>
      <c r="H17" s="1432" t="s">
        <v>2677</v>
      </c>
      <c r="I17" s="1442" t="s">
        <v>2965</v>
      </c>
      <c r="J17" s="1442" t="s">
        <v>2965</v>
      </c>
      <c r="K17" s="1433" t="s">
        <v>2963</v>
      </c>
      <c r="L17" s="1442" t="s">
        <v>2962</v>
      </c>
      <c r="M17" s="1432">
        <v>32</v>
      </c>
      <c r="N17" s="1432" t="s">
        <v>2674</v>
      </c>
      <c r="O17" s="1432">
        <v>28</v>
      </c>
      <c r="P17" s="1437" t="s">
        <v>2952</v>
      </c>
      <c r="Q17" s="1431">
        <f>G17*M17*O17</f>
        <v>33152</v>
      </c>
    </row>
    <row r="18" spans="2:17">
      <c r="B18" s="1663" t="s">
        <v>2682</v>
      </c>
      <c r="C18" s="1664"/>
      <c r="D18" s="1664"/>
      <c r="E18" s="1664"/>
      <c r="F18" s="1665"/>
      <c r="G18" s="1440">
        <v>37</v>
      </c>
      <c r="H18" s="1440"/>
      <c r="I18" s="1441"/>
      <c r="J18" s="1441"/>
      <c r="K18" s="1441"/>
      <c r="L18" s="1441"/>
      <c r="M18" s="1440"/>
      <c r="N18" s="1440"/>
      <c r="O18" s="1440"/>
      <c r="P18" s="1443"/>
      <c r="Q18" s="1439">
        <f>SUM(Q17)</f>
        <v>33152</v>
      </c>
    </row>
    <row r="19" spans="2:17">
      <c r="B19" s="1660" t="s">
        <v>2699</v>
      </c>
      <c r="C19" s="1661"/>
      <c r="D19" s="1661"/>
      <c r="E19" s="1661" t="s">
        <v>2957</v>
      </c>
      <c r="F19" s="1662"/>
      <c r="G19" s="1432">
        <v>74</v>
      </c>
      <c r="H19" s="1432" t="s">
        <v>2677</v>
      </c>
      <c r="I19" s="1442" t="s">
        <v>2965</v>
      </c>
      <c r="J19" s="1442" t="s">
        <v>2965</v>
      </c>
      <c r="K19" s="1433" t="s">
        <v>2963</v>
      </c>
      <c r="L19" s="1442" t="s">
        <v>2962</v>
      </c>
      <c r="M19" s="1432">
        <v>32</v>
      </c>
      <c r="N19" s="1432" t="s">
        <v>2674</v>
      </c>
      <c r="O19" s="1432">
        <v>30</v>
      </c>
      <c r="P19" s="1437" t="s">
        <v>2952</v>
      </c>
      <c r="Q19" s="1431">
        <f>G19*M19*O19</f>
        <v>71040</v>
      </c>
    </row>
    <row r="20" spans="2:17">
      <c r="B20" s="1663" t="s">
        <v>2682</v>
      </c>
      <c r="C20" s="1664"/>
      <c r="D20" s="1664"/>
      <c r="E20" s="1664"/>
      <c r="F20" s="1665"/>
      <c r="G20" s="1440">
        <v>74</v>
      </c>
      <c r="H20" s="1440"/>
      <c r="I20" s="1441"/>
      <c r="J20" s="1441"/>
      <c r="K20" s="1441"/>
      <c r="L20" s="1441"/>
      <c r="M20" s="1440"/>
      <c r="N20" s="1440"/>
      <c r="O20" s="1440"/>
      <c r="P20" s="1443"/>
      <c r="Q20" s="1439">
        <f>SUM(Q19)</f>
        <v>71040</v>
      </c>
    </row>
    <row r="21" spans="2:17">
      <c r="B21" s="1660" t="s">
        <v>2705</v>
      </c>
      <c r="C21" s="1661"/>
      <c r="D21" s="1661"/>
      <c r="E21" s="1661" t="s">
        <v>2956</v>
      </c>
      <c r="F21" s="1662"/>
      <c r="G21" s="1432">
        <v>37</v>
      </c>
      <c r="H21" s="1432" t="s">
        <v>2677</v>
      </c>
      <c r="I21" s="1442" t="s">
        <v>2965</v>
      </c>
      <c r="J21" s="1442" t="s">
        <v>2965</v>
      </c>
      <c r="K21" s="1433" t="s">
        <v>2963</v>
      </c>
      <c r="L21" s="1442" t="s">
        <v>2962</v>
      </c>
      <c r="M21" s="1432">
        <v>32</v>
      </c>
      <c r="N21" s="1432" t="s">
        <v>2674</v>
      </c>
      <c r="O21" s="1432">
        <v>8</v>
      </c>
      <c r="P21" s="1437" t="s">
        <v>2952</v>
      </c>
      <c r="Q21" s="1431">
        <f>G21*M21*O21</f>
        <v>9472</v>
      </c>
    </row>
    <row r="22" spans="2:17">
      <c r="B22" s="1663" t="s">
        <v>2682</v>
      </c>
      <c r="C22" s="1664"/>
      <c r="D22" s="1664"/>
      <c r="E22" s="1664"/>
      <c r="F22" s="1665"/>
      <c r="G22" s="1440">
        <v>37</v>
      </c>
      <c r="H22" s="1440"/>
      <c r="I22" s="1441"/>
      <c r="J22" s="1441"/>
      <c r="K22" s="1441"/>
      <c r="L22" s="1441"/>
      <c r="M22" s="1440"/>
      <c r="N22" s="1440"/>
      <c r="O22" s="1440"/>
      <c r="P22" s="1443"/>
      <c r="Q22" s="1439">
        <f>SUM(Q21)</f>
        <v>9472</v>
      </c>
    </row>
    <row r="23" spans="2:17">
      <c r="B23" s="1660" t="s">
        <v>2711</v>
      </c>
      <c r="C23" s="1661"/>
      <c r="D23" s="1661"/>
      <c r="E23" s="1661" t="s">
        <v>2955</v>
      </c>
      <c r="F23" s="1662"/>
      <c r="G23" s="1432">
        <v>4</v>
      </c>
      <c r="H23" s="1432" t="s">
        <v>2677</v>
      </c>
      <c r="I23" s="1442" t="s">
        <v>2965</v>
      </c>
      <c r="J23" s="1442" t="s">
        <v>2965</v>
      </c>
      <c r="K23" s="1433" t="s">
        <v>2963</v>
      </c>
      <c r="L23" s="1442" t="s">
        <v>2962</v>
      </c>
      <c r="M23" s="1432">
        <v>32</v>
      </c>
      <c r="N23" s="1432" t="s">
        <v>2674</v>
      </c>
      <c r="O23" s="1432">
        <v>80</v>
      </c>
      <c r="P23" s="1437" t="s">
        <v>2952</v>
      </c>
      <c r="Q23" s="1431">
        <f>G23*M23*O23</f>
        <v>10240</v>
      </c>
    </row>
    <row r="24" spans="2:17">
      <c r="B24" s="1663" t="s">
        <v>2682</v>
      </c>
      <c r="C24" s="1664"/>
      <c r="D24" s="1664"/>
      <c r="E24" s="1664"/>
      <c r="F24" s="1665"/>
      <c r="G24" s="1440">
        <v>4</v>
      </c>
      <c r="H24" s="1440"/>
      <c r="I24" s="1441"/>
      <c r="J24" s="1441"/>
      <c r="K24" s="1441"/>
      <c r="L24" s="1441"/>
      <c r="M24" s="1440"/>
      <c r="N24" s="1440"/>
      <c r="O24" s="1440"/>
      <c r="P24" s="1443"/>
      <c r="Q24" s="1439">
        <f>SUM(Q23)</f>
        <v>10240</v>
      </c>
    </row>
    <row r="25" spans="2:17">
      <c r="B25" s="1660" t="s">
        <v>2711</v>
      </c>
      <c r="C25" s="1661"/>
      <c r="D25" s="1661"/>
      <c r="E25" s="1661" t="s">
        <v>2954</v>
      </c>
      <c r="F25" s="1662"/>
      <c r="G25" s="1432">
        <v>8</v>
      </c>
      <c r="H25" s="1432" t="s">
        <v>2677</v>
      </c>
      <c r="I25" s="1442" t="s">
        <v>2965</v>
      </c>
      <c r="J25" s="1442" t="s">
        <v>2965</v>
      </c>
      <c r="K25" s="1433" t="s">
        <v>2963</v>
      </c>
      <c r="L25" s="1442" t="s">
        <v>2962</v>
      </c>
      <c r="M25" s="1432">
        <v>32</v>
      </c>
      <c r="N25" s="1432" t="s">
        <v>2674</v>
      </c>
      <c r="O25" s="1432">
        <v>110</v>
      </c>
      <c r="P25" s="1437" t="s">
        <v>2952</v>
      </c>
      <c r="Q25" s="1431">
        <f>G25*M25*O25</f>
        <v>28160</v>
      </c>
    </row>
    <row r="26" spans="2:17">
      <c r="B26" s="1663" t="s">
        <v>2682</v>
      </c>
      <c r="C26" s="1664"/>
      <c r="D26" s="1664"/>
      <c r="E26" s="1664"/>
      <c r="F26" s="1665"/>
      <c r="G26" s="1440">
        <v>8</v>
      </c>
      <c r="H26" s="1440"/>
      <c r="I26" s="1441"/>
      <c r="J26" s="1441"/>
      <c r="K26" s="1441"/>
      <c r="L26" s="1441"/>
      <c r="M26" s="1440"/>
      <c r="N26" s="1440"/>
      <c r="O26" s="1440"/>
      <c r="P26" s="1443"/>
      <c r="Q26" s="1439">
        <f>SUM(Q25)</f>
        <v>28160</v>
      </c>
    </row>
    <row r="27" spans="2:17">
      <c r="B27" s="1660" t="s">
        <v>2723</v>
      </c>
      <c r="C27" s="1661"/>
      <c r="D27" s="1661"/>
      <c r="E27" s="1661" t="s">
        <v>2953</v>
      </c>
      <c r="F27" s="1662"/>
      <c r="G27" s="1432">
        <v>5</v>
      </c>
      <c r="H27" s="1432" t="s">
        <v>2677</v>
      </c>
      <c r="I27" s="1442" t="s">
        <v>2964</v>
      </c>
      <c r="J27" s="1442" t="s">
        <v>2964</v>
      </c>
      <c r="K27" s="1433" t="s">
        <v>2963</v>
      </c>
      <c r="L27" s="1442" t="s">
        <v>2962</v>
      </c>
      <c r="M27" s="1432">
        <v>39</v>
      </c>
      <c r="N27" s="1432" t="s">
        <v>2674</v>
      </c>
      <c r="O27" s="1432">
        <v>210</v>
      </c>
      <c r="P27" s="1437" t="s">
        <v>2952</v>
      </c>
      <c r="Q27" s="1431">
        <f>G27*M27*O27</f>
        <v>40950</v>
      </c>
    </row>
    <row r="28" spans="2:17">
      <c r="B28" s="1663" t="s">
        <v>2682</v>
      </c>
      <c r="C28" s="1664"/>
      <c r="D28" s="1664"/>
      <c r="E28" s="1664"/>
      <c r="F28" s="1665"/>
      <c r="G28" s="1440">
        <v>5</v>
      </c>
      <c r="H28" s="1440"/>
      <c r="I28" s="1441"/>
      <c r="J28" s="1441"/>
      <c r="K28" s="1441"/>
      <c r="L28" s="1441"/>
      <c r="M28" s="1440"/>
      <c r="N28" s="1440"/>
      <c r="O28" s="1440"/>
      <c r="P28" s="1440"/>
      <c r="Q28" s="1439">
        <f>SUM(Q27)</f>
        <v>40950</v>
      </c>
    </row>
    <row r="29" spans="2:17">
      <c r="B29" s="1675" t="s">
        <v>2951</v>
      </c>
      <c r="C29" s="1673"/>
      <c r="D29" s="1673"/>
      <c r="E29" s="1673"/>
      <c r="F29" s="1674"/>
      <c r="G29" s="1432"/>
      <c r="H29" s="1432"/>
      <c r="I29" s="1433"/>
      <c r="J29" s="1433"/>
      <c r="K29" s="1433"/>
      <c r="L29" s="1433"/>
      <c r="M29" s="1432"/>
      <c r="N29" s="1432"/>
      <c r="O29" s="1432"/>
      <c r="P29" s="1432"/>
      <c r="Q29" s="1438"/>
    </row>
    <row r="30" spans="2:17">
      <c r="B30" s="1584"/>
      <c r="C30" s="1582"/>
      <c r="D30" s="1582"/>
      <c r="E30" s="1582"/>
      <c r="F30" s="1583"/>
      <c r="G30" s="1432"/>
      <c r="H30" s="1432" t="s">
        <v>2961</v>
      </c>
      <c r="I30" s="1433"/>
      <c r="J30" s="1433"/>
      <c r="K30" s="1433"/>
      <c r="L30" s="1433"/>
      <c r="M30" s="1432"/>
      <c r="N30" s="1432"/>
      <c r="O30" s="1432"/>
      <c r="P30" s="1432"/>
      <c r="Q30" s="1431">
        <v>583249</v>
      </c>
    </row>
    <row r="31" spans="2:17">
      <c r="B31" s="1672" t="s">
        <v>2732</v>
      </c>
      <c r="C31" s="1673"/>
      <c r="D31" s="1673"/>
      <c r="E31" s="1673"/>
      <c r="F31" s="1674"/>
      <c r="G31" s="1432"/>
      <c r="H31" s="1432"/>
      <c r="I31" s="1433"/>
      <c r="J31" s="1433"/>
      <c r="K31" s="1433"/>
      <c r="L31" s="1433"/>
      <c r="M31" s="1432"/>
      <c r="N31" s="1432"/>
      <c r="O31" s="1432"/>
      <c r="P31" s="1432"/>
      <c r="Q31" s="1438"/>
    </row>
    <row r="32" spans="2:17">
      <c r="B32" s="1672" t="s">
        <v>2960</v>
      </c>
      <c r="C32" s="1673"/>
      <c r="D32" s="1673"/>
      <c r="E32" s="1673"/>
      <c r="F32" s="1674"/>
      <c r="G32" s="1432">
        <v>48</v>
      </c>
      <c r="H32" s="1432" t="s">
        <v>2735</v>
      </c>
      <c r="I32" s="1433"/>
      <c r="J32" s="1433"/>
      <c r="K32" s="1433"/>
      <c r="L32" s="1433"/>
      <c r="M32" s="1432"/>
      <c r="N32" s="1432"/>
      <c r="O32" s="1432">
        <v>600</v>
      </c>
      <c r="P32" s="1437" t="s">
        <v>2952</v>
      </c>
      <c r="Q32" s="1431">
        <f t="shared" ref="Q32:Q40" si="0">G32*O32</f>
        <v>28800</v>
      </c>
    </row>
    <row r="33" spans="2:17">
      <c r="B33" s="1672" t="s">
        <v>2960</v>
      </c>
      <c r="C33" s="1673"/>
      <c r="D33" s="1673"/>
      <c r="E33" s="1673"/>
      <c r="F33" s="1674"/>
      <c r="G33" s="1432">
        <v>80</v>
      </c>
      <c r="H33" s="1432" t="s">
        <v>2735</v>
      </c>
      <c r="I33" s="1433"/>
      <c r="J33" s="1433"/>
      <c r="K33" s="1433"/>
      <c r="L33" s="1433"/>
      <c r="M33" s="1432"/>
      <c r="N33" s="1432"/>
      <c r="O33" s="1432">
        <v>600</v>
      </c>
      <c r="P33" s="1437" t="s">
        <v>2952</v>
      </c>
      <c r="Q33" s="1431">
        <f t="shared" si="0"/>
        <v>48000</v>
      </c>
    </row>
    <row r="34" spans="2:17">
      <c r="B34" s="1672" t="s">
        <v>2690</v>
      </c>
      <c r="C34" s="1673"/>
      <c r="D34" s="1673"/>
      <c r="E34" s="1673" t="s">
        <v>2959</v>
      </c>
      <c r="F34" s="1674"/>
      <c r="G34" s="1432">
        <v>37</v>
      </c>
      <c r="H34" s="1432" t="s">
        <v>2735</v>
      </c>
      <c r="I34" s="1433"/>
      <c r="J34" s="1433"/>
      <c r="K34" s="1433"/>
      <c r="L34" s="1433"/>
      <c r="M34" s="1432"/>
      <c r="N34" s="1432"/>
      <c r="O34" s="1432">
        <v>600</v>
      </c>
      <c r="P34" s="1437" t="s">
        <v>2952</v>
      </c>
      <c r="Q34" s="1431">
        <f t="shared" si="0"/>
        <v>22200</v>
      </c>
    </row>
    <row r="35" spans="2:17">
      <c r="B35" s="1672" t="s">
        <v>2690</v>
      </c>
      <c r="C35" s="1673"/>
      <c r="D35" s="1673"/>
      <c r="E35" s="1673" t="s">
        <v>2958</v>
      </c>
      <c r="F35" s="1674"/>
      <c r="G35" s="1432">
        <v>37</v>
      </c>
      <c r="H35" s="1432" t="s">
        <v>2735</v>
      </c>
      <c r="I35" s="1433"/>
      <c r="J35" s="1433"/>
      <c r="K35" s="1433"/>
      <c r="L35" s="1433"/>
      <c r="M35" s="1432"/>
      <c r="N35" s="1432"/>
      <c r="O35" s="1432">
        <v>700</v>
      </c>
      <c r="P35" s="1437" t="s">
        <v>2952</v>
      </c>
      <c r="Q35" s="1431">
        <f t="shared" si="0"/>
        <v>25900</v>
      </c>
    </row>
    <row r="36" spans="2:17">
      <c r="B36" s="1672" t="s">
        <v>2699</v>
      </c>
      <c r="C36" s="1673"/>
      <c r="D36" s="1673"/>
      <c r="E36" s="1673" t="s">
        <v>2957</v>
      </c>
      <c r="F36" s="1674"/>
      <c r="G36" s="1432">
        <v>74</v>
      </c>
      <c r="H36" s="1432" t="s">
        <v>2735</v>
      </c>
      <c r="I36" s="1433"/>
      <c r="J36" s="1433"/>
      <c r="K36" s="1433"/>
      <c r="L36" s="1433"/>
      <c r="M36" s="1432"/>
      <c r="N36" s="1432"/>
      <c r="O36" s="1432">
        <v>720</v>
      </c>
      <c r="P36" s="1437" t="s">
        <v>2952</v>
      </c>
      <c r="Q36" s="1431">
        <f t="shared" si="0"/>
        <v>53280</v>
      </c>
    </row>
    <row r="37" spans="2:17">
      <c r="B37" s="1672" t="s">
        <v>2705</v>
      </c>
      <c r="C37" s="1673"/>
      <c r="D37" s="1673"/>
      <c r="E37" s="1673" t="s">
        <v>2956</v>
      </c>
      <c r="F37" s="1674"/>
      <c r="G37" s="1432">
        <v>37</v>
      </c>
      <c r="H37" s="1432" t="s">
        <v>2735</v>
      </c>
      <c r="I37" s="1433"/>
      <c r="J37" s="1433"/>
      <c r="K37" s="1433"/>
      <c r="L37" s="1433"/>
      <c r="M37" s="1432"/>
      <c r="N37" s="1432"/>
      <c r="O37" s="1432">
        <v>230</v>
      </c>
      <c r="P37" s="1437" t="s">
        <v>2952</v>
      </c>
      <c r="Q37" s="1431">
        <f t="shared" si="0"/>
        <v>8510</v>
      </c>
    </row>
    <row r="38" spans="2:17">
      <c r="B38" s="1672" t="s">
        <v>2711</v>
      </c>
      <c r="C38" s="1673"/>
      <c r="D38" s="1673"/>
      <c r="E38" s="1673" t="s">
        <v>2955</v>
      </c>
      <c r="F38" s="1674"/>
      <c r="G38" s="1432">
        <v>4</v>
      </c>
      <c r="H38" s="1432" t="s">
        <v>2735</v>
      </c>
      <c r="I38" s="1433"/>
      <c r="J38" s="1433"/>
      <c r="K38" s="1433"/>
      <c r="L38" s="1433"/>
      <c r="M38" s="1432"/>
      <c r="N38" s="1432"/>
      <c r="O38" s="1432">
        <v>600</v>
      </c>
      <c r="P38" s="1437" t="s">
        <v>2952</v>
      </c>
      <c r="Q38" s="1431">
        <f t="shared" si="0"/>
        <v>2400</v>
      </c>
    </row>
    <row r="39" spans="2:17">
      <c r="B39" s="1672" t="s">
        <v>2711</v>
      </c>
      <c r="C39" s="1673"/>
      <c r="D39" s="1673"/>
      <c r="E39" s="1673" t="s">
        <v>2954</v>
      </c>
      <c r="F39" s="1674"/>
      <c r="G39" s="1432">
        <v>8</v>
      </c>
      <c r="H39" s="1432" t="s">
        <v>2735</v>
      </c>
      <c r="I39" s="1433"/>
      <c r="J39" s="1433"/>
      <c r="K39" s="1433"/>
      <c r="L39" s="1433"/>
      <c r="M39" s="1432"/>
      <c r="N39" s="1432"/>
      <c r="O39" s="1432">
        <v>720</v>
      </c>
      <c r="P39" s="1437" t="s">
        <v>2952</v>
      </c>
      <c r="Q39" s="1431">
        <f t="shared" si="0"/>
        <v>5760</v>
      </c>
    </row>
    <row r="40" spans="2:17">
      <c r="B40" s="1672" t="s">
        <v>2723</v>
      </c>
      <c r="C40" s="1673"/>
      <c r="D40" s="1673"/>
      <c r="E40" s="1673" t="s">
        <v>2953</v>
      </c>
      <c r="F40" s="1674"/>
      <c r="G40" s="1432">
        <v>5</v>
      </c>
      <c r="H40" s="1432" t="s">
        <v>2735</v>
      </c>
      <c r="I40" s="1433"/>
      <c r="J40" s="1433"/>
      <c r="K40" s="1433"/>
      <c r="L40" s="1433"/>
      <c r="M40" s="1432"/>
      <c r="N40" s="1432"/>
      <c r="O40" s="1432">
        <v>1300</v>
      </c>
      <c r="P40" s="1437" t="s">
        <v>2952</v>
      </c>
      <c r="Q40" s="1431">
        <f t="shared" si="0"/>
        <v>6500</v>
      </c>
    </row>
    <row r="41" spans="2:17">
      <c r="B41" s="1675" t="s">
        <v>2951</v>
      </c>
      <c r="C41" s="1673"/>
      <c r="D41" s="1673"/>
      <c r="E41" s="1435"/>
      <c r="F41" s="1434"/>
      <c r="G41" s="1432"/>
      <c r="H41" s="1432"/>
      <c r="I41" s="1433"/>
      <c r="J41" s="1433"/>
      <c r="K41" s="1433"/>
      <c r="L41" s="1433"/>
      <c r="M41" s="1432"/>
      <c r="N41" s="1432"/>
      <c r="O41" s="1432"/>
      <c r="P41" s="1437"/>
      <c r="Q41" s="1431"/>
    </row>
    <row r="42" spans="2:17">
      <c r="B42" s="1436"/>
      <c r="C42" s="1435"/>
      <c r="D42" s="1435"/>
      <c r="E42" s="1435"/>
      <c r="F42" s="1434"/>
      <c r="G42" s="1432"/>
      <c r="H42" s="1432" t="s">
        <v>2950</v>
      </c>
      <c r="I42" s="1433"/>
      <c r="J42" s="1433"/>
      <c r="K42" s="1433"/>
      <c r="L42" s="1433"/>
      <c r="M42" s="1432"/>
      <c r="N42" s="1432"/>
      <c r="O42" s="1432"/>
      <c r="P42" s="1432"/>
      <c r="Q42" s="1431">
        <f>SUM(Q32:Q41)</f>
        <v>201350</v>
      </c>
    </row>
    <row r="43" spans="2:17" ht="15.5" thickBot="1">
      <c r="B43" s="1676" t="s">
        <v>2949</v>
      </c>
      <c r="C43" s="1677"/>
      <c r="D43" s="1677"/>
      <c r="E43" s="1677"/>
      <c r="F43" s="1678"/>
      <c r="G43" s="1429"/>
      <c r="H43" s="1429"/>
      <c r="I43" s="1430"/>
      <c r="J43" s="1430"/>
      <c r="K43" s="1430"/>
      <c r="L43" s="1430"/>
      <c r="M43" s="1429"/>
      <c r="N43" s="1429"/>
      <c r="O43" s="1429"/>
      <c r="P43" s="1429"/>
      <c r="Q43" s="1589">
        <f>Q30+Q42</f>
        <v>784599</v>
      </c>
    </row>
    <row r="44" spans="2:17" ht="30.75" customHeight="1"/>
  </sheetData>
  <mergeCells count="53">
    <mergeCell ref="B41:D41"/>
    <mergeCell ref="B43:F43"/>
    <mergeCell ref="B37:D37"/>
    <mergeCell ref="E37:F37"/>
    <mergeCell ref="B38:D38"/>
    <mergeCell ref="E38:F38"/>
    <mergeCell ref="B39:D39"/>
    <mergeCell ref="E39:F39"/>
    <mergeCell ref="B40:D40"/>
    <mergeCell ref="E40:F40"/>
    <mergeCell ref="B28:F28"/>
    <mergeCell ref="B29:D29"/>
    <mergeCell ref="E29:F29"/>
    <mergeCell ref="E35:F35"/>
    <mergeCell ref="B33:F33"/>
    <mergeCell ref="B31:F31"/>
    <mergeCell ref="B32:F32"/>
    <mergeCell ref="B36:D36"/>
    <mergeCell ref="E36:F36"/>
    <mergeCell ref="B34:D34"/>
    <mergeCell ref="E34:F34"/>
    <mergeCell ref="B35:D35"/>
    <mergeCell ref="B27:D27"/>
    <mergeCell ref="E27:F27"/>
    <mergeCell ref="B18:F18"/>
    <mergeCell ref="B19:D19"/>
    <mergeCell ref="E19:F19"/>
    <mergeCell ref="B20:F20"/>
    <mergeCell ref="B21:D21"/>
    <mergeCell ref="E21:F21"/>
    <mergeCell ref="B22:F22"/>
    <mergeCell ref="B23:D23"/>
    <mergeCell ref="E23:F23"/>
    <mergeCell ref="B24:F24"/>
    <mergeCell ref="B25:D25"/>
    <mergeCell ref="E25:F25"/>
    <mergeCell ref="B26:F26"/>
    <mergeCell ref="B16:F16"/>
    <mergeCell ref="B17:D17"/>
    <mergeCell ref="E17:F17"/>
    <mergeCell ref="B15:D15"/>
    <mergeCell ref="E15:F15"/>
    <mergeCell ref="B14:F14"/>
    <mergeCell ref="G1:L2"/>
    <mergeCell ref="B7:F7"/>
    <mergeCell ref="J7:L7"/>
    <mergeCell ref="B10:F10"/>
    <mergeCell ref="B11:F11"/>
    <mergeCell ref="O7:P7"/>
    <mergeCell ref="B8:F8"/>
    <mergeCell ref="B9:F9"/>
    <mergeCell ref="B12:F12"/>
    <mergeCell ref="B13:F13"/>
  </mergeCells>
  <phoneticPr fontId="2"/>
  <printOptions horizontalCentered="1"/>
  <pageMargins left="0.78740157480314965" right="0.78740157480314965" top="0.98425196850393704" bottom="0.98425196850393704" header="0.51181102362204722" footer="0.78740157480314965"/>
  <pageSetup paperSize="9" scale="61" fitToHeight="0" orientation="portrait" r:id="rId1"/>
  <headerFooter alignWithMargins="0">
    <oddFooter>&amp;C&amp;12&amp;P/&amp;N&amp;R          Ver.2.2 ad.0 (2022.04.01)</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R600"/>
  <sheetViews>
    <sheetView showGridLines="0" view="pageBreakPreview" zoomScaleNormal="115" zoomScaleSheetLayoutView="100" workbookViewId="0">
      <pane ySplit="6" topLeftCell="A70" activePane="bottomLeft" state="frozen"/>
      <selection activeCell="P45" sqref="A1:XFD1048576"/>
      <selection pane="bottomLeft" activeCell="P45" sqref="A1:XFD1048576"/>
    </sheetView>
  </sheetViews>
  <sheetFormatPr defaultColWidth="8.90625" defaultRowHeight="15"/>
  <cols>
    <col min="1" max="1" width="1.6328125" style="948" customWidth="1"/>
    <col min="2" max="2" width="4.6328125" style="997" customWidth="1"/>
    <col min="3" max="3" width="23.453125" style="934" customWidth="1"/>
    <col min="4" max="4" width="2.6328125" style="998" customWidth="1"/>
    <col min="5" max="5" width="2.6328125" style="997" customWidth="1"/>
    <col min="6" max="6" width="2.6328125" style="998" customWidth="1"/>
    <col min="7" max="7" width="7" style="998" customWidth="1"/>
    <col min="8" max="9" width="2.6328125" style="998" customWidth="1"/>
    <col min="10" max="10" width="1.6328125" style="998" customWidth="1"/>
    <col min="11" max="12" width="2.6328125" style="934" customWidth="1"/>
    <col min="13" max="13" width="1.6328125" style="934" customWidth="1"/>
    <col min="14" max="15" width="10.453125" style="948" customWidth="1"/>
    <col min="16" max="16" width="3.453125" style="948" customWidth="1"/>
    <col min="17" max="17" width="20.6328125" style="948" customWidth="1"/>
    <col min="18" max="18" width="20.6328125" style="934" customWidth="1"/>
    <col min="19" max="19" width="5.453125" style="948" bestFit="1" customWidth="1"/>
    <col min="20" max="20" width="3.36328125" style="948" bestFit="1" customWidth="1"/>
    <col min="21" max="21" width="3.453125" style="948" bestFit="1" customWidth="1"/>
    <col min="22" max="24" width="4.453125" style="948" bestFit="1" customWidth="1"/>
    <col min="25" max="26" width="3.36328125" style="948" bestFit="1" customWidth="1"/>
    <col min="27" max="28" width="10.453125" style="948" bestFit="1" customWidth="1"/>
    <col min="29" max="36" width="3.453125" style="948" bestFit="1" customWidth="1"/>
    <col min="37" max="37" width="3.36328125" style="948" bestFit="1" customWidth="1"/>
    <col min="38" max="39" width="3.453125" style="948" bestFit="1" customWidth="1"/>
    <col min="40" max="40" width="50.36328125" style="948" customWidth="1"/>
    <col min="41" max="42" width="20.6328125" style="948" customWidth="1"/>
    <col min="43" max="16384" width="8.90625" style="948"/>
  </cols>
  <sheetData>
    <row r="1" spans="2:42" s="924" customFormat="1" ht="16.5">
      <c r="B1" s="925" t="s">
        <v>1587</v>
      </c>
      <c r="C1" s="926"/>
      <c r="D1" s="927"/>
      <c r="E1" s="927"/>
      <c r="F1" s="927"/>
      <c r="G1" s="927"/>
      <c r="H1" s="927"/>
      <c r="I1" s="927"/>
      <c r="J1" s="927"/>
      <c r="K1" s="927"/>
      <c r="L1" s="927"/>
      <c r="M1" s="927"/>
      <c r="N1" s="927"/>
      <c r="O1" s="927"/>
      <c r="P1" s="928"/>
      <c r="Q1" s="927"/>
      <c r="R1" s="927"/>
      <c r="S1" s="927"/>
      <c r="T1" s="927"/>
      <c r="U1" s="927"/>
      <c r="V1" s="927"/>
      <c r="W1" s="927"/>
      <c r="X1" s="927"/>
      <c r="Y1" s="927"/>
      <c r="Z1" s="927"/>
      <c r="AA1" s="927"/>
      <c r="AB1" s="927"/>
      <c r="AE1" s="929"/>
    </row>
    <row r="2" spans="2:42" s="930" customFormat="1" ht="9" customHeight="1">
      <c r="B2" s="931"/>
      <c r="C2" s="932"/>
      <c r="D2" s="933"/>
      <c r="E2" s="933"/>
      <c r="F2" s="933"/>
      <c r="G2" s="933"/>
      <c r="H2" s="933"/>
      <c r="I2" s="933"/>
      <c r="J2" s="933"/>
      <c r="K2" s="927"/>
      <c r="L2" s="927"/>
      <c r="M2" s="934"/>
      <c r="N2" s="932"/>
      <c r="O2" s="932"/>
      <c r="P2" s="935"/>
      <c r="Q2" s="932"/>
      <c r="R2" s="936"/>
      <c r="S2" s="935"/>
      <c r="T2" s="935"/>
      <c r="U2" s="936"/>
      <c r="V2" s="935"/>
      <c r="W2" s="932"/>
      <c r="X2" s="936"/>
      <c r="Y2" s="932"/>
      <c r="Z2" s="936"/>
      <c r="AA2" s="932"/>
      <c r="AB2" s="936"/>
      <c r="AC2" s="932"/>
      <c r="AD2" s="936"/>
      <c r="AE2" s="935"/>
      <c r="AF2" s="932"/>
      <c r="AG2" s="936"/>
      <c r="AH2" s="935"/>
      <c r="AI2" s="932"/>
      <c r="AJ2" s="936"/>
      <c r="AK2" s="935"/>
      <c r="AL2" s="932"/>
      <c r="AM2" s="936"/>
      <c r="AN2" s="937"/>
      <c r="AO2" s="938"/>
      <c r="AP2" s="939"/>
    </row>
    <row r="3" spans="2:42" s="930" customFormat="1" ht="6.75" customHeight="1" thickBot="1">
      <c r="B3" s="931"/>
      <c r="C3" s="932"/>
      <c r="D3" s="933"/>
      <c r="E3" s="933"/>
      <c r="F3" s="933"/>
      <c r="G3" s="933"/>
      <c r="H3" s="933"/>
      <c r="I3" s="933"/>
      <c r="J3" s="933"/>
      <c r="K3" s="927"/>
      <c r="L3" s="927"/>
      <c r="M3" s="934"/>
      <c r="N3" s="932"/>
      <c r="O3" s="932"/>
      <c r="P3" s="935"/>
      <c r="Q3" s="932"/>
      <c r="R3" s="936"/>
      <c r="S3" s="935"/>
      <c r="T3" s="935"/>
      <c r="U3" s="936"/>
      <c r="V3" s="935"/>
      <c r="W3" s="932"/>
      <c r="X3" s="936"/>
      <c r="Y3" s="932"/>
      <c r="Z3" s="936"/>
      <c r="AA3" s="932"/>
      <c r="AB3" s="936"/>
      <c r="AC3" s="932"/>
      <c r="AD3" s="936"/>
      <c r="AE3" s="935"/>
      <c r="AF3" s="932"/>
      <c r="AG3" s="936"/>
      <c r="AH3" s="935"/>
      <c r="AI3" s="932"/>
      <c r="AJ3" s="936"/>
      <c r="AK3" s="935"/>
      <c r="AL3" s="932"/>
      <c r="AM3" s="936"/>
      <c r="AN3" s="937"/>
      <c r="AO3" s="938"/>
      <c r="AP3" s="939"/>
    </row>
    <row r="4" spans="2:42" s="930" customFormat="1" ht="30.5" thickBot="1">
      <c r="B4" s="940"/>
      <c r="C4" s="932"/>
      <c r="D4" s="933"/>
      <c r="E4" s="933"/>
      <c r="F4" s="933"/>
      <c r="G4" s="933"/>
      <c r="H4" s="933"/>
      <c r="I4" s="933"/>
      <c r="J4" s="933"/>
      <c r="K4" s="941" t="s">
        <v>1588</v>
      </c>
      <c r="L4" s="942"/>
      <c r="M4" s="943" t="s">
        <v>1589</v>
      </c>
      <c r="N4" s="932"/>
      <c r="O4" s="932"/>
      <c r="P4" s="935"/>
      <c r="Q4" s="932"/>
      <c r="R4" s="936"/>
      <c r="S4" s="932"/>
      <c r="T4" s="935"/>
      <c r="U4" s="936"/>
      <c r="V4" s="935"/>
      <c r="W4" s="932"/>
      <c r="X4" s="936"/>
      <c r="Y4" s="932"/>
      <c r="Z4" s="936"/>
      <c r="AA4" s="932"/>
      <c r="AB4" s="936"/>
      <c r="AC4" s="932"/>
      <c r="AD4" s="936"/>
      <c r="AE4" s="935"/>
      <c r="AF4" s="932"/>
      <c r="AG4" s="936"/>
      <c r="AH4" s="935"/>
      <c r="AI4" s="932"/>
      <c r="AJ4" s="936"/>
      <c r="AK4" s="935"/>
      <c r="AL4" s="932"/>
      <c r="AM4" s="936"/>
      <c r="AN4" s="937"/>
      <c r="AO4" s="938"/>
      <c r="AP4" s="939"/>
    </row>
    <row r="5" spans="2:42" s="930" customFormat="1" ht="30.5" thickBot="1">
      <c r="B5" s="1039"/>
      <c r="C5" s="1040"/>
      <c r="D5" s="1679" t="s">
        <v>1590</v>
      </c>
      <c r="E5" s="1680"/>
      <c r="F5" s="1680"/>
      <c r="G5" s="1680"/>
      <c r="H5" s="1680"/>
      <c r="I5" s="1681"/>
      <c r="J5" s="933"/>
      <c r="K5" s="944" t="s">
        <v>1591</v>
      </c>
      <c r="L5" s="945" t="s">
        <v>1592</v>
      </c>
      <c r="M5" s="946"/>
      <c r="N5" s="932"/>
      <c r="O5" s="932"/>
      <c r="P5" s="947"/>
      <c r="Q5" s="932"/>
      <c r="R5" s="936"/>
      <c r="S5" s="932"/>
      <c r="T5" s="935"/>
      <c r="U5" s="936"/>
      <c r="V5" s="935"/>
      <c r="W5" s="932"/>
      <c r="X5" s="936"/>
      <c r="Y5" s="932"/>
      <c r="Z5" s="936"/>
      <c r="AA5" s="932"/>
      <c r="AB5" s="936"/>
      <c r="AC5" s="932"/>
      <c r="AD5" s="936"/>
      <c r="AE5" s="935"/>
      <c r="AF5" s="932"/>
      <c r="AG5" s="936"/>
      <c r="AH5" s="935"/>
      <c r="AI5" s="932"/>
      <c r="AJ5" s="936"/>
      <c r="AK5" s="935"/>
      <c r="AL5" s="932"/>
      <c r="AM5" s="936"/>
      <c r="AN5" s="937"/>
      <c r="AO5" s="938"/>
      <c r="AP5" s="939"/>
    </row>
    <row r="6" spans="2:42" ht="60">
      <c r="B6" s="949" t="s">
        <v>1593</v>
      </c>
      <c r="C6" s="950" t="s">
        <v>1594</v>
      </c>
      <c r="D6" s="1099" t="s">
        <v>1595</v>
      </c>
      <c r="E6" s="1100" t="s">
        <v>15</v>
      </c>
      <c r="F6" s="1101" t="s">
        <v>1596</v>
      </c>
      <c r="G6" s="1101" t="s">
        <v>1597</v>
      </c>
      <c r="H6" s="1101" t="s">
        <v>244</v>
      </c>
      <c r="I6" s="1102" t="s">
        <v>1598</v>
      </c>
      <c r="J6" s="951"/>
      <c r="K6" s="952" t="s">
        <v>1599</v>
      </c>
      <c r="L6" s="953" t="s">
        <v>1599</v>
      </c>
      <c r="M6" s="946"/>
      <c r="N6" s="954" t="s">
        <v>2545</v>
      </c>
      <c r="O6" s="954"/>
      <c r="P6" s="955" t="s">
        <v>1600</v>
      </c>
      <c r="Q6" s="956"/>
      <c r="R6" s="957" t="s">
        <v>1600</v>
      </c>
      <c r="S6" s="958" t="s">
        <v>1601</v>
      </c>
      <c r="T6" s="959" t="s">
        <v>1595</v>
      </c>
      <c r="U6" s="960"/>
      <c r="V6" s="959" t="s">
        <v>1602</v>
      </c>
      <c r="W6" s="959" t="s">
        <v>1602</v>
      </c>
      <c r="X6" s="960"/>
      <c r="Y6" s="959" t="s">
        <v>1596</v>
      </c>
      <c r="Z6" s="960"/>
      <c r="AA6" s="959" t="s">
        <v>1597</v>
      </c>
      <c r="AB6" s="960"/>
      <c r="AC6" s="959" t="s">
        <v>1603</v>
      </c>
      <c r="AD6" s="960"/>
      <c r="AE6" s="959" t="s">
        <v>1604</v>
      </c>
      <c r="AF6" s="961"/>
      <c r="AG6" s="960"/>
      <c r="AH6" s="959" t="s">
        <v>1605</v>
      </c>
      <c r="AI6" s="961"/>
      <c r="AJ6" s="960"/>
      <c r="AK6" s="959" t="s">
        <v>1598</v>
      </c>
      <c r="AL6" s="961"/>
      <c r="AM6" s="960"/>
      <c r="AN6" s="960" t="s">
        <v>1606</v>
      </c>
      <c r="AO6" s="959" t="s">
        <v>1606</v>
      </c>
      <c r="AP6" s="961"/>
    </row>
    <row r="7" spans="2:42" s="962" customFormat="1" ht="22.5">
      <c r="B7" s="963" t="s">
        <v>1607</v>
      </c>
      <c r="C7" s="950"/>
      <c r="D7" s="1103"/>
      <c r="E7" s="1104"/>
      <c r="F7" s="1105"/>
      <c r="G7" s="1106"/>
      <c r="H7" s="1106"/>
      <c r="I7" s="1107"/>
      <c r="J7" s="964"/>
      <c r="K7" s="965"/>
      <c r="L7" s="966"/>
      <c r="M7" s="967"/>
      <c r="N7" s="964"/>
      <c r="O7" s="970"/>
      <c r="P7" s="968"/>
      <c r="Q7" s="967"/>
      <c r="R7" s="964"/>
      <c r="S7" s="968"/>
      <c r="T7" s="967"/>
      <c r="U7" s="969"/>
      <c r="V7" s="970"/>
      <c r="W7" s="971"/>
      <c r="X7" s="972"/>
      <c r="AA7" s="971"/>
    </row>
    <row r="8" spans="2:42">
      <c r="B8" s="973">
        <v>1</v>
      </c>
      <c r="C8" s="974" t="s">
        <v>1608</v>
      </c>
      <c r="D8" s="1108">
        <v>9</v>
      </c>
      <c r="E8" s="1109">
        <v>5</v>
      </c>
      <c r="F8" s="1109"/>
      <c r="G8" s="1110"/>
      <c r="H8" s="1110"/>
      <c r="I8" s="1111">
        <f>E8</f>
        <v>5</v>
      </c>
      <c r="J8" s="975"/>
      <c r="K8" s="976">
        <v>1</v>
      </c>
      <c r="L8" s="977">
        <v>1</v>
      </c>
      <c r="M8" s="978"/>
      <c r="N8" s="979"/>
      <c r="P8" s="980" t="s">
        <v>1608</v>
      </c>
      <c r="Q8" s="981" t="s">
        <v>1608</v>
      </c>
      <c r="R8" s="982" t="s">
        <v>1608</v>
      </c>
      <c r="S8" s="983">
        <v>10</v>
      </c>
      <c r="T8" s="983" t="s">
        <v>370</v>
      </c>
      <c r="U8" s="984" t="s">
        <v>370</v>
      </c>
      <c r="V8" s="983">
        <v>5</v>
      </c>
      <c r="W8" s="981">
        <v>5</v>
      </c>
      <c r="X8" s="984">
        <v>5</v>
      </c>
      <c r="Y8" s="981"/>
      <c r="Z8" s="984"/>
      <c r="AA8" s="981"/>
      <c r="AB8" s="984"/>
      <c r="AC8" s="981"/>
      <c r="AD8" s="984"/>
      <c r="AE8" s="983"/>
      <c r="AF8" s="981"/>
      <c r="AG8" s="984"/>
      <c r="AH8" s="983"/>
      <c r="AI8" s="981"/>
      <c r="AJ8" s="984"/>
      <c r="AK8" s="983"/>
      <c r="AL8" s="981"/>
      <c r="AM8" s="984"/>
      <c r="AN8" s="984" t="s">
        <v>1609</v>
      </c>
      <c r="AO8" s="983" t="s">
        <v>1609</v>
      </c>
      <c r="AP8" s="981" t="s">
        <v>1609</v>
      </c>
    </row>
    <row r="9" spans="2:42">
      <c r="B9" s="985">
        <v>2</v>
      </c>
      <c r="C9" s="986" t="s">
        <v>1610</v>
      </c>
      <c r="D9" s="1108" t="s">
        <v>1019</v>
      </c>
      <c r="E9" s="1109" t="s">
        <v>364</v>
      </c>
      <c r="F9" s="1109" t="s">
        <v>1110</v>
      </c>
      <c r="G9" s="1110" t="s">
        <v>1110</v>
      </c>
      <c r="H9" s="1110" t="s">
        <v>1110</v>
      </c>
      <c r="I9" s="1111">
        <v>4</v>
      </c>
      <c r="J9" s="975"/>
      <c r="K9" s="987">
        <v>2</v>
      </c>
      <c r="L9" s="988">
        <v>2</v>
      </c>
      <c r="M9" s="978"/>
      <c r="N9" s="989"/>
      <c r="P9" s="990" t="s">
        <v>1610</v>
      </c>
      <c r="Q9" s="991" t="s">
        <v>1610</v>
      </c>
      <c r="R9" s="992" t="s">
        <v>1610</v>
      </c>
      <c r="S9" s="993">
        <v>20</v>
      </c>
      <c r="T9" s="993" t="s">
        <v>1019</v>
      </c>
      <c r="U9" s="994" t="s">
        <v>1019</v>
      </c>
      <c r="V9" s="993">
        <v>4</v>
      </c>
      <c r="W9" s="991">
        <v>4</v>
      </c>
      <c r="X9" s="994">
        <v>4</v>
      </c>
      <c r="Y9" s="991"/>
      <c r="Z9" s="994"/>
      <c r="AA9" s="991"/>
      <c r="AB9" s="994"/>
      <c r="AC9" s="991"/>
      <c r="AD9" s="994"/>
      <c r="AE9" s="993" t="s">
        <v>1611</v>
      </c>
      <c r="AF9" s="991" t="s">
        <v>1611</v>
      </c>
      <c r="AG9" s="994" t="s">
        <v>1611</v>
      </c>
      <c r="AH9" s="993"/>
      <c r="AI9" s="991"/>
      <c r="AJ9" s="994"/>
      <c r="AK9" s="993"/>
      <c r="AL9" s="991"/>
      <c r="AM9" s="994"/>
      <c r="AN9" s="994" t="s">
        <v>1612</v>
      </c>
      <c r="AO9" s="993" t="s">
        <v>1612</v>
      </c>
      <c r="AP9" s="991" t="s">
        <v>1612</v>
      </c>
    </row>
    <row r="10" spans="2:42">
      <c r="B10" s="985">
        <v>3</v>
      </c>
      <c r="C10" s="986" t="s">
        <v>28</v>
      </c>
      <c r="D10" s="1108" t="s">
        <v>370</v>
      </c>
      <c r="E10" s="1109" t="s">
        <v>894</v>
      </c>
      <c r="F10" s="1109" t="s">
        <v>1110</v>
      </c>
      <c r="G10" s="1110" t="s">
        <v>1110</v>
      </c>
      <c r="H10" s="1110" t="s">
        <v>1110</v>
      </c>
      <c r="I10" s="1111" t="str">
        <f>E10</f>
        <v>8</v>
      </c>
      <c r="J10" s="975"/>
      <c r="K10" s="987">
        <v>3</v>
      </c>
      <c r="L10" s="988">
        <v>3</v>
      </c>
      <c r="M10" s="978"/>
      <c r="N10" s="989"/>
      <c r="P10" s="990" t="s">
        <v>28</v>
      </c>
      <c r="Q10" s="991" t="s">
        <v>28</v>
      </c>
      <c r="R10" s="992" t="s">
        <v>28</v>
      </c>
      <c r="S10" s="993">
        <v>30</v>
      </c>
      <c r="T10" s="993" t="s">
        <v>370</v>
      </c>
      <c r="U10" s="994" t="s">
        <v>370</v>
      </c>
      <c r="V10" s="993">
        <v>8</v>
      </c>
      <c r="W10" s="991">
        <v>8</v>
      </c>
      <c r="X10" s="994">
        <v>8</v>
      </c>
      <c r="Y10" s="991"/>
      <c r="Z10" s="994"/>
      <c r="AA10" s="991"/>
      <c r="AB10" s="994"/>
      <c r="AC10" s="991"/>
      <c r="AD10" s="994"/>
      <c r="AE10" s="993"/>
      <c r="AF10" s="991"/>
      <c r="AG10" s="994"/>
      <c r="AH10" s="993"/>
      <c r="AI10" s="991"/>
      <c r="AJ10" s="994"/>
      <c r="AK10" s="993"/>
      <c r="AL10" s="991"/>
      <c r="AM10" s="994"/>
      <c r="AN10" s="994" t="s">
        <v>1119</v>
      </c>
      <c r="AO10" s="993" t="s">
        <v>1119</v>
      </c>
      <c r="AP10" s="991" t="s">
        <v>1119</v>
      </c>
    </row>
    <row r="11" spans="2:42">
      <c r="B11" s="985">
        <v>4</v>
      </c>
      <c r="C11" s="986" t="s">
        <v>30</v>
      </c>
      <c r="D11" s="1108" t="s">
        <v>1019</v>
      </c>
      <c r="E11" s="1109" t="s">
        <v>899</v>
      </c>
      <c r="F11" s="1109" t="s">
        <v>1110</v>
      </c>
      <c r="G11" s="1110" t="s">
        <v>1110</v>
      </c>
      <c r="H11" s="1110" t="s">
        <v>1110</v>
      </c>
      <c r="I11" s="1111">
        <v>12</v>
      </c>
      <c r="J11" s="975"/>
      <c r="K11" s="987">
        <v>4</v>
      </c>
      <c r="L11" s="988">
        <v>4</v>
      </c>
      <c r="M11" s="978"/>
      <c r="N11" s="989"/>
      <c r="P11" s="990" t="s">
        <v>30</v>
      </c>
      <c r="Q11" s="991" t="s">
        <v>30</v>
      </c>
      <c r="R11" s="992" t="s">
        <v>30</v>
      </c>
      <c r="S11" s="993">
        <v>40</v>
      </c>
      <c r="T11" s="993" t="s">
        <v>1019</v>
      </c>
      <c r="U11" s="994" t="s">
        <v>1019</v>
      </c>
      <c r="V11" s="993">
        <v>12</v>
      </c>
      <c r="W11" s="991">
        <v>12</v>
      </c>
      <c r="X11" s="994">
        <v>12</v>
      </c>
      <c r="Y11" s="991"/>
      <c r="Z11" s="994"/>
      <c r="AA11" s="991"/>
      <c r="AB11" s="994"/>
      <c r="AC11" s="991"/>
      <c r="AD11" s="994"/>
      <c r="AE11" s="993" t="s">
        <v>1611</v>
      </c>
      <c r="AF11" s="991" t="s">
        <v>1611</v>
      </c>
      <c r="AG11" s="994" t="s">
        <v>1611</v>
      </c>
      <c r="AH11" s="993"/>
      <c r="AI11" s="991"/>
      <c r="AJ11" s="994"/>
      <c r="AK11" s="993"/>
      <c r="AL11" s="991"/>
      <c r="AM11" s="994"/>
      <c r="AN11" s="994" t="s">
        <v>1120</v>
      </c>
      <c r="AO11" s="993" t="s">
        <v>1120</v>
      </c>
      <c r="AP11" s="991" t="s">
        <v>1120</v>
      </c>
    </row>
    <row r="12" spans="2:42">
      <c r="B12" s="985">
        <v>5</v>
      </c>
      <c r="C12" s="986" t="s">
        <v>31</v>
      </c>
      <c r="D12" s="1108" t="s">
        <v>1019</v>
      </c>
      <c r="E12" s="1109" t="s">
        <v>899</v>
      </c>
      <c r="F12" s="1109" t="s">
        <v>1110</v>
      </c>
      <c r="G12" s="1110" t="s">
        <v>1110</v>
      </c>
      <c r="H12" s="1110" t="s">
        <v>1110</v>
      </c>
      <c r="I12" s="1111">
        <v>12</v>
      </c>
      <c r="J12" s="975"/>
      <c r="K12" s="987">
        <v>5</v>
      </c>
      <c r="L12" s="988">
        <v>5</v>
      </c>
      <c r="M12" s="978"/>
      <c r="N12" s="989"/>
      <c r="P12" s="990" t="s">
        <v>31</v>
      </c>
      <c r="Q12" s="991" t="s">
        <v>31</v>
      </c>
      <c r="R12" s="992" t="s">
        <v>31</v>
      </c>
      <c r="S12" s="993">
        <v>50</v>
      </c>
      <c r="T12" s="993" t="s">
        <v>1019</v>
      </c>
      <c r="U12" s="994" t="s">
        <v>1019</v>
      </c>
      <c r="V12" s="993">
        <v>12</v>
      </c>
      <c r="W12" s="991">
        <v>12</v>
      </c>
      <c r="X12" s="994">
        <v>12</v>
      </c>
      <c r="Y12" s="991"/>
      <c r="Z12" s="994"/>
      <c r="AA12" s="991"/>
      <c r="AB12" s="994"/>
      <c r="AC12" s="991"/>
      <c r="AD12" s="994"/>
      <c r="AE12" s="993" t="s">
        <v>1611</v>
      </c>
      <c r="AF12" s="991" t="s">
        <v>1611</v>
      </c>
      <c r="AG12" s="994" t="s">
        <v>1611</v>
      </c>
      <c r="AH12" s="993"/>
      <c r="AI12" s="991"/>
      <c r="AJ12" s="994"/>
      <c r="AK12" s="993"/>
      <c r="AL12" s="991"/>
      <c r="AM12" s="994"/>
      <c r="AN12" s="994" t="s">
        <v>1121</v>
      </c>
      <c r="AO12" s="993" t="s">
        <v>1121</v>
      </c>
      <c r="AP12" s="991" t="s">
        <v>1121</v>
      </c>
    </row>
    <row r="13" spans="2:42">
      <c r="B13" s="985">
        <v>1197</v>
      </c>
      <c r="C13" s="986" t="s">
        <v>1614</v>
      </c>
      <c r="D13" s="1108" t="s">
        <v>1019</v>
      </c>
      <c r="E13" s="1109" t="s">
        <v>899</v>
      </c>
      <c r="F13" s="1109" t="s">
        <v>1110</v>
      </c>
      <c r="G13" s="1110" t="s">
        <v>1110</v>
      </c>
      <c r="H13" s="1110" t="s">
        <v>1110</v>
      </c>
      <c r="I13" s="1111">
        <v>12</v>
      </c>
      <c r="J13" s="975"/>
      <c r="K13" s="987">
        <v>6</v>
      </c>
      <c r="L13" s="988">
        <v>6</v>
      </c>
      <c r="M13" s="978"/>
      <c r="N13" s="989"/>
      <c r="P13" s="990" t="s">
        <v>1614</v>
      </c>
      <c r="Q13" s="991" t="s">
        <v>1614</v>
      </c>
      <c r="R13" s="992" t="s">
        <v>1614</v>
      </c>
      <c r="S13" s="993">
        <v>60</v>
      </c>
      <c r="T13" s="993" t="s">
        <v>1019</v>
      </c>
      <c r="U13" s="994" t="s">
        <v>1019</v>
      </c>
      <c r="V13" s="993">
        <v>12</v>
      </c>
      <c r="W13" s="991">
        <v>12</v>
      </c>
      <c r="X13" s="994">
        <v>12</v>
      </c>
      <c r="Y13" s="991"/>
      <c r="Z13" s="994"/>
      <c r="AA13" s="991"/>
      <c r="AB13" s="994"/>
      <c r="AC13" s="991"/>
      <c r="AD13" s="994"/>
      <c r="AE13" s="993"/>
      <c r="AF13" s="991"/>
      <c r="AG13" s="994"/>
      <c r="AH13" s="993"/>
      <c r="AI13" s="991"/>
      <c r="AJ13" s="994"/>
      <c r="AK13" s="993"/>
      <c r="AL13" s="991"/>
      <c r="AM13" s="994"/>
      <c r="AN13" s="994" t="s">
        <v>1615</v>
      </c>
      <c r="AO13" s="993" t="s">
        <v>1615</v>
      </c>
      <c r="AP13" s="991" t="s">
        <v>1615</v>
      </c>
    </row>
    <row r="14" spans="2:42">
      <c r="B14" s="985">
        <v>9</v>
      </c>
      <c r="C14" s="986" t="s">
        <v>34</v>
      </c>
      <c r="D14" s="1108" t="s">
        <v>1019</v>
      </c>
      <c r="E14" s="1109" t="s">
        <v>888</v>
      </c>
      <c r="F14" s="1109" t="s">
        <v>1110</v>
      </c>
      <c r="G14" s="1110" t="s">
        <v>1110</v>
      </c>
      <c r="H14" s="1110" t="s">
        <v>1110</v>
      </c>
      <c r="I14" s="1111">
        <v>1</v>
      </c>
      <c r="J14" s="975"/>
      <c r="K14" s="987">
        <v>7</v>
      </c>
      <c r="L14" s="988">
        <v>7</v>
      </c>
      <c r="M14" s="978"/>
      <c r="N14" s="989"/>
      <c r="P14" s="990" t="s">
        <v>34</v>
      </c>
      <c r="Q14" s="991" t="s">
        <v>34</v>
      </c>
      <c r="R14" s="992" t="s">
        <v>34</v>
      </c>
      <c r="S14" s="993">
        <v>80</v>
      </c>
      <c r="T14" s="993" t="s">
        <v>1019</v>
      </c>
      <c r="U14" s="994" t="s">
        <v>1019</v>
      </c>
      <c r="V14" s="993">
        <v>1</v>
      </c>
      <c r="W14" s="991">
        <v>1</v>
      </c>
      <c r="X14" s="994">
        <v>1</v>
      </c>
      <c r="Y14" s="991"/>
      <c r="Z14" s="994"/>
      <c r="AA14" s="991"/>
      <c r="AB14" s="994"/>
      <c r="AC14" s="991"/>
      <c r="AD14" s="994"/>
      <c r="AE14" s="993" t="s">
        <v>1611</v>
      </c>
      <c r="AF14" s="991" t="s">
        <v>1611</v>
      </c>
      <c r="AG14" s="994" t="s">
        <v>1611</v>
      </c>
      <c r="AH14" s="993"/>
      <c r="AI14" s="991"/>
      <c r="AJ14" s="994"/>
      <c r="AK14" s="993"/>
      <c r="AL14" s="991"/>
      <c r="AM14" s="994"/>
      <c r="AN14" s="994" t="s">
        <v>1123</v>
      </c>
      <c r="AO14" s="993" t="s">
        <v>1123</v>
      </c>
      <c r="AP14" s="991" t="s">
        <v>1123</v>
      </c>
    </row>
    <row r="15" spans="2:42">
      <c r="B15" s="985">
        <v>1006</v>
      </c>
      <c r="C15" s="986" t="s">
        <v>1616</v>
      </c>
      <c r="D15" s="1108" t="s">
        <v>1019</v>
      </c>
      <c r="E15" s="1109" t="s">
        <v>899</v>
      </c>
      <c r="F15" s="1109" t="s">
        <v>1110</v>
      </c>
      <c r="G15" s="1110" t="s">
        <v>1110</v>
      </c>
      <c r="H15" s="1110" t="s">
        <v>1110</v>
      </c>
      <c r="I15" s="1111">
        <v>12</v>
      </c>
      <c r="J15" s="975"/>
      <c r="K15" s="987">
        <v>8</v>
      </c>
      <c r="L15" s="988">
        <v>8</v>
      </c>
      <c r="M15" s="978"/>
      <c r="N15" s="989"/>
      <c r="P15" s="990" t="s">
        <v>1616</v>
      </c>
      <c r="Q15" s="991" t="s">
        <v>1616</v>
      </c>
      <c r="R15" s="992" t="s">
        <v>1616</v>
      </c>
      <c r="S15" s="993">
        <v>90</v>
      </c>
      <c r="T15" s="993" t="s">
        <v>1019</v>
      </c>
      <c r="U15" s="994" t="s">
        <v>1019</v>
      </c>
      <c r="V15" s="993">
        <v>25</v>
      </c>
      <c r="W15" s="991">
        <v>12</v>
      </c>
      <c r="X15" s="994">
        <v>12</v>
      </c>
      <c r="Y15" s="991"/>
      <c r="Z15" s="994"/>
      <c r="AA15" s="991"/>
      <c r="AB15" s="994"/>
      <c r="AC15" s="991"/>
      <c r="AD15" s="994"/>
      <c r="AE15" s="993"/>
      <c r="AF15" s="991"/>
      <c r="AG15" s="994"/>
      <c r="AH15" s="993"/>
      <c r="AI15" s="991"/>
      <c r="AJ15" s="994"/>
      <c r="AK15" s="993"/>
      <c r="AL15" s="991"/>
      <c r="AM15" s="994"/>
      <c r="AN15" s="994" t="s">
        <v>1124</v>
      </c>
      <c r="AO15" s="993" t="s">
        <v>1124</v>
      </c>
      <c r="AP15" s="991" t="s">
        <v>1124</v>
      </c>
    </row>
    <row r="16" spans="2:42">
      <c r="B16" s="985">
        <v>1007</v>
      </c>
      <c r="C16" s="986" t="s">
        <v>1617</v>
      </c>
      <c r="D16" s="1108" t="s">
        <v>1019</v>
      </c>
      <c r="E16" s="1109" t="s">
        <v>380</v>
      </c>
      <c r="F16" s="1109" t="s">
        <v>1110</v>
      </c>
      <c r="G16" s="1110" t="s">
        <v>1110</v>
      </c>
      <c r="H16" s="1110" t="s">
        <v>1110</v>
      </c>
      <c r="I16" s="1111">
        <v>14</v>
      </c>
      <c r="J16" s="975"/>
      <c r="K16" s="987">
        <v>9</v>
      </c>
      <c r="L16" s="988">
        <v>9</v>
      </c>
      <c r="M16" s="978"/>
      <c r="N16" s="989"/>
      <c r="P16" s="990" t="s">
        <v>1617</v>
      </c>
      <c r="Q16" s="991" t="s">
        <v>1617</v>
      </c>
      <c r="R16" s="992" t="s">
        <v>1617</v>
      </c>
      <c r="S16" s="993">
        <v>110</v>
      </c>
      <c r="T16" s="993" t="s">
        <v>1019</v>
      </c>
      <c r="U16" s="994" t="s">
        <v>1019</v>
      </c>
      <c r="V16" s="993">
        <v>25</v>
      </c>
      <c r="W16" s="991">
        <v>14</v>
      </c>
      <c r="X16" s="994">
        <v>14</v>
      </c>
      <c r="Y16" s="991"/>
      <c r="Z16" s="994"/>
      <c r="AA16" s="991"/>
      <c r="AB16" s="994"/>
      <c r="AC16" s="991"/>
      <c r="AD16" s="994"/>
      <c r="AE16" s="993"/>
      <c r="AF16" s="991"/>
      <c r="AG16" s="994"/>
      <c r="AH16" s="993"/>
      <c r="AI16" s="991"/>
      <c r="AJ16" s="994"/>
      <c r="AK16" s="993"/>
      <c r="AL16" s="991"/>
      <c r="AM16" s="994"/>
      <c r="AN16" s="994" t="s">
        <v>1125</v>
      </c>
      <c r="AO16" s="993" t="s">
        <v>1125</v>
      </c>
      <c r="AP16" s="991" t="s">
        <v>1125</v>
      </c>
    </row>
    <row r="17" spans="2:42">
      <c r="B17" s="985">
        <v>1008</v>
      </c>
      <c r="C17" s="986" t="s">
        <v>39</v>
      </c>
      <c r="D17" s="1108" t="s">
        <v>370</v>
      </c>
      <c r="E17" s="1109" t="s">
        <v>894</v>
      </c>
      <c r="F17" s="1109" t="s">
        <v>1110</v>
      </c>
      <c r="G17" s="1110" t="s">
        <v>1110</v>
      </c>
      <c r="H17" s="1110" t="s">
        <v>1110</v>
      </c>
      <c r="I17" s="1111" t="str">
        <f>E17</f>
        <v>8</v>
      </c>
      <c r="J17" s="975"/>
      <c r="K17" s="987">
        <v>10</v>
      </c>
      <c r="L17" s="988">
        <v>10</v>
      </c>
      <c r="M17" s="978"/>
      <c r="N17" s="989"/>
      <c r="P17" s="990" t="s">
        <v>39</v>
      </c>
      <c r="Q17" s="991" t="s">
        <v>39</v>
      </c>
      <c r="R17" s="992" t="s">
        <v>39</v>
      </c>
      <c r="S17" s="993">
        <v>130</v>
      </c>
      <c r="T17" s="993" t="s">
        <v>370</v>
      </c>
      <c r="U17" s="994" t="s">
        <v>370</v>
      </c>
      <c r="V17" s="993">
        <v>8</v>
      </c>
      <c r="W17" s="991">
        <v>8</v>
      </c>
      <c r="X17" s="994">
        <v>8</v>
      </c>
      <c r="Y17" s="991"/>
      <c r="Z17" s="994"/>
      <c r="AA17" s="991"/>
      <c r="AB17" s="994"/>
      <c r="AC17" s="991"/>
      <c r="AD17" s="994"/>
      <c r="AE17" s="993"/>
      <c r="AF17" s="991"/>
      <c r="AG17" s="994"/>
      <c r="AH17" s="993"/>
      <c r="AI17" s="991"/>
      <c r="AJ17" s="994"/>
      <c r="AK17" s="993"/>
      <c r="AL17" s="991"/>
      <c r="AM17" s="994"/>
      <c r="AN17" s="994" t="s">
        <v>1126</v>
      </c>
      <c r="AO17" s="993" t="s">
        <v>1126</v>
      </c>
      <c r="AP17" s="991" t="s">
        <v>1126</v>
      </c>
    </row>
    <row r="18" spans="2:42">
      <c r="B18" s="985">
        <v>1009</v>
      </c>
      <c r="C18" s="986" t="s">
        <v>1618</v>
      </c>
      <c r="D18" s="1108" t="s">
        <v>1019</v>
      </c>
      <c r="E18" s="1109" t="s">
        <v>380</v>
      </c>
      <c r="F18" s="1109" t="s">
        <v>1110</v>
      </c>
      <c r="G18" s="1110" t="s">
        <v>1110</v>
      </c>
      <c r="H18" s="1110" t="s">
        <v>1110</v>
      </c>
      <c r="I18" s="1111">
        <v>14</v>
      </c>
      <c r="J18" s="975"/>
      <c r="K18" s="987">
        <v>11</v>
      </c>
      <c r="L18" s="988">
        <v>11</v>
      </c>
      <c r="M18" s="978"/>
      <c r="N18" s="989"/>
      <c r="P18" s="990" t="s">
        <v>1618</v>
      </c>
      <c r="Q18" s="991" t="s">
        <v>1618</v>
      </c>
      <c r="R18" s="992" t="s">
        <v>1618</v>
      </c>
      <c r="S18" s="993">
        <v>150</v>
      </c>
      <c r="T18" s="993" t="s">
        <v>1019</v>
      </c>
      <c r="U18" s="994" t="s">
        <v>1019</v>
      </c>
      <c r="V18" s="993">
        <v>25</v>
      </c>
      <c r="W18" s="991">
        <v>14</v>
      </c>
      <c r="X18" s="994">
        <v>14</v>
      </c>
      <c r="Y18" s="991"/>
      <c r="Z18" s="994"/>
      <c r="AA18" s="991"/>
      <c r="AB18" s="994"/>
      <c r="AC18" s="991"/>
      <c r="AD18" s="994"/>
      <c r="AE18" s="993"/>
      <c r="AF18" s="991"/>
      <c r="AG18" s="994"/>
      <c r="AH18" s="993"/>
      <c r="AI18" s="991"/>
      <c r="AJ18" s="994"/>
      <c r="AK18" s="993"/>
      <c r="AL18" s="991"/>
      <c r="AM18" s="994"/>
      <c r="AN18" s="994" t="s">
        <v>1127</v>
      </c>
      <c r="AO18" s="993" t="s">
        <v>1127</v>
      </c>
      <c r="AP18" s="991" t="s">
        <v>1127</v>
      </c>
    </row>
    <row r="19" spans="2:42">
      <c r="B19" s="985">
        <v>1010</v>
      </c>
      <c r="C19" s="986" t="s">
        <v>41</v>
      </c>
      <c r="D19" s="1143" t="s">
        <v>370</v>
      </c>
      <c r="E19" s="1144" t="s">
        <v>894</v>
      </c>
      <c r="F19" s="1144" t="s">
        <v>1110</v>
      </c>
      <c r="G19" s="1145" t="s">
        <v>1110</v>
      </c>
      <c r="H19" s="1145" t="s">
        <v>1110</v>
      </c>
      <c r="I19" s="1146" t="str">
        <f>E19</f>
        <v>8</v>
      </c>
      <c r="J19" s="975"/>
      <c r="K19" s="987"/>
      <c r="L19" s="988">
        <v>12</v>
      </c>
      <c r="M19" s="978"/>
      <c r="N19" s="989"/>
      <c r="P19" s="990" t="s">
        <v>41</v>
      </c>
      <c r="Q19" s="991" t="s">
        <v>41</v>
      </c>
      <c r="R19" s="992" t="s">
        <v>41</v>
      </c>
      <c r="S19" s="993">
        <v>160</v>
      </c>
      <c r="T19" s="993" t="s">
        <v>370</v>
      </c>
      <c r="U19" s="994" t="s">
        <v>370</v>
      </c>
      <c r="V19" s="993">
        <v>8</v>
      </c>
      <c r="W19" s="991">
        <v>8</v>
      </c>
      <c r="X19" s="994">
        <v>8</v>
      </c>
      <c r="Y19" s="991"/>
      <c r="Z19" s="994"/>
      <c r="AA19" s="991"/>
      <c r="AB19" s="994"/>
      <c r="AC19" s="991"/>
      <c r="AD19" s="994"/>
      <c r="AE19" s="993"/>
      <c r="AF19" s="991"/>
      <c r="AG19" s="994"/>
      <c r="AH19" s="993"/>
      <c r="AI19" s="991"/>
      <c r="AJ19" s="994"/>
      <c r="AK19" s="993"/>
      <c r="AL19" s="991"/>
      <c r="AM19" s="994"/>
      <c r="AN19" s="994" t="s">
        <v>1619</v>
      </c>
      <c r="AO19" s="993" t="s">
        <v>1619</v>
      </c>
      <c r="AP19" s="991" t="s">
        <v>1619</v>
      </c>
    </row>
    <row r="20" spans="2:42" ht="30">
      <c r="B20" s="973">
        <v>1301</v>
      </c>
      <c r="C20" s="1093" t="s">
        <v>1620</v>
      </c>
      <c r="D20" s="1108" t="s">
        <v>1019</v>
      </c>
      <c r="E20" s="1109" t="s">
        <v>380</v>
      </c>
      <c r="F20" s="1109" t="s">
        <v>1110</v>
      </c>
      <c r="G20" s="1110" t="s">
        <v>1110</v>
      </c>
      <c r="H20" s="1110" t="s">
        <v>1110</v>
      </c>
      <c r="I20" s="1111">
        <v>14</v>
      </c>
      <c r="J20" s="975"/>
      <c r="K20" s="999">
        <v>12</v>
      </c>
      <c r="L20" s="1094">
        <v>13</v>
      </c>
      <c r="M20" s="978"/>
      <c r="N20" s="989"/>
      <c r="P20" s="990" t="s">
        <v>1621</v>
      </c>
      <c r="Q20" s="991" t="s">
        <v>1621</v>
      </c>
      <c r="R20" s="992" t="s">
        <v>1621</v>
      </c>
      <c r="S20" s="993">
        <v>180</v>
      </c>
      <c r="T20" s="993" t="s">
        <v>1019</v>
      </c>
      <c r="U20" s="994" t="s">
        <v>1019</v>
      </c>
      <c r="V20" s="993">
        <v>25</v>
      </c>
      <c r="W20" s="991">
        <v>14</v>
      </c>
      <c r="X20" s="994">
        <v>14</v>
      </c>
      <c r="Y20" s="991"/>
      <c r="Z20" s="994"/>
      <c r="AA20" s="991"/>
      <c r="AB20" s="994"/>
      <c r="AC20" s="991"/>
      <c r="AD20" s="994"/>
      <c r="AE20" s="993"/>
      <c r="AF20" s="991"/>
      <c r="AG20" s="994"/>
      <c r="AH20" s="993"/>
      <c r="AI20" s="991"/>
      <c r="AJ20" s="994"/>
      <c r="AK20" s="993"/>
      <c r="AL20" s="991"/>
      <c r="AM20" s="994"/>
      <c r="AN20" s="994" t="s">
        <v>1622</v>
      </c>
      <c r="AO20" s="993" t="s">
        <v>1622</v>
      </c>
      <c r="AP20" s="991" t="s">
        <v>1622</v>
      </c>
    </row>
    <row r="21" spans="2:42" ht="15.75" customHeight="1">
      <c r="B21" s="985">
        <v>1023</v>
      </c>
      <c r="C21" s="986" t="s">
        <v>1623</v>
      </c>
      <c r="D21" s="1108" t="s">
        <v>1019</v>
      </c>
      <c r="E21" s="1109" t="s">
        <v>373</v>
      </c>
      <c r="F21" s="1109" t="s">
        <v>1110</v>
      </c>
      <c r="G21" s="1110" t="s">
        <v>1110</v>
      </c>
      <c r="H21" s="1110" t="s">
        <v>1110</v>
      </c>
      <c r="I21" s="1111">
        <v>10</v>
      </c>
      <c r="J21" s="975"/>
      <c r="K21" s="987">
        <v>13</v>
      </c>
      <c r="L21" s="988">
        <v>14</v>
      </c>
      <c r="M21" s="978"/>
      <c r="N21" s="989"/>
      <c r="P21" s="990" t="s">
        <v>1623</v>
      </c>
      <c r="Q21" s="991" t="s">
        <v>1623</v>
      </c>
      <c r="R21" s="992" t="s">
        <v>1623</v>
      </c>
      <c r="S21" s="993">
        <v>250</v>
      </c>
      <c r="T21" s="993" t="s">
        <v>1019</v>
      </c>
      <c r="U21" s="994" t="s">
        <v>1019</v>
      </c>
      <c r="V21" s="993">
        <v>25</v>
      </c>
      <c r="W21" s="991">
        <v>10</v>
      </c>
      <c r="X21" s="994">
        <v>10</v>
      </c>
      <c r="Y21" s="991"/>
      <c r="Z21" s="994"/>
      <c r="AA21" s="991"/>
      <c r="AB21" s="994"/>
      <c r="AC21" s="991"/>
      <c r="AD21" s="994"/>
      <c r="AE21" s="993"/>
      <c r="AF21" s="991"/>
      <c r="AG21" s="994"/>
      <c r="AH21" s="993"/>
      <c r="AI21" s="991"/>
      <c r="AJ21" s="994"/>
      <c r="AK21" s="993"/>
      <c r="AL21" s="991"/>
      <c r="AM21" s="994"/>
      <c r="AN21" s="994" t="s">
        <v>1624</v>
      </c>
      <c r="AO21" s="993" t="s">
        <v>1624</v>
      </c>
      <c r="AP21" s="991" t="s">
        <v>1624</v>
      </c>
    </row>
    <row r="22" spans="2:42" ht="30">
      <c r="B22" s="985">
        <v>1046</v>
      </c>
      <c r="C22" s="986" t="s">
        <v>45</v>
      </c>
      <c r="D22" s="1108" t="s">
        <v>1019</v>
      </c>
      <c r="E22" s="1109" t="s">
        <v>894</v>
      </c>
      <c r="F22" s="1109" t="s">
        <v>1110</v>
      </c>
      <c r="G22" s="1110" t="s">
        <v>1110</v>
      </c>
      <c r="H22" s="1110" t="s">
        <v>1110</v>
      </c>
      <c r="I22" s="1111">
        <v>8</v>
      </c>
      <c r="J22" s="975"/>
      <c r="K22" s="987">
        <v>14</v>
      </c>
      <c r="L22" s="988">
        <v>15</v>
      </c>
      <c r="M22" s="978"/>
      <c r="N22" s="989"/>
      <c r="P22" s="990" t="s">
        <v>45</v>
      </c>
      <c r="Q22" s="991" t="s">
        <v>45</v>
      </c>
      <c r="R22" s="992" t="s">
        <v>45</v>
      </c>
      <c r="S22" s="993">
        <v>260</v>
      </c>
      <c r="T22" s="993" t="s">
        <v>1019</v>
      </c>
      <c r="U22" s="994" t="s">
        <v>1019</v>
      </c>
      <c r="V22" s="993">
        <v>25</v>
      </c>
      <c r="W22" s="991">
        <v>8</v>
      </c>
      <c r="X22" s="994">
        <v>8</v>
      </c>
      <c r="Y22" s="991"/>
      <c r="Z22" s="994"/>
      <c r="AA22" s="991"/>
      <c r="AB22" s="994"/>
      <c r="AC22" s="991"/>
      <c r="AD22" s="994"/>
      <c r="AE22" s="993"/>
      <c r="AF22" s="991"/>
      <c r="AG22" s="994"/>
      <c r="AH22" s="993"/>
      <c r="AI22" s="991"/>
      <c r="AJ22" s="994"/>
      <c r="AK22" s="993"/>
      <c r="AL22" s="991"/>
      <c r="AM22" s="994"/>
      <c r="AN22" s="994" t="s">
        <v>1625</v>
      </c>
      <c r="AO22" s="993" t="s">
        <v>1625</v>
      </c>
      <c r="AP22" s="991" t="s">
        <v>1625</v>
      </c>
    </row>
    <row r="23" spans="2:42">
      <c r="B23" s="985">
        <v>1013</v>
      </c>
      <c r="C23" s="986" t="s">
        <v>54</v>
      </c>
      <c r="D23" s="1108" t="s">
        <v>1299</v>
      </c>
      <c r="E23" s="1109" t="s">
        <v>418</v>
      </c>
      <c r="F23" s="1109" t="s">
        <v>1110</v>
      </c>
      <c r="G23" s="1110" t="s">
        <v>1110</v>
      </c>
      <c r="H23" s="1110" t="s">
        <v>1110</v>
      </c>
      <c r="I23" s="1111" t="str">
        <f>E23</f>
        <v>40</v>
      </c>
      <c r="J23" s="975"/>
      <c r="K23" s="987">
        <v>15</v>
      </c>
      <c r="L23" s="988">
        <v>16</v>
      </c>
      <c r="M23" s="978"/>
      <c r="N23" s="989"/>
      <c r="P23" s="990" t="s">
        <v>54</v>
      </c>
      <c r="Q23" s="991" t="s">
        <v>54</v>
      </c>
      <c r="R23" s="992" t="s">
        <v>54</v>
      </c>
      <c r="S23" s="993">
        <v>350</v>
      </c>
      <c r="T23" s="993" t="s">
        <v>1299</v>
      </c>
      <c r="U23" s="994" t="s">
        <v>1299</v>
      </c>
      <c r="V23" s="993">
        <v>80</v>
      </c>
      <c r="W23" s="991">
        <v>40</v>
      </c>
      <c r="X23" s="994">
        <v>120</v>
      </c>
      <c r="Y23" s="991"/>
      <c r="Z23" s="994"/>
      <c r="AA23" s="991"/>
      <c r="AB23" s="994"/>
      <c r="AC23" s="991"/>
      <c r="AD23" s="994"/>
      <c r="AE23" s="993"/>
      <c r="AF23" s="991"/>
      <c r="AG23" s="994"/>
      <c r="AH23" s="993"/>
      <c r="AI23" s="991"/>
      <c r="AJ23" s="994"/>
      <c r="AK23" s="993"/>
      <c r="AL23" s="991"/>
      <c r="AM23" s="994"/>
      <c r="AN23" s="994" t="s">
        <v>1128</v>
      </c>
      <c r="AO23" s="993" t="s">
        <v>1128</v>
      </c>
      <c r="AP23" s="991" t="s">
        <v>1128</v>
      </c>
    </row>
    <row r="24" spans="2:42">
      <c r="B24" s="985">
        <v>1015</v>
      </c>
      <c r="C24" s="986" t="s">
        <v>55</v>
      </c>
      <c r="D24" s="1108" t="s">
        <v>1299</v>
      </c>
      <c r="E24" s="1109" t="s">
        <v>400</v>
      </c>
      <c r="F24" s="1109" t="s">
        <v>1110</v>
      </c>
      <c r="G24" s="1110" t="s">
        <v>1110</v>
      </c>
      <c r="H24" s="1110" t="s">
        <v>1110</v>
      </c>
      <c r="I24" s="1111" t="str">
        <f t="shared" ref="I24:I27" si="0">E24</f>
        <v>28</v>
      </c>
      <c r="J24" s="975"/>
      <c r="K24" s="987">
        <v>16</v>
      </c>
      <c r="L24" s="988">
        <v>17</v>
      </c>
      <c r="M24" s="978"/>
      <c r="N24" s="989"/>
      <c r="P24" s="990" t="s">
        <v>55</v>
      </c>
      <c r="Q24" s="991" t="s">
        <v>55</v>
      </c>
      <c r="R24" s="992" t="s">
        <v>55</v>
      </c>
      <c r="S24" s="993">
        <v>360</v>
      </c>
      <c r="T24" s="993" t="s">
        <v>1299</v>
      </c>
      <c r="U24" s="994" t="s">
        <v>1299</v>
      </c>
      <c r="V24" s="993">
        <v>56</v>
      </c>
      <c r="W24" s="991">
        <v>28</v>
      </c>
      <c r="X24" s="994">
        <v>60</v>
      </c>
      <c r="Y24" s="991"/>
      <c r="Z24" s="994"/>
      <c r="AA24" s="991"/>
      <c r="AB24" s="994"/>
      <c r="AC24" s="991"/>
      <c r="AD24" s="994"/>
      <c r="AE24" s="993"/>
      <c r="AF24" s="991"/>
      <c r="AG24" s="994"/>
      <c r="AH24" s="993"/>
      <c r="AI24" s="991"/>
      <c r="AJ24" s="994"/>
      <c r="AK24" s="993"/>
      <c r="AL24" s="991"/>
      <c r="AM24" s="994"/>
      <c r="AN24" s="994" t="s">
        <v>1626</v>
      </c>
      <c r="AO24" s="993" t="s">
        <v>1626</v>
      </c>
      <c r="AP24" s="991" t="s">
        <v>1626</v>
      </c>
    </row>
    <row r="25" spans="2:42">
      <c r="B25" s="985">
        <v>1165</v>
      </c>
      <c r="C25" s="986" t="s">
        <v>63</v>
      </c>
      <c r="D25" s="1108" t="s">
        <v>1299</v>
      </c>
      <c r="E25" s="1109" t="s">
        <v>115</v>
      </c>
      <c r="F25" s="1109" t="s">
        <v>1110</v>
      </c>
      <c r="G25" s="1110" t="s">
        <v>64</v>
      </c>
      <c r="H25" s="1110" t="s">
        <v>888</v>
      </c>
      <c r="I25" s="1111" t="str">
        <f t="shared" si="0"/>
        <v>20</v>
      </c>
      <c r="J25" s="975"/>
      <c r="K25" s="987">
        <v>17</v>
      </c>
      <c r="L25" s="988">
        <v>18</v>
      </c>
      <c r="M25" s="978"/>
      <c r="N25" s="989"/>
      <c r="P25" s="990" t="s">
        <v>63</v>
      </c>
      <c r="Q25" s="991" t="s">
        <v>63</v>
      </c>
      <c r="R25" s="992" t="s">
        <v>63</v>
      </c>
      <c r="S25" s="993">
        <v>363</v>
      </c>
      <c r="T25" s="993" t="s">
        <v>1299</v>
      </c>
      <c r="U25" s="994" t="s">
        <v>1299</v>
      </c>
      <c r="V25" s="993">
        <v>120</v>
      </c>
      <c r="W25" s="991">
        <v>20</v>
      </c>
      <c r="X25" s="994">
        <v>60</v>
      </c>
      <c r="Y25" s="991"/>
      <c r="Z25" s="994"/>
      <c r="AA25" s="991" t="s">
        <v>64</v>
      </c>
      <c r="AB25" s="994" t="s">
        <v>64</v>
      </c>
      <c r="AC25" s="991" t="s">
        <v>888</v>
      </c>
      <c r="AD25" s="994" t="s">
        <v>888</v>
      </c>
      <c r="AE25" s="993"/>
      <c r="AF25" s="991"/>
      <c r="AG25" s="994"/>
      <c r="AH25" s="993"/>
      <c r="AI25" s="991"/>
      <c r="AJ25" s="994"/>
      <c r="AK25" s="993"/>
      <c r="AL25" s="991"/>
      <c r="AM25" s="994"/>
      <c r="AN25" s="994" t="s">
        <v>1627</v>
      </c>
      <c r="AO25" s="993" t="s">
        <v>1627</v>
      </c>
      <c r="AP25" s="991" t="s">
        <v>1627</v>
      </c>
    </row>
    <row r="26" spans="2:42">
      <c r="B26" s="985">
        <v>1017</v>
      </c>
      <c r="C26" s="986" t="s">
        <v>56</v>
      </c>
      <c r="D26" s="1108" t="s">
        <v>1299</v>
      </c>
      <c r="E26" s="1109" t="s">
        <v>418</v>
      </c>
      <c r="F26" s="1109" t="s">
        <v>1110</v>
      </c>
      <c r="G26" s="1110" t="s">
        <v>57</v>
      </c>
      <c r="H26" s="1110" t="s">
        <v>888</v>
      </c>
      <c r="I26" s="1111" t="str">
        <f t="shared" si="0"/>
        <v>40</v>
      </c>
      <c r="J26" s="975"/>
      <c r="K26" s="987">
        <v>18</v>
      </c>
      <c r="L26" s="988">
        <v>19</v>
      </c>
      <c r="M26" s="978"/>
      <c r="N26" s="989"/>
      <c r="P26" s="990" t="s">
        <v>56</v>
      </c>
      <c r="Q26" s="991" t="s">
        <v>56</v>
      </c>
      <c r="R26" s="992" t="s">
        <v>56</v>
      </c>
      <c r="S26" s="993">
        <v>370</v>
      </c>
      <c r="T26" s="993" t="s">
        <v>1299</v>
      </c>
      <c r="U26" s="994" t="s">
        <v>1299</v>
      </c>
      <c r="V26" s="993">
        <v>120</v>
      </c>
      <c r="W26" s="991">
        <v>40</v>
      </c>
      <c r="X26" s="994">
        <v>120</v>
      </c>
      <c r="Y26" s="991"/>
      <c r="Z26" s="994"/>
      <c r="AA26" s="991" t="s">
        <v>57</v>
      </c>
      <c r="AB26" s="994" t="s">
        <v>57</v>
      </c>
      <c r="AC26" s="991" t="s">
        <v>888</v>
      </c>
      <c r="AD26" s="994" t="s">
        <v>888</v>
      </c>
      <c r="AE26" s="993"/>
      <c r="AF26" s="991"/>
      <c r="AG26" s="994"/>
      <c r="AH26" s="993"/>
      <c r="AI26" s="991"/>
      <c r="AJ26" s="994"/>
      <c r="AK26" s="993"/>
      <c r="AL26" s="991"/>
      <c r="AM26" s="994"/>
      <c r="AN26" s="994" t="s">
        <v>1628</v>
      </c>
      <c r="AO26" s="993" t="s">
        <v>1628</v>
      </c>
      <c r="AP26" s="991" t="s">
        <v>1628</v>
      </c>
    </row>
    <row r="27" spans="2:42">
      <c r="B27" s="985">
        <v>1018</v>
      </c>
      <c r="C27" s="986" t="s">
        <v>58</v>
      </c>
      <c r="D27" s="1108" t="s">
        <v>1299</v>
      </c>
      <c r="E27" s="1109" t="s">
        <v>115</v>
      </c>
      <c r="F27" s="1109" t="s">
        <v>1110</v>
      </c>
      <c r="G27" s="1110" t="s">
        <v>57</v>
      </c>
      <c r="H27" s="1110" t="s">
        <v>888</v>
      </c>
      <c r="I27" s="1111" t="str">
        <f t="shared" si="0"/>
        <v>20</v>
      </c>
      <c r="J27" s="975"/>
      <c r="K27" s="987">
        <v>19</v>
      </c>
      <c r="L27" s="988">
        <v>20</v>
      </c>
      <c r="M27" s="978"/>
      <c r="N27" s="989"/>
      <c r="P27" s="990" t="s">
        <v>58</v>
      </c>
      <c r="Q27" s="991" t="s">
        <v>58</v>
      </c>
      <c r="R27" s="992" t="s">
        <v>58</v>
      </c>
      <c r="S27" s="993">
        <v>380</v>
      </c>
      <c r="T27" s="993" t="s">
        <v>1299</v>
      </c>
      <c r="U27" s="994" t="s">
        <v>1299</v>
      </c>
      <c r="V27" s="993">
        <v>60</v>
      </c>
      <c r="W27" s="991">
        <v>20</v>
      </c>
      <c r="X27" s="994">
        <v>60</v>
      </c>
      <c r="Y27" s="991"/>
      <c r="Z27" s="994"/>
      <c r="AA27" s="991" t="s">
        <v>57</v>
      </c>
      <c r="AB27" s="994" t="s">
        <v>57</v>
      </c>
      <c r="AC27" s="991" t="s">
        <v>888</v>
      </c>
      <c r="AD27" s="994" t="s">
        <v>888</v>
      </c>
      <c r="AE27" s="993"/>
      <c r="AF27" s="991"/>
      <c r="AG27" s="994"/>
      <c r="AH27" s="993"/>
      <c r="AI27" s="991"/>
      <c r="AJ27" s="994"/>
      <c r="AK27" s="993"/>
      <c r="AL27" s="991"/>
      <c r="AM27" s="994"/>
      <c r="AN27" s="994" t="s">
        <v>1132</v>
      </c>
      <c r="AO27" s="993" t="s">
        <v>1132</v>
      </c>
      <c r="AP27" s="991" t="s">
        <v>1132</v>
      </c>
    </row>
    <row r="28" spans="2:42">
      <c r="B28" s="985">
        <v>1019</v>
      </c>
      <c r="C28" s="986" t="s">
        <v>59</v>
      </c>
      <c r="D28" s="1108" t="s">
        <v>1019</v>
      </c>
      <c r="E28" s="1109" t="s">
        <v>373</v>
      </c>
      <c r="F28" s="1109" t="s">
        <v>1110</v>
      </c>
      <c r="G28" s="1110" t="s">
        <v>57</v>
      </c>
      <c r="H28" s="1110" t="s">
        <v>888</v>
      </c>
      <c r="I28" s="1111">
        <v>10</v>
      </c>
      <c r="J28" s="975"/>
      <c r="K28" s="987">
        <v>20</v>
      </c>
      <c r="L28" s="988">
        <v>21</v>
      </c>
      <c r="M28" s="978"/>
      <c r="N28" s="989"/>
      <c r="P28" s="990" t="s">
        <v>59</v>
      </c>
      <c r="Q28" s="991" t="s">
        <v>59</v>
      </c>
      <c r="R28" s="992" t="s">
        <v>59</v>
      </c>
      <c r="S28" s="993">
        <v>390</v>
      </c>
      <c r="T28" s="993" t="s">
        <v>1019</v>
      </c>
      <c r="U28" s="994" t="s">
        <v>1019</v>
      </c>
      <c r="V28" s="993">
        <v>10</v>
      </c>
      <c r="W28" s="991">
        <v>10</v>
      </c>
      <c r="X28" s="994">
        <v>10</v>
      </c>
      <c r="Y28" s="991"/>
      <c r="Z28" s="994"/>
      <c r="AA28" s="991" t="s">
        <v>57</v>
      </c>
      <c r="AB28" s="994" t="s">
        <v>57</v>
      </c>
      <c r="AC28" s="991" t="s">
        <v>888</v>
      </c>
      <c r="AD28" s="994" t="s">
        <v>888</v>
      </c>
      <c r="AE28" s="993"/>
      <c r="AF28" s="991"/>
      <c r="AG28" s="994"/>
      <c r="AH28" s="993"/>
      <c r="AI28" s="991"/>
      <c r="AJ28" s="994"/>
      <c r="AK28" s="993"/>
      <c r="AL28" s="991"/>
      <c r="AM28" s="994"/>
      <c r="AN28" s="994" t="s">
        <v>1134</v>
      </c>
      <c r="AO28" s="993" t="s">
        <v>1134</v>
      </c>
      <c r="AP28" s="991" t="s">
        <v>1134</v>
      </c>
    </row>
    <row r="29" spans="2:42">
      <c r="B29" s="985">
        <v>1020</v>
      </c>
      <c r="C29" s="986" t="s">
        <v>60</v>
      </c>
      <c r="D29" s="1108" t="s">
        <v>1299</v>
      </c>
      <c r="E29" s="1109" t="s">
        <v>458</v>
      </c>
      <c r="F29" s="1109" t="s">
        <v>1110</v>
      </c>
      <c r="G29" s="1110" t="s">
        <v>57</v>
      </c>
      <c r="H29" s="1110" t="s">
        <v>888</v>
      </c>
      <c r="I29" s="1111" t="str">
        <f>E29</f>
        <v>60</v>
      </c>
      <c r="J29" s="975"/>
      <c r="K29" s="987">
        <v>21</v>
      </c>
      <c r="L29" s="988">
        <v>22</v>
      </c>
      <c r="M29" s="978"/>
      <c r="N29" s="989"/>
      <c r="P29" s="990" t="s">
        <v>60</v>
      </c>
      <c r="Q29" s="991" t="s">
        <v>60</v>
      </c>
      <c r="R29" s="992" t="s">
        <v>60</v>
      </c>
      <c r="S29" s="993">
        <v>400</v>
      </c>
      <c r="T29" s="993" t="s">
        <v>1299</v>
      </c>
      <c r="U29" s="994" t="s">
        <v>1299</v>
      </c>
      <c r="V29" s="993">
        <v>120</v>
      </c>
      <c r="W29" s="991">
        <v>60</v>
      </c>
      <c r="X29" s="994">
        <v>60</v>
      </c>
      <c r="Y29" s="991"/>
      <c r="Z29" s="994"/>
      <c r="AA29" s="991" t="s">
        <v>57</v>
      </c>
      <c r="AB29" s="994" t="s">
        <v>57</v>
      </c>
      <c r="AC29" s="991" t="s">
        <v>888</v>
      </c>
      <c r="AD29" s="994" t="s">
        <v>888</v>
      </c>
      <c r="AE29" s="993"/>
      <c r="AF29" s="991"/>
      <c r="AG29" s="994"/>
      <c r="AH29" s="993"/>
      <c r="AI29" s="991"/>
      <c r="AJ29" s="994"/>
      <c r="AK29" s="993"/>
      <c r="AL29" s="991"/>
      <c r="AM29" s="994"/>
      <c r="AN29" s="994" t="s">
        <v>1136</v>
      </c>
      <c r="AO29" s="993" t="s">
        <v>1136</v>
      </c>
      <c r="AP29" s="991" t="s">
        <v>1136</v>
      </c>
    </row>
    <row r="30" spans="2:42">
      <c r="B30" s="985">
        <v>1021</v>
      </c>
      <c r="C30" s="986" t="s">
        <v>61</v>
      </c>
      <c r="D30" s="1108" t="s">
        <v>1019</v>
      </c>
      <c r="E30" s="1109" t="s">
        <v>381</v>
      </c>
      <c r="F30" s="1109" t="s">
        <v>1110</v>
      </c>
      <c r="G30" s="1110" t="s">
        <v>57</v>
      </c>
      <c r="H30" s="1110" t="s">
        <v>888</v>
      </c>
      <c r="I30" s="1111">
        <v>15</v>
      </c>
      <c r="J30" s="975"/>
      <c r="K30" s="987">
        <v>22</v>
      </c>
      <c r="L30" s="988">
        <v>23</v>
      </c>
      <c r="M30" s="978"/>
      <c r="N30" s="989"/>
      <c r="P30" s="990" t="s">
        <v>61</v>
      </c>
      <c r="Q30" s="991" t="s">
        <v>61</v>
      </c>
      <c r="R30" s="992" t="s">
        <v>61</v>
      </c>
      <c r="S30" s="993">
        <v>410</v>
      </c>
      <c r="T30" s="993" t="s">
        <v>1019</v>
      </c>
      <c r="U30" s="994" t="s">
        <v>1019</v>
      </c>
      <c r="V30" s="993">
        <v>25</v>
      </c>
      <c r="W30" s="991">
        <v>15</v>
      </c>
      <c r="X30" s="994">
        <v>15</v>
      </c>
      <c r="Y30" s="991"/>
      <c r="Z30" s="994"/>
      <c r="AA30" s="991" t="s">
        <v>57</v>
      </c>
      <c r="AB30" s="994" t="s">
        <v>57</v>
      </c>
      <c r="AC30" s="991" t="s">
        <v>888</v>
      </c>
      <c r="AD30" s="994" t="s">
        <v>888</v>
      </c>
      <c r="AE30" s="993"/>
      <c r="AF30" s="991"/>
      <c r="AG30" s="994"/>
      <c r="AH30" s="993"/>
      <c r="AI30" s="991"/>
      <c r="AJ30" s="994"/>
      <c r="AK30" s="993"/>
      <c r="AL30" s="991"/>
      <c r="AM30" s="994"/>
      <c r="AN30" s="994" t="s">
        <v>1629</v>
      </c>
      <c r="AO30" s="993" t="s">
        <v>1629</v>
      </c>
      <c r="AP30" s="991" t="s">
        <v>1629</v>
      </c>
    </row>
    <row r="31" spans="2:42">
      <c r="B31" s="985">
        <v>1022</v>
      </c>
      <c r="C31" s="986" t="s">
        <v>1630</v>
      </c>
      <c r="D31" s="1108" t="s">
        <v>1019</v>
      </c>
      <c r="E31" s="1109" t="s">
        <v>381</v>
      </c>
      <c r="F31" s="1109" t="s">
        <v>1110</v>
      </c>
      <c r="G31" s="1110" t="s">
        <v>57</v>
      </c>
      <c r="H31" s="1110" t="s">
        <v>888</v>
      </c>
      <c r="I31" s="1111">
        <v>15</v>
      </c>
      <c r="J31" s="975"/>
      <c r="K31" s="987">
        <v>23</v>
      </c>
      <c r="L31" s="988">
        <v>24</v>
      </c>
      <c r="M31" s="978"/>
      <c r="N31" s="989"/>
      <c r="P31" s="990" t="s">
        <v>1630</v>
      </c>
      <c r="Q31" s="991" t="s">
        <v>1630</v>
      </c>
      <c r="R31" s="992" t="s">
        <v>1630</v>
      </c>
      <c r="S31" s="993">
        <v>420</v>
      </c>
      <c r="T31" s="993" t="s">
        <v>1019</v>
      </c>
      <c r="U31" s="994" t="s">
        <v>1019</v>
      </c>
      <c r="V31" s="993">
        <v>25</v>
      </c>
      <c r="W31" s="991">
        <v>15</v>
      </c>
      <c r="X31" s="994">
        <v>15</v>
      </c>
      <c r="Y31" s="991"/>
      <c r="Z31" s="994"/>
      <c r="AA31" s="991" t="s">
        <v>57</v>
      </c>
      <c r="AB31" s="994" t="s">
        <v>57</v>
      </c>
      <c r="AC31" s="991" t="s">
        <v>888</v>
      </c>
      <c r="AD31" s="994" t="s">
        <v>888</v>
      </c>
      <c r="AE31" s="993"/>
      <c r="AF31" s="991"/>
      <c r="AG31" s="994"/>
      <c r="AH31" s="993"/>
      <c r="AI31" s="991"/>
      <c r="AJ31" s="994"/>
      <c r="AK31" s="993"/>
      <c r="AL31" s="991"/>
      <c r="AM31" s="994"/>
      <c r="AN31" s="994" t="s">
        <v>1631</v>
      </c>
      <c r="AO31" s="993" t="s">
        <v>1631</v>
      </c>
      <c r="AP31" s="991" t="s">
        <v>1631</v>
      </c>
    </row>
    <row r="32" spans="2:42">
      <c r="B32" s="985">
        <v>1024</v>
      </c>
      <c r="C32" s="986" t="s">
        <v>69</v>
      </c>
      <c r="D32" s="1108" t="s">
        <v>1299</v>
      </c>
      <c r="E32" s="1109" t="s">
        <v>444</v>
      </c>
      <c r="F32" s="1109" t="s">
        <v>1110</v>
      </c>
      <c r="G32" s="1110" t="s">
        <v>1110</v>
      </c>
      <c r="H32" s="1110" t="s">
        <v>1110</v>
      </c>
      <c r="I32" s="1111" t="str">
        <f t="shared" ref="I32:I35" si="1">E32</f>
        <v>56</v>
      </c>
      <c r="J32" s="975"/>
      <c r="K32" s="987">
        <v>24</v>
      </c>
      <c r="L32" s="988">
        <v>25</v>
      </c>
      <c r="M32" s="978"/>
      <c r="N32" s="989"/>
      <c r="P32" s="990" t="s">
        <v>69</v>
      </c>
      <c r="Q32" s="991" t="s">
        <v>69</v>
      </c>
      <c r="R32" s="992" t="s">
        <v>69</v>
      </c>
      <c r="S32" s="993">
        <v>470</v>
      </c>
      <c r="T32" s="993" t="s">
        <v>1299</v>
      </c>
      <c r="U32" s="994" t="s">
        <v>1299</v>
      </c>
      <c r="V32" s="993">
        <v>80</v>
      </c>
      <c r="W32" s="991">
        <v>56</v>
      </c>
      <c r="X32" s="994">
        <v>120</v>
      </c>
      <c r="Y32" s="991"/>
      <c r="Z32" s="994"/>
      <c r="AA32" s="991"/>
      <c r="AB32" s="994"/>
      <c r="AC32" s="991"/>
      <c r="AD32" s="994"/>
      <c r="AE32" s="993"/>
      <c r="AF32" s="991"/>
      <c r="AG32" s="994"/>
      <c r="AH32" s="993"/>
      <c r="AI32" s="991"/>
      <c r="AJ32" s="994"/>
      <c r="AK32" s="993"/>
      <c r="AL32" s="991"/>
      <c r="AM32" s="994"/>
      <c r="AN32" s="994" t="s">
        <v>1141</v>
      </c>
      <c r="AO32" s="993" t="s">
        <v>1141</v>
      </c>
      <c r="AP32" s="991" t="s">
        <v>1141</v>
      </c>
    </row>
    <row r="33" spans="2:42">
      <c r="B33" s="985">
        <v>1026</v>
      </c>
      <c r="C33" s="986" t="s">
        <v>1633</v>
      </c>
      <c r="D33" s="1108" t="s">
        <v>1299</v>
      </c>
      <c r="E33" s="1109" t="s">
        <v>400</v>
      </c>
      <c r="F33" s="1109" t="s">
        <v>1110</v>
      </c>
      <c r="G33" s="1110" t="s">
        <v>1110</v>
      </c>
      <c r="H33" s="1110" t="s">
        <v>1110</v>
      </c>
      <c r="I33" s="1111" t="str">
        <f t="shared" si="1"/>
        <v>28</v>
      </c>
      <c r="J33" s="975"/>
      <c r="K33" s="987">
        <v>25</v>
      </c>
      <c r="L33" s="988">
        <v>26</v>
      </c>
      <c r="M33" s="978"/>
      <c r="N33" s="989"/>
      <c r="P33" s="990" t="s">
        <v>1633</v>
      </c>
      <c r="Q33" s="991" t="s">
        <v>1633</v>
      </c>
      <c r="R33" s="992" t="s">
        <v>1633</v>
      </c>
      <c r="S33" s="993">
        <v>500</v>
      </c>
      <c r="T33" s="993" t="s">
        <v>1299</v>
      </c>
      <c r="U33" s="994" t="s">
        <v>1299</v>
      </c>
      <c r="V33" s="993">
        <v>56</v>
      </c>
      <c r="W33" s="991">
        <v>28</v>
      </c>
      <c r="X33" s="994">
        <v>60</v>
      </c>
      <c r="Y33" s="991"/>
      <c r="Z33" s="994"/>
      <c r="AA33" s="991"/>
      <c r="AB33" s="994"/>
      <c r="AC33" s="991"/>
      <c r="AD33" s="994"/>
      <c r="AE33" s="993"/>
      <c r="AF33" s="991"/>
      <c r="AG33" s="994"/>
      <c r="AH33" s="993"/>
      <c r="AI33" s="991"/>
      <c r="AJ33" s="994"/>
      <c r="AK33" s="993"/>
      <c r="AL33" s="991"/>
      <c r="AM33" s="994"/>
      <c r="AN33" s="994" t="s">
        <v>1634</v>
      </c>
      <c r="AO33" s="993" t="s">
        <v>1634</v>
      </c>
      <c r="AP33" s="991" t="s">
        <v>1634</v>
      </c>
    </row>
    <row r="34" spans="2:42">
      <c r="B34" s="985">
        <v>1169</v>
      </c>
      <c r="C34" s="986" t="s">
        <v>83</v>
      </c>
      <c r="D34" s="1108" t="s">
        <v>1299</v>
      </c>
      <c r="E34" s="1109" t="s">
        <v>115</v>
      </c>
      <c r="F34" s="1109" t="s">
        <v>1110</v>
      </c>
      <c r="G34" s="1110" t="s">
        <v>84</v>
      </c>
      <c r="H34" s="1110" t="s">
        <v>889</v>
      </c>
      <c r="I34" s="1111" t="str">
        <f t="shared" si="1"/>
        <v>20</v>
      </c>
      <c r="J34" s="975"/>
      <c r="K34" s="987">
        <v>26</v>
      </c>
      <c r="L34" s="988">
        <v>27</v>
      </c>
      <c r="M34" s="978"/>
      <c r="N34" s="989"/>
      <c r="P34" s="990" t="s">
        <v>83</v>
      </c>
      <c r="Q34" s="991" t="s">
        <v>83</v>
      </c>
      <c r="R34" s="992" t="s">
        <v>83</v>
      </c>
      <c r="S34" s="993">
        <v>503</v>
      </c>
      <c r="T34" s="993" t="s">
        <v>1299</v>
      </c>
      <c r="U34" s="994" t="s">
        <v>1299</v>
      </c>
      <c r="V34" s="993">
        <v>120</v>
      </c>
      <c r="W34" s="991">
        <v>20</v>
      </c>
      <c r="X34" s="994">
        <v>60</v>
      </c>
      <c r="Y34" s="991"/>
      <c r="Z34" s="994"/>
      <c r="AA34" s="991" t="s">
        <v>84</v>
      </c>
      <c r="AB34" s="994" t="s">
        <v>84</v>
      </c>
      <c r="AC34" s="991" t="s">
        <v>889</v>
      </c>
      <c r="AD34" s="994" t="s">
        <v>889</v>
      </c>
      <c r="AE34" s="993"/>
      <c r="AF34" s="991"/>
      <c r="AG34" s="994"/>
      <c r="AH34" s="993"/>
      <c r="AI34" s="991"/>
      <c r="AJ34" s="994"/>
      <c r="AK34" s="993"/>
      <c r="AL34" s="991"/>
      <c r="AM34" s="994"/>
      <c r="AN34" s="994" t="s">
        <v>1635</v>
      </c>
      <c r="AO34" s="993" t="s">
        <v>1635</v>
      </c>
      <c r="AP34" s="991" t="s">
        <v>1635</v>
      </c>
    </row>
    <row r="35" spans="2:42" s="1038" customFormat="1">
      <c r="B35" s="1066"/>
      <c r="C35" s="24" t="s">
        <v>409</v>
      </c>
      <c r="D35" s="1112"/>
      <c r="E35" s="1113"/>
      <c r="F35" s="1113"/>
      <c r="G35" s="1114"/>
      <c r="H35" s="1114"/>
      <c r="I35" s="1111">
        <f t="shared" si="1"/>
        <v>0</v>
      </c>
      <c r="J35" s="1000"/>
      <c r="K35" s="987">
        <v>27</v>
      </c>
      <c r="L35" s="988">
        <v>28</v>
      </c>
      <c r="M35" s="1070"/>
      <c r="N35" s="1071"/>
      <c r="P35" s="1072"/>
      <c r="Q35" s="1073"/>
      <c r="R35" s="992"/>
      <c r="S35" s="1074"/>
      <c r="T35" s="1074"/>
      <c r="U35" s="994"/>
      <c r="V35" s="1074"/>
      <c r="W35" s="1073"/>
      <c r="X35" s="994"/>
      <c r="Y35" s="1073"/>
      <c r="Z35" s="994"/>
      <c r="AA35" s="1073"/>
      <c r="AB35" s="994"/>
      <c r="AC35" s="1073"/>
      <c r="AD35" s="994"/>
      <c r="AE35" s="1074"/>
      <c r="AF35" s="1073"/>
      <c r="AG35" s="994"/>
      <c r="AH35" s="1074"/>
      <c r="AI35" s="1073"/>
      <c r="AJ35" s="994"/>
      <c r="AK35" s="1074"/>
      <c r="AL35" s="1073"/>
      <c r="AM35" s="994"/>
      <c r="AN35" s="994"/>
      <c r="AO35" s="1074"/>
      <c r="AP35" s="1073"/>
    </row>
    <row r="36" spans="2:42">
      <c r="B36" s="985">
        <v>1028</v>
      </c>
      <c r="C36" s="986" t="s">
        <v>74</v>
      </c>
      <c r="D36" s="1108" t="s">
        <v>1299</v>
      </c>
      <c r="E36" s="1109" t="s">
        <v>418</v>
      </c>
      <c r="F36" s="1109" t="s">
        <v>1110</v>
      </c>
      <c r="G36" s="1110" t="s">
        <v>75</v>
      </c>
      <c r="H36" s="1110" t="s">
        <v>889</v>
      </c>
      <c r="I36" s="1111" t="str">
        <f t="shared" ref="I36:I37" si="2">E36</f>
        <v>40</v>
      </c>
      <c r="J36" s="975"/>
      <c r="K36" s="1068">
        <v>28</v>
      </c>
      <c r="L36" s="1069">
        <v>29</v>
      </c>
      <c r="M36" s="978"/>
      <c r="N36" s="989"/>
      <c r="P36" s="990" t="s">
        <v>74</v>
      </c>
      <c r="Q36" s="991" t="s">
        <v>74</v>
      </c>
      <c r="R36" s="992" t="s">
        <v>74</v>
      </c>
      <c r="S36" s="993">
        <v>510</v>
      </c>
      <c r="T36" s="993" t="s">
        <v>1299</v>
      </c>
      <c r="U36" s="994" t="s">
        <v>1299</v>
      </c>
      <c r="V36" s="993">
        <v>120</v>
      </c>
      <c r="W36" s="991">
        <v>40</v>
      </c>
      <c r="X36" s="994">
        <v>120</v>
      </c>
      <c r="Y36" s="991"/>
      <c r="Z36" s="994"/>
      <c r="AA36" s="991" t="s">
        <v>75</v>
      </c>
      <c r="AB36" s="994" t="s">
        <v>75</v>
      </c>
      <c r="AC36" s="991" t="s">
        <v>889</v>
      </c>
      <c r="AD36" s="994" t="s">
        <v>889</v>
      </c>
      <c r="AE36" s="993"/>
      <c r="AF36" s="991"/>
      <c r="AG36" s="994"/>
      <c r="AH36" s="993"/>
      <c r="AI36" s="991"/>
      <c r="AJ36" s="994"/>
      <c r="AK36" s="993"/>
      <c r="AL36" s="991"/>
      <c r="AM36" s="994"/>
      <c r="AN36" s="994" t="s">
        <v>1143</v>
      </c>
      <c r="AO36" s="993" t="s">
        <v>1143</v>
      </c>
      <c r="AP36" s="991" t="s">
        <v>1143</v>
      </c>
    </row>
    <row r="37" spans="2:42">
      <c r="B37" s="985">
        <v>1029</v>
      </c>
      <c r="C37" s="986" t="s">
        <v>76</v>
      </c>
      <c r="D37" s="1108" t="s">
        <v>1299</v>
      </c>
      <c r="E37" s="1109" t="s">
        <v>115</v>
      </c>
      <c r="F37" s="1109" t="s">
        <v>1110</v>
      </c>
      <c r="G37" s="1110" t="s">
        <v>75</v>
      </c>
      <c r="H37" s="1110" t="s">
        <v>889</v>
      </c>
      <c r="I37" s="1111" t="str">
        <f t="shared" si="2"/>
        <v>20</v>
      </c>
      <c r="J37" s="975"/>
      <c r="K37" s="987">
        <v>29</v>
      </c>
      <c r="L37" s="988">
        <v>30</v>
      </c>
      <c r="M37" s="978"/>
      <c r="N37" s="989"/>
      <c r="P37" s="990" t="s">
        <v>76</v>
      </c>
      <c r="Q37" s="991" t="s">
        <v>76</v>
      </c>
      <c r="R37" s="992" t="s">
        <v>76</v>
      </c>
      <c r="S37" s="993">
        <v>520</v>
      </c>
      <c r="T37" s="993" t="s">
        <v>1299</v>
      </c>
      <c r="U37" s="994" t="s">
        <v>1299</v>
      </c>
      <c r="V37" s="993">
        <v>60</v>
      </c>
      <c r="W37" s="991">
        <v>20</v>
      </c>
      <c r="X37" s="994">
        <v>60</v>
      </c>
      <c r="Y37" s="991"/>
      <c r="Z37" s="994"/>
      <c r="AA37" s="991" t="s">
        <v>75</v>
      </c>
      <c r="AB37" s="994" t="s">
        <v>75</v>
      </c>
      <c r="AC37" s="991" t="s">
        <v>889</v>
      </c>
      <c r="AD37" s="994" t="s">
        <v>889</v>
      </c>
      <c r="AE37" s="993"/>
      <c r="AF37" s="991"/>
      <c r="AG37" s="994"/>
      <c r="AH37" s="993"/>
      <c r="AI37" s="991"/>
      <c r="AJ37" s="994"/>
      <c r="AK37" s="993"/>
      <c r="AL37" s="991"/>
      <c r="AM37" s="994"/>
      <c r="AN37" s="994" t="s">
        <v>1145</v>
      </c>
      <c r="AO37" s="993" t="s">
        <v>1145</v>
      </c>
      <c r="AP37" s="991" t="s">
        <v>1145</v>
      </c>
    </row>
    <row r="38" spans="2:42">
      <c r="B38" s="985">
        <v>1030</v>
      </c>
      <c r="C38" s="986" t="s">
        <v>77</v>
      </c>
      <c r="D38" s="1108" t="s">
        <v>1019</v>
      </c>
      <c r="E38" s="1109" t="s">
        <v>373</v>
      </c>
      <c r="F38" s="1109" t="s">
        <v>1110</v>
      </c>
      <c r="G38" s="1110" t="s">
        <v>75</v>
      </c>
      <c r="H38" s="1110" t="s">
        <v>889</v>
      </c>
      <c r="I38" s="1111">
        <v>10</v>
      </c>
      <c r="J38" s="975"/>
      <c r="K38" s="987">
        <v>30</v>
      </c>
      <c r="L38" s="988">
        <v>31</v>
      </c>
      <c r="M38" s="978"/>
      <c r="N38" s="989"/>
      <c r="P38" s="990" t="s">
        <v>77</v>
      </c>
      <c r="Q38" s="991" t="s">
        <v>77</v>
      </c>
      <c r="R38" s="992" t="s">
        <v>77</v>
      </c>
      <c r="S38" s="993">
        <v>530</v>
      </c>
      <c r="T38" s="993" t="s">
        <v>1019</v>
      </c>
      <c r="U38" s="994" t="s">
        <v>1019</v>
      </c>
      <c r="V38" s="993">
        <v>10</v>
      </c>
      <c r="W38" s="991">
        <v>10</v>
      </c>
      <c r="X38" s="994">
        <v>10</v>
      </c>
      <c r="Y38" s="991"/>
      <c r="Z38" s="994"/>
      <c r="AA38" s="991" t="s">
        <v>75</v>
      </c>
      <c r="AB38" s="994" t="s">
        <v>75</v>
      </c>
      <c r="AC38" s="991" t="s">
        <v>889</v>
      </c>
      <c r="AD38" s="994" t="s">
        <v>889</v>
      </c>
      <c r="AE38" s="993"/>
      <c r="AF38" s="991"/>
      <c r="AG38" s="994"/>
      <c r="AH38" s="993"/>
      <c r="AI38" s="991"/>
      <c r="AJ38" s="994"/>
      <c r="AK38" s="993"/>
      <c r="AL38" s="991"/>
      <c r="AM38" s="994"/>
      <c r="AN38" s="994" t="s">
        <v>1147</v>
      </c>
      <c r="AO38" s="993" t="s">
        <v>1147</v>
      </c>
      <c r="AP38" s="991" t="s">
        <v>1147</v>
      </c>
    </row>
    <row r="39" spans="2:42">
      <c r="B39" s="985">
        <v>1031</v>
      </c>
      <c r="C39" s="986" t="s">
        <v>1636</v>
      </c>
      <c r="D39" s="1108" t="s">
        <v>1299</v>
      </c>
      <c r="E39" s="1109" t="s">
        <v>458</v>
      </c>
      <c r="F39" s="1109" t="s">
        <v>1110</v>
      </c>
      <c r="G39" s="1110" t="s">
        <v>75</v>
      </c>
      <c r="H39" s="1110" t="s">
        <v>889</v>
      </c>
      <c r="I39" s="1111" t="str">
        <f>E39</f>
        <v>60</v>
      </c>
      <c r="J39" s="975"/>
      <c r="K39" s="987">
        <v>31</v>
      </c>
      <c r="L39" s="988">
        <v>32</v>
      </c>
      <c r="M39" s="978"/>
      <c r="N39" s="989"/>
      <c r="P39" s="990" t="s">
        <v>1636</v>
      </c>
      <c r="Q39" s="991" t="s">
        <v>1636</v>
      </c>
      <c r="R39" s="992" t="s">
        <v>1636</v>
      </c>
      <c r="S39" s="993">
        <v>540</v>
      </c>
      <c r="T39" s="993" t="s">
        <v>1299</v>
      </c>
      <c r="U39" s="994" t="s">
        <v>1299</v>
      </c>
      <c r="V39" s="993">
        <v>120</v>
      </c>
      <c r="W39" s="991">
        <v>60</v>
      </c>
      <c r="X39" s="994">
        <v>60</v>
      </c>
      <c r="Y39" s="991"/>
      <c r="Z39" s="994"/>
      <c r="AA39" s="991" t="s">
        <v>75</v>
      </c>
      <c r="AB39" s="994" t="s">
        <v>75</v>
      </c>
      <c r="AC39" s="991" t="s">
        <v>889</v>
      </c>
      <c r="AD39" s="994" t="s">
        <v>889</v>
      </c>
      <c r="AE39" s="993"/>
      <c r="AF39" s="991"/>
      <c r="AG39" s="994"/>
      <c r="AH39" s="993"/>
      <c r="AI39" s="991"/>
      <c r="AJ39" s="994"/>
      <c r="AK39" s="993"/>
      <c r="AL39" s="991"/>
      <c r="AM39" s="994"/>
      <c r="AN39" s="994" t="s">
        <v>1149</v>
      </c>
      <c r="AO39" s="993" t="s">
        <v>1149</v>
      </c>
      <c r="AP39" s="991" t="s">
        <v>1149</v>
      </c>
    </row>
    <row r="40" spans="2:42">
      <c r="B40" s="985">
        <v>1032</v>
      </c>
      <c r="C40" s="986" t="s">
        <v>79</v>
      </c>
      <c r="D40" s="1108" t="s">
        <v>1019</v>
      </c>
      <c r="E40" s="1109" t="s">
        <v>381</v>
      </c>
      <c r="F40" s="1109" t="s">
        <v>1110</v>
      </c>
      <c r="G40" s="1110" t="s">
        <v>75</v>
      </c>
      <c r="H40" s="1110" t="s">
        <v>889</v>
      </c>
      <c r="I40" s="1111">
        <v>15</v>
      </c>
      <c r="J40" s="975"/>
      <c r="K40" s="987">
        <v>32</v>
      </c>
      <c r="L40" s="988">
        <v>33</v>
      </c>
      <c r="M40" s="978"/>
      <c r="N40" s="989"/>
      <c r="P40" s="990" t="s">
        <v>79</v>
      </c>
      <c r="Q40" s="991" t="s">
        <v>79</v>
      </c>
      <c r="R40" s="992" t="s">
        <v>79</v>
      </c>
      <c r="S40" s="993">
        <v>550</v>
      </c>
      <c r="T40" s="993" t="s">
        <v>1019</v>
      </c>
      <c r="U40" s="994" t="s">
        <v>1019</v>
      </c>
      <c r="V40" s="993">
        <v>25</v>
      </c>
      <c r="W40" s="991">
        <v>15</v>
      </c>
      <c r="X40" s="994">
        <v>15</v>
      </c>
      <c r="Y40" s="991"/>
      <c r="Z40" s="994"/>
      <c r="AA40" s="991" t="s">
        <v>75</v>
      </c>
      <c r="AB40" s="994" t="s">
        <v>75</v>
      </c>
      <c r="AC40" s="991" t="s">
        <v>889</v>
      </c>
      <c r="AD40" s="994" t="s">
        <v>889</v>
      </c>
      <c r="AE40" s="993"/>
      <c r="AF40" s="991"/>
      <c r="AG40" s="994"/>
      <c r="AH40" s="993"/>
      <c r="AI40" s="991"/>
      <c r="AJ40" s="994"/>
      <c r="AK40" s="993"/>
      <c r="AL40" s="991"/>
      <c r="AM40" s="994"/>
      <c r="AN40" s="994" t="s">
        <v>1151</v>
      </c>
      <c r="AO40" s="993" t="s">
        <v>1151</v>
      </c>
      <c r="AP40" s="991" t="s">
        <v>1151</v>
      </c>
    </row>
    <row r="41" spans="2:42">
      <c r="B41" s="985">
        <v>1033</v>
      </c>
      <c r="C41" s="986" t="s">
        <v>1637</v>
      </c>
      <c r="D41" s="1108" t="s">
        <v>1019</v>
      </c>
      <c r="E41" s="1109" t="s">
        <v>381</v>
      </c>
      <c r="F41" s="1109" t="s">
        <v>1110</v>
      </c>
      <c r="G41" s="1110" t="s">
        <v>75</v>
      </c>
      <c r="H41" s="1110" t="s">
        <v>889</v>
      </c>
      <c r="I41" s="1111">
        <v>15</v>
      </c>
      <c r="J41" s="975"/>
      <c r="K41" s="987">
        <v>33</v>
      </c>
      <c r="L41" s="988">
        <v>34</v>
      </c>
      <c r="M41" s="978"/>
      <c r="N41" s="989"/>
      <c r="P41" s="990" t="s">
        <v>1637</v>
      </c>
      <c r="Q41" s="991" t="s">
        <v>1637</v>
      </c>
      <c r="R41" s="992" t="s">
        <v>1637</v>
      </c>
      <c r="S41" s="993">
        <v>560</v>
      </c>
      <c r="T41" s="993" t="s">
        <v>1019</v>
      </c>
      <c r="U41" s="994" t="s">
        <v>1019</v>
      </c>
      <c r="V41" s="993">
        <v>25</v>
      </c>
      <c r="W41" s="991">
        <v>15</v>
      </c>
      <c r="X41" s="994">
        <v>15</v>
      </c>
      <c r="Y41" s="991"/>
      <c r="Z41" s="994"/>
      <c r="AA41" s="991" t="s">
        <v>75</v>
      </c>
      <c r="AB41" s="994" t="s">
        <v>75</v>
      </c>
      <c r="AC41" s="991" t="s">
        <v>889</v>
      </c>
      <c r="AD41" s="994" t="s">
        <v>889</v>
      </c>
      <c r="AE41" s="993"/>
      <c r="AF41" s="991"/>
      <c r="AG41" s="994"/>
      <c r="AH41" s="993"/>
      <c r="AI41" s="991"/>
      <c r="AJ41" s="994"/>
      <c r="AK41" s="993"/>
      <c r="AL41" s="991"/>
      <c r="AM41" s="994"/>
      <c r="AN41" s="994" t="s">
        <v>1638</v>
      </c>
      <c r="AO41" s="993" t="s">
        <v>1638</v>
      </c>
      <c r="AP41" s="991" t="s">
        <v>1638</v>
      </c>
    </row>
    <row r="42" spans="2:42" s="1038" customFormat="1">
      <c r="B42" s="1066">
        <v>1028</v>
      </c>
      <c r="C42" s="24" t="s">
        <v>409</v>
      </c>
      <c r="D42" s="1112"/>
      <c r="E42" s="1113"/>
      <c r="F42" s="1113"/>
      <c r="G42" s="1114"/>
      <c r="H42" s="1114"/>
      <c r="I42" s="1111">
        <v>15</v>
      </c>
      <c r="J42" s="1000"/>
      <c r="K42" s="987">
        <v>34</v>
      </c>
      <c r="L42" s="988">
        <v>35</v>
      </c>
      <c r="M42" s="1070"/>
      <c r="N42" s="1071"/>
      <c r="P42" s="1072"/>
      <c r="Q42" s="1073"/>
      <c r="R42" s="992"/>
      <c r="S42" s="1074"/>
      <c r="T42" s="1074"/>
      <c r="U42" s="994"/>
      <c r="V42" s="1074"/>
      <c r="W42" s="1073"/>
      <c r="X42" s="994"/>
      <c r="Y42" s="1073"/>
      <c r="Z42" s="994"/>
      <c r="AA42" s="1073"/>
      <c r="AB42" s="994"/>
      <c r="AC42" s="1073"/>
      <c r="AD42" s="994"/>
      <c r="AE42" s="1074"/>
      <c r="AF42" s="1073"/>
      <c r="AG42" s="994"/>
      <c r="AH42" s="1074"/>
      <c r="AI42" s="1073"/>
      <c r="AJ42" s="994"/>
      <c r="AK42" s="1074"/>
      <c r="AL42" s="1073"/>
      <c r="AM42" s="994"/>
      <c r="AN42" s="994"/>
      <c r="AO42" s="1074"/>
      <c r="AP42" s="1073"/>
    </row>
    <row r="43" spans="2:42" s="1038" customFormat="1">
      <c r="B43" s="1066">
        <v>1029</v>
      </c>
      <c r="C43" s="24" t="s">
        <v>409</v>
      </c>
      <c r="D43" s="1112"/>
      <c r="E43" s="1113"/>
      <c r="F43" s="1113"/>
      <c r="G43" s="1114"/>
      <c r="H43" s="1114"/>
      <c r="I43" s="1111">
        <v>15</v>
      </c>
      <c r="J43" s="1000"/>
      <c r="K43" s="1068">
        <v>35</v>
      </c>
      <c r="L43" s="1069">
        <v>36</v>
      </c>
      <c r="M43" s="1070"/>
      <c r="N43" s="1071"/>
      <c r="P43" s="1072"/>
      <c r="Q43" s="1073"/>
      <c r="R43" s="992"/>
      <c r="S43" s="1074"/>
      <c r="T43" s="1074"/>
      <c r="U43" s="994"/>
      <c r="V43" s="1074"/>
      <c r="W43" s="1073"/>
      <c r="X43" s="994"/>
      <c r="Y43" s="1073"/>
      <c r="Z43" s="994"/>
      <c r="AA43" s="1073"/>
      <c r="AB43" s="994"/>
      <c r="AC43" s="1073"/>
      <c r="AD43" s="994"/>
      <c r="AE43" s="1074"/>
      <c r="AF43" s="1073"/>
      <c r="AG43" s="994"/>
      <c r="AH43" s="1074"/>
      <c r="AI43" s="1073"/>
      <c r="AJ43" s="994"/>
      <c r="AK43" s="1074"/>
      <c r="AL43" s="1073"/>
      <c r="AM43" s="994"/>
      <c r="AN43" s="994"/>
      <c r="AO43" s="1074"/>
      <c r="AP43" s="1073"/>
    </row>
    <row r="44" spans="2:42" s="1038" customFormat="1">
      <c r="B44" s="1066">
        <v>1030</v>
      </c>
      <c r="C44" s="24" t="s">
        <v>409</v>
      </c>
      <c r="D44" s="1112"/>
      <c r="E44" s="1113"/>
      <c r="F44" s="1113"/>
      <c r="G44" s="1114"/>
      <c r="H44" s="1114"/>
      <c r="I44" s="1111">
        <v>15</v>
      </c>
      <c r="J44" s="1000"/>
      <c r="K44" s="1068">
        <v>36</v>
      </c>
      <c r="L44" s="1069">
        <v>37</v>
      </c>
      <c r="M44" s="1070"/>
      <c r="N44" s="1071"/>
      <c r="P44" s="1072"/>
      <c r="Q44" s="1073"/>
      <c r="R44" s="992"/>
      <c r="S44" s="1074"/>
      <c r="T44" s="1074"/>
      <c r="U44" s="994"/>
      <c r="V44" s="1074"/>
      <c r="W44" s="1073"/>
      <c r="X44" s="994"/>
      <c r="Y44" s="1073"/>
      <c r="Z44" s="994"/>
      <c r="AA44" s="1073"/>
      <c r="AB44" s="994"/>
      <c r="AC44" s="1073"/>
      <c r="AD44" s="994"/>
      <c r="AE44" s="1074"/>
      <c r="AF44" s="1073"/>
      <c r="AG44" s="994"/>
      <c r="AH44" s="1074"/>
      <c r="AI44" s="1073"/>
      <c r="AJ44" s="994"/>
      <c r="AK44" s="1074"/>
      <c r="AL44" s="1073"/>
      <c r="AM44" s="994"/>
      <c r="AN44" s="994"/>
      <c r="AO44" s="1074"/>
      <c r="AP44" s="1073"/>
    </row>
    <row r="45" spans="2:42" s="1038" customFormat="1">
      <c r="B45" s="1066">
        <v>1031</v>
      </c>
      <c r="C45" s="24" t="s">
        <v>409</v>
      </c>
      <c r="D45" s="1112"/>
      <c r="E45" s="1113"/>
      <c r="F45" s="1113"/>
      <c r="G45" s="1114"/>
      <c r="H45" s="1114"/>
      <c r="I45" s="1111">
        <v>15</v>
      </c>
      <c r="J45" s="1000"/>
      <c r="K45" s="1068">
        <v>37</v>
      </c>
      <c r="L45" s="1069">
        <v>38</v>
      </c>
      <c r="M45" s="1070"/>
      <c r="N45" s="1071"/>
      <c r="P45" s="1072"/>
      <c r="Q45" s="1073"/>
      <c r="R45" s="992"/>
      <c r="S45" s="1074"/>
      <c r="T45" s="1074"/>
      <c r="U45" s="994"/>
      <c r="V45" s="1074"/>
      <c r="W45" s="1073"/>
      <c r="X45" s="994"/>
      <c r="Y45" s="1073"/>
      <c r="Z45" s="994"/>
      <c r="AA45" s="1073"/>
      <c r="AB45" s="994"/>
      <c r="AC45" s="1073"/>
      <c r="AD45" s="994"/>
      <c r="AE45" s="1074"/>
      <c r="AF45" s="1073"/>
      <c r="AG45" s="994"/>
      <c r="AH45" s="1074"/>
      <c r="AI45" s="1073"/>
      <c r="AJ45" s="994"/>
      <c r="AK45" s="1074"/>
      <c r="AL45" s="1073"/>
      <c r="AM45" s="994"/>
      <c r="AN45" s="994"/>
      <c r="AO45" s="1074"/>
      <c r="AP45" s="1073"/>
    </row>
    <row r="46" spans="2:42" s="1038" customFormat="1">
      <c r="B46" s="1066">
        <v>1032</v>
      </c>
      <c r="C46" s="24" t="s">
        <v>409</v>
      </c>
      <c r="D46" s="1112"/>
      <c r="E46" s="1113"/>
      <c r="F46" s="1113"/>
      <c r="G46" s="1114"/>
      <c r="H46" s="1114"/>
      <c r="I46" s="1111">
        <v>15</v>
      </c>
      <c r="J46" s="1000"/>
      <c r="K46" s="1068">
        <v>38</v>
      </c>
      <c r="L46" s="1069">
        <v>39</v>
      </c>
      <c r="M46" s="1070"/>
      <c r="N46" s="1071"/>
      <c r="P46" s="1072"/>
      <c r="Q46" s="1073"/>
      <c r="R46" s="992"/>
      <c r="S46" s="1074"/>
      <c r="T46" s="1074"/>
      <c r="U46" s="994"/>
      <c r="V46" s="1074"/>
      <c r="W46" s="1073"/>
      <c r="X46" s="994"/>
      <c r="Y46" s="1073"/>
      <c r="Z46" s="994"/>
      <c r="AA46" s="1073"/>
      <c r="AB46" s="994"/>
      <c r="AC46" s="1073"/>
      <c r="AD46" s="994"/>
      <c r="AE46" s="1074"/>
      <c r="AF46" s="1073"/>
      <c r="AG46" s="994"/>
      <c r="AH46" s="1074"/>
      <c r="AI46" s="1073"/>
      <c r="AJ46" s="994"/>
      <c r="AK46" s="1074"/>
      <c r="AL46" s="1073"/>
      <c r="AM46" s="994"/>
      <c r="AN46" s="994"/>
      <c r="AO46" s="1074"/>
      <c r="AP46" s="1073"/>
    </row>
    <row r="47" spans="2:42" s="1038" customFormat="1">
      <c r="B47" s="1066">
        <v>1033</v>
      </c>
      <c r="C47" s="24" t="s">
        <v>409</v>
      </c>
      <c r="D47" s="1112"/>
      <c r="E47" s="1113"/>
      <c r="F47" s="1113"/>
      <c r="G47" s="1114"/>
      <c r="H47" s="1114"/>
      <c r="I47" s="1111">
        <v>15</v>
      </c>
      <c r="J47" s="1000"/>
      <c r="K47" s="1068">
        <v>39</v>
      </c>
      <c r="L47" s="1069">
        <v>40</v>
      </c>
      <c r="M47" s="1070"/>
      <c r="N47" s="1071"/>
      <c r="P47" s="1072"/>
      <c r="Q47" s="1073"/>
      <c r="R47" s="992"/>
      <c r="S47" s="1074"/>
      <c r="T47" s="1074"/>
      <c r="U47" s="994"/>
      <c r="V47" s="1074"/>
      <c r="W47" s="1073"/>
      <c r="X47" s="994"/>
      <c r="Y47" s="1073"/>
      <c r="Z47" s="994"/>
      <c r="AA47" s="1073"/>
      <c r="AB47" s="994"/>
      <c r="AC47" s="1073"/>
      <c r="AD47" s="994"/>
      <c r="AE47" s="1074"/>
      <c r="AF47" s="1073"/>
      <c r="AG47" s="994"/>
      <c r="AH47" s="1074"/>
      <c r="AI47" s="1073"/>
      <c r="AJ47" s="994"/>
      <c r="AK47" s="1074"/>
      <c r="AL47" s="1073"/>
      <c r="AM47" s="994"/>
      <c r="AN47" s="994"/>
      <c r="AO47" s="1074"/>
      <c r="AP47" s="1073"/>
    </row>
    <row r="48" spans="2:42" s="1038" customFormat="1">
      <c r="B48" s="1066">
        <v>1045</v>
      </c>
      <c r="C48" s="1067" t="s">
        <v>1639</v>
      </c>
      <c r="D48" s="1112" t="s">
        <v>1299</v>
      </c>
      <c r="E48" s="1113" t="s">
        <v>418</v>
      </c>
      <c r="F48" s="1113" t="s">
        <v>1110</v>
      </c>
      <c r="G48" s="1114" t="s">
        <v>1110</v>
      </c>
      <c r="H48" s="1114" t="s">
        <v>1110</v>
      </c>
      <c r="I48" s="1111" t="str">
        <f>E48</f>
        <v>40</v>
      </c>
      <c r="J48" s="1000"/>
      <c r="K48" s="1068">
        <v>40</v>
      </c>
      <c r="L48" s="1069">
        <v>41</v>
      </c>
      <c r="M48" s="1070"/>
      <c r="N48" s="1071"/>
      <c r="P48" s="1072" t="s">
        <v>1639</v>
      </c>
      <c r="Q48" s="1073" t="s">
        <v>1639</v>
      </c>
      <c r="R48" s="992" t="s">
        <v>1639</v>
      </c>
      <c r="S48" s="1074">
        <v>720</v>
      </c>
      <c r="T48" s="1074" t="s">
        <v>1299</v>
      </c>
      <c r="U48" s="994" t="s">
        <v>1299</v>
      </c>
      <c r="V48" s="1074">
        <v>120</v>
      </c>
      <c r="W48" s="1073">
        <v>40</v>
      </c>
      <c r="X48" s="994">
        <v>40</v>
      </c>
      <c r="Y48" s="1073"/>
      <c r="Z48" s="994"/>
      <c r="AA48" s="1073"/>
      <c r="AB48" s="994"/>
      <c r="AC48" s="1073"/>
      <c r="AD48" s="994"/>
      <c r="AE48" s="1074"/>
      <c r="AF48" s="1073"/>
      <c r="AG48" s="994"/>
      <c r="AH48" s="1074"/>
      <c r="AI48" s="1073"/>
      <c r="AJ48" s="994"/>
      <c r="AK48" s="1074"/>
      <c r="AL48" s="1073"/>
      <c r="AM48" s="994"/>
      <c r="AN48" s="994" t="s">
        <v>1155</v>
      </c>
      <c r="AO48" s="1074" t="s">
        <v>1155</v>
      </c>
      <c r="AP48" s="1073" t="s">
        <v>1155</v>
      </c>
    </row>
    <row r="49" spans="2:42" s="1038" customFormat="1">
      <c r="B49" s="1066">
        <v>1302</v>
      </c>
      <c r="C49" s="1067" t="s">
        <v>1640</v>
      </c>
      <c r="D49" s="1112" t="s">
        <v>1090</v>
      </c>
      <c r="E49" s="1113" t="s">
        <v>394</v>
      </c>
      <c r="F49" s="1113" t="s">
        <v>1110</v>
      </c>
      <c r="G49" s="1114" t="s">
        <v>1110</v>
      </c>
      <c r="H49" s="1114" t="s">
        <v>1110</v>
      </c>
      <c r="I49" s="1115">
        <v>24</v>
      </c>
      <c r="J49" s="1000"/>
      <c r="K49" s="1068">
        <v>41</v>
      </c>
      <c r="L49" s="1069">
        <v>42</v>
      </c>
      <c r="M49" s="1070"/>
      <c r="N49" s="1071"/>
      <c r="P49" s="1072" t="s">
        <v>1640</v>
      </c>
      <c r="Q49" s="1073" t="s">
        <v>1640</v>
      </c>
      <c r="R49" s="992" t="s">
        <v>1640</v>
      </c>
      <c r="S49" s="1074">
        <v>1170</v>
      </c>
      <c r="T49" s="1074" t="s">
        <v>1019</v>
      </c>
      <c r="U49" s="994" t="s">
        <v>1090</v>
      </c>
      <c r="V49" s="1074">
        <v>25</v>
      </c>
      <c r="W49" s="1073">
        <v>24</v>
      </c>
      <c r="X49" s="994">
        <v>24</v>
      </c>
      <c r="Y49" s="1073"/>
      <c r="Z49" s="994"/>
      <c r="AA49" s="1073"/>
      <c r="AB49" s="994"/>
      <c r="AC49" s="1073"/>
      <c r="AD49" s="994"/>
      <c r="AE49" s="1074"/>
      <c r="AF49" s="1073"/>
      <c r="AG49" s="994"/>
      <c r="AH49" s="1074"/>
      <c r="AI49" s="1073"/>
      <c r="AJ49" s="994"/>
      <c r="AK49" s="1074"/>
      <c r="AL49" s="1073"/>
      <c r="AM49" s="994"/>
      <c r="AN49" s="994" t="s">
        <v>1641</v>
      </c>
      <c r="AO49" s="1074" t="s">
        <v>1641</v>
      </c>
      <c r="AP49" s="1073" t="s">
        <v>1641</v>
      </c>
    </row>
    <row r="50" spans="2:42" s="1038" customFormat="1">
      <c r="B50" s="1066">
        <v>1014</v>
      </c>
      <c r="C50" s="1067" t="s">
        <v>158</v>
      </c>
      <c r="D50" s="1112" t="s">
        <v>1090</v>
      </c>
      <c r="E50" s="1113" t="s">
        <v>479</v>
      </c>
      <c r="F50" s="1113" t="s">
        <v>1110</v>
      </c>
      <c r="G50" s="1114" t="s">
        <v>159</v>
      </c>
      <c r="H50" s="1114" t="s">
        <v>417</v>
      </c>
      <c r="I50" s="1115" t="s">
        <v>479</v>
      </c>
      <c r="J50" s="1000"/>
      <c r="K50" s="1068">
        <v>42</v>
      </c>
      <c r="L50" s="1069">
        <v>43</v>
      </c>
      <c r="M50" s="1070"/>
      <c r="N50" s="1071"/>
      <c r="P50" s="1072" t="s">
        <v>158</v>
      </c>
      <c r="Q50" s="1073" t="s">
        <v>158</v>
      </c>
      <c r="R50" s="992" t="s">
        <v>158</v>
      </c>
      <c r="S50" s="1074">
        <v>1320</v>
      </c>
      <c r="T50" s="1074" t="s">
        <v>1299</v>
      </c>
      <c r="U50" s="994" t="s">
        <v>1090</v>
      </c>
      <c r="V50" s="1074">
        <v>480</v>
      </c>
      <c r="W50" s="1073">
        <v>76</v>
      </c>
      <c r="X50" s="994">
        <v>76</v>
      </c>
      <c r="Y50" s="1073"/>
      <c r="Z50" s="994"/>
      <c r="AA50" s="1073" t="s">
        <v>159</v>
      </c>
      <c r="AB50" s="994" t="s">
        <v>159</v>
      </c>
      <c r="AC50" s="1073" t="s">
        <v>417</v>
      </c>
      <c r="AD50" s="994" t="s">
        <v>417</v>
      </c>
      <c r="AE50" s="1074"/>
      <c r="AF50" s="1073"/>
      <c r="AG50" s="994"/>
      <c r="AH50" s="1074"/>
      <c r="AI50" s="1073"/>
      <c r="AJ50" s="994"/>
      <c r="AK50" s="1074"/>
      <c r="AL50" s="1073"/>
      <c r="AM50" s="994"/>
      <c r="AN50" s="994" t="s">
        <v>1642</v>
      </c>
      <c r="AO50" s="1074" t="s">
        <v>1642</v>
      </c>
      <c r="AP50" s="1073" t="s">
        <v>1642</v>
      </c>
    </row>
    <row r="51" spans="2:42" s="1038" customFormat="1">
      <c r="B51" s="1066"/>
      <c r="C51" s="24" t="s">
        <v>409</v>
      </c>
      <c r="D51" s="1112"/>
      <c r="E51" s="1113"/>
      <c r="F51" s="1113"/>
      <c r="G51" s="1114"/>
      <c r="H51" s="1114"/>
      <c r="I51" s="1115" t="s">
        <v>479</v>
      </c>
      <c r="J51" s="1000"/>
      <c r="K51" s="1068">
        <v>43</v>
      </c>
      <c r="L51" s="1069">
        <v>44</v>
      </c>
      <c r="M51" s="1070"/>
      <c r="N51" s="1071"/>
      <c r="P51" s="1072"/>
      <c r="Q51" s="1073"/>
      <c r="R51" s="992"/>
      <c r="S51" s="1074"/>
      <c r="T51" s="1074"/>
      <c r="U51" s="994"/>
      <c r="V51" s="1074"/>
      <c r="W51" s="1073"/>
      <c r="X51" s="994"/>
      <c r="Y51" s="1073"/>
      <c r="Z51" s="994"/>
      <c r="AA51" s="1073"/>
      <c r="AB51" s="994"/>
      <c r="AC51" s="1073"/>
      <c r="AD51" s="994"/>
      <c r="AE51" s="1074"/>
      <c r="AF51" s="1073"/>
      <c r="AG51" s="994"/>
      <c r="AH51" s="1074"/>
      <c r="AI51" s="1073"/>
      <c r="AJ51" s="994"/>
      <c r="AK51" s="1074"/>
      <c r="AL51" s="1073"/>
      <c r="AM51" s="994"/>
      <c r="AN51" s="994"/>
      <c r="AO51" s="1074"/>
      <c r="AP51" s="1073"/>
    </row>
    <row r="52" spans="2:42" s="1038" customFormat="1">
      <c r="B52" s="1066"/>
      <c r="C52" s="24" t="s">
        <v>411</v>
      </c>
      <c r="D52" s="1112"/>
      <c r="E52" s="1113"/>
      <c r="F52" s="1113"/>
      <c r="G52" s="1114"/>
      <c r="H52" s="1114"/>
      <c r="I52" s="1115" t="s">
        <v>479</v>
      </c>
      <c r="J52" s="1000"/>
      <c r="K52" s="1068">
        <v>44</v>
      </c>
      <c r="L52" s="1069">
        <v>45</v>
      </c>
      <c r="M52" s="1070"/>
      <c r="N52" s="1071"/>
      <c r="P52" s="1072"/>
      <c r="Q52" s="1073"/>
      <c r="R52" s="992"/>
      <c r="S52" s="1074"/>
      <c r="T52" s="1074"/>
      <c r="U52" s="994"/>
      <c r="V52" s="1074"/>
      <c r="W52" s="1073"/>
      <c r="X52" s="994"/>
      <c r="Y52" s="1073"/>
      <c r="Z52" s="994"/>
      <c r="AA52" s="1073"/>
      <c r="AB52" s="994"/>
      <c r="AC52" s="1073"/>
      <c r="AD52" s="994"/>
      <c r="AE52" s="1074"/>
      <c r="AF52" s="1073"/>
      <c r="AG52" s="994"/>
      <c r="AH52" s="1074"/>
      <c r="AI52" s="1073"/>
      <c r="AJ52" s="994"/>
      <c r="AK52" s="1074"/>
      <c r="AL52" s="1073"/>
      <c r="AM52" s="994"/>
      <c r="AN52" s="994"/>
      <c r="AO52" s="1074"/>
      <c r="AP52" s="1073"/>
    </row>
    <row r="53" spans="2:42" s="1038" customFormat="1">
      <c r="B53" s="1066"/>
      <c r="C53" s="24" t="s">
        <v>413</v>
      </c>
      <c r="D53" s="1112"/>
      <c r="E53" s="1113"/>
      <c r="F53" s="1113"/>
      <c r="G53" s="1114"/>
      <c r="H53" s="1114"/>
      <c r="I53" s="1115" t="s">
        <v>479</v>
      </c>
      <c r="J53" s="1000"/>
      <c r="K53" s="1068">
        <v>45</v>
      </c>
      <c r="L53" s="1069">
        <v>46</v>
      </c>
      <c r="M53" s="1070"/>
      <c r="N53" s="1071"/>
      <c r="P53" s="1072"/>
      <c r="Q53" s="1073"/>
      <c r="R53" s="992"/>
      <c r="S53" s="1074"/>
      <c r="T53" s="1074"/>
      <c r="U53" s="994"/>
      <c r="V53" s="1074"/>
      <c r="W53" s="1073"/>
      <c r="X53" s="994"/>
      <c r="Y53" s="1073"/>
      <c r="Z53" s="994"/>
      <c r="AA53" s="1073"/>
      <c r="AB53" s="994"/>
      <c r="AC53" s="1073"/>
      <c r="AD53" s="994"/>
      <c r="AE53" s="1074"/>
      <c r="AF53" s="1073"/>
      <c r="AG53" s="994"/>
      <c r="AH53" s="1074"/>
      <c r="AI53" s="1073"/>
      <c r="AJ53" s="994"/>
      <c r="AK53" s="1074"/>
      <c r="AL53" s="1073"/>
      <c r="AM53" s="994"/>
      <c r="AN53" s="994"/>
      <c r="AO53" s="1074"/>
      <c r="AP53" s="1073"/>
    </row>
    <row r="54" spans="2:42" s="1038" customFormat="1">
      <c r="B54" s="1066"/>
      <c r="C54" s="24" t="s">
        <v>415</v>
      </c>
      <c r="D54" s="1112"/>
      <c r="E54" s="1113"/>
      <c r="F54" s="1113"/>
      <c r="G54" s="1114"/>
      <c r="H54" s="1114"/>
      <c r="I54" s="1115" t="s">
        <v>479</v>
      </c>
      <c r="J54" s="1000"/>
      <c r="K54" s="1068">
        <v>46</v>
      </c>
      <c r="L54" s="1069">
        <v>47</v>
      </c>
      <c r="M54" s="1070"/>
      <c r="N54" s="1071"/>
      <c r="P54" s="1072"/>
      <c r="Q54" s="1073"/>
      <c r="R54" s="992"/>
      <c r="S54" s="1074"/>
      <c r="T54" s="1074"/>
      <c r="U54" s="994"/>
      <c r="V54" s="1074"/>
      <c r="W54" s="1073"/>
      <c r="X54" s="994"/>
      <c r="Y54" s="1073"/>
      <c r="Z54" s="994"/>
      <c r="AA54" s="1073"/>
      <c r="AB54" s="994"/>
      <c r="AC54" s="1073"/>
      <c r="AD54" s="994"/>
      <c r="AE54" s="1074"/>
      <c r="AF54" s="1073"/>
      <c r="AG54" s="994"/>
      <c r="AH54" s="1074"/>
      <c r="AI54" s="1073"/>
      <c r="AJ54" s="994"/>
      <c r="AK54" s="1074"/>
      <c r="AL54" s="1073"/>
      <c r="AM54" s="994"/>
      <c r="AN54" s="994"/>
      <c r="AO54" s="1074"/>
      <c r="AP54" s="1073"/>
    </row>
    <row r="55" spans="2:42" s="1038" customFormat="1">
      <c r="B55" s="1066"/>
      <c r="C55" s="24" t="s">
        <v>490</v>
      </c>
      <c r="D55" s="1112"/>
      <c r="E55" s="1113"/>
      <c r="F55" s="1113"/>
      <c r="G55" s="1114"/>
      <c r="H55" s="1114"/>
      <c r="I55" s="1115" t="s">
        <v>479</v>
      </c>
      <c r="J55" s="1000"/>
      <c r="K55" s="1068">
        <v>47</v>
      </c>
      <c r="L55" s="1069">
        <v>48</v>
      </c>
      <c r="M55" s="1070"/>
      <c r="N55" s="1071"/>
      <c r="P55" s="1072"/>
      <c r="Q55" s="1073"/>
      <c r="R55" s="992"/>
      <c r="S55" s="1074"/>
      <c r="T55" s="1074"/>
      <c r="U55" s="994"/>
      <c r="V55" s="1074"/>
      <c r="W55" s="1073"/>
      <c r="X55" s="994"/>
      <c r="Y55" s="1073"/>
      <c r="Z55" s="994"/>
      <c r="AA55" s="1073"/>
      <c r="AB55" s="994"/>
      <c r="AC55" s="1073"/>
      <c r="AD55" s="994"/>
      <c r="AE55" s="1074"/>
      <c r="AF55" s="1073"/>
      <c r="AG55" s="994"/>
      <c r="AH55" s="1074"/>
      <c r="AI55" s="1073"/>
      <c r="AJ55" s="994"/>
      <c r="AK55" s="1074"/>
      <c r="AL55" s="1073"/>
      <c r="AM55" s="994"/>
      <c r="AN55" s="994"/>
      <c r="AO55" s="1074"/>
      <c r="AP55" s="1073"/>
    </row>
    <row r="56" spans="2:42" s="1038" customFormat="1">
      <c r="B56" s="1066"/>
      <c r="C56" s="24" t="s">
        <v>492</v>
      </c>
      <c r="D56" s="1112"/>
      <c r="E56" s="1113"/>
      <c r="F56" s="1113"/>
      <c r="G56" s="1114"/>
      <c r="H56" s="1114"/>
      <c r="I56" s="1115" t="s">
        <v>479</v>
      </c>
      <c r="J56" s="1000"/>
      <c r="K56" s="1068">
        <v>48</v>
      </c>
      <c r="L56" s="1069">
        <v>49</v>
      </c>
      <c r="M56" s="1070"/>
      <c r="N56" s="1071"/>
      <c r="P56" s="1072"/>
      <c r="Q56" s="1073"/>
      <c r="R56" s="992"/>
      <c r="S56" s="1074"/>
      <c r="T56" s="1074"/>
      <c r="U56" s="994"/>
      <c r="V56" s="1074"/>
      <c r="W56" s="1073"/>
      <c r="X56" s="994"/>
      <c r="Y56" s="1073"/>
      <c r="Z56" s="994"/>
      <c r="AA56" s="1073"/>
      <c r="AB56" s="994"/>
      <c r="AC56" s="1073"/>
      <c r="AD56" s="994"/>
      <c r="AE56" s="1074"/>
      <c r="AF56" s="1073"/>
      <c r="AG56" s="994"/>
      <c r="AH56" s="1074"/>
      <c r="AI56" s="1073"/>
      <c r="AJ56" s="994"/>
      <c r="AK56" s="1074"/>
      <c r="AL56" s="1073"/>
      <c r="AM56" s="994"/>
      <c r="AN56" s="994"/>
      <c r="AO56" s="1074"/>
      <c r="AP56" s="1073"/>
    </row>
    <row r="57" spans="2:42" s="1038" customFormat="1">
      <c r="B57" s="1066"/>
      <c r="C57" s="24" t="s">
        <v>494</v>
      </c>
      <c r="D57" s="1112"/>
      <c r="E57" s="1113"/>
      <c r="F57" s="1113"/>
      <c r="G57" s="1114"/>
      <c r="H57" s="1114"/>
      <c r="I57" s="1115" t="s">
        <v>479</v>
      </c>
      <c r="J57" s="1000"/>
      <c r="K57" s="1068">
        <v>49</v>
      </c>
      <c r="L57" s="1069">
        <v>50</v>
      </c>
      <c r="M57" s="1070"/>
      <c r="N57" s="1071"/>
      <c r="P57" s="1072"/>
      <c r="Q57" s="1073"/>
      <c r="R57" s="992"/>
      <c r="S57" s="1074"/>
      <c r="T57" s="1074"/>
      <c r="U57" s="994"/>
      <c r="V57" s="1074"/>
      <c r="W57" s="1073"/>
      <c r="X57" s="994"/>
      <c r="Y57" s="1073"/>
      <c r="Z57" s="994"/>
      <c r="AA57" s="1073"/>
      <c r="AB57" s="994"/>
      <c r="AC57" s="1073"/>
      <c r="AD57" s="994"/>
      <c r="AE57" s="1074"/>
      <c r="AF57" s="1073"/>
      <c r="AG57" s="994"/>
      <c r="AH57" s="1074"/>
      <c r="AI57" s="1073"/>
      <c r="AJ57" s="994"/>
      <c r="AK57" s="1074"/>
      <c r="AL57" s="1073"/>
      <c r="AM57" s="994"/>
      <c r="AN57" s="994"/>
      <c r="AO57" s="1074"/>
      <c r="AP57" s="1073"/>
    </row>
    <row r="58" spans="2:42" s="1038" customFormat="1">
      <c r="B58" s="1066"/>
      <c r="C58" s="24" t="s">
        <v>496</v>
      </c>
      <c r="D58" s="1112"/>
      <c r="E58" s="1113"/>
      <c r="F58" s="1113"/>
      <c r="G58" s="1114"/>
      <c r="H58" s="1114"/>
      <c r="I58" s="1115" t="s">
        <v>479</v>
      </c>
      <c r="J58" s="1000"/>
      <c r="K58" s="1068">
        <v>50</v>
      </c>
      <c r="L58" s="1069">
        <v>51</v>
      </c>
      <c r="M58" s="1070"/>
      <c r="N58" s="1071"/>
      <c r="P58" s="1072"/>
      <c r="Q58" s="1073"/>
      <c r="R58" s="992"/>
      <c r="S58" s="1074"/>
      <c r="T58" s="1074"/>
      <c r="U58" s="994"/>
      <c r="V58" s="1074"/>
      <c r="W58" s="1073"/>
      <c r="X58" s="994"/>
      <c r="Y58" s="1073"/>
      <c r="Z58" s="994"/>
      <c r="AA58" s="1073"/>
      <c r="AB58" s="994"/>
      <c r="AC58" s="1073"/>
      <c r="AD58" s="994"/>
      <c r="AE58" s="1074"/>
      <c r="AF58" s="1073"/>
      <c r="AG58" s="994"/>
      <c r="AH58" s="1074"/>
      <c r="AI58" s="1073"/>
      <c r="AJ58" s="994"/>
      <c r="AK58" s="1074"/>
      <c r="AL58" s="1073"/>
      <c r="AM58" s="994"/>
      <c r="AN58" s="994"/>
      <c r="AO58" s="1074"/>
      <c r="AP58" s="1073"/>
    </row>
    <row r="59" spans="2:42" s="1038" customFormat="1">
      <c r="B59" s="1066"/>
      <c r="C59" s="24" t="s">
        <v>498</v>
      </c>
      <c r="D59" s="1112"/>
      <c r="E59" s="1113"/>
      <c r="F59" s="1113"/>
      <c r="G59" s="1114"/>
      <c r="H59" s="1114"/>
      <c r="I59" s="1115" t="s">
        <v>479</v>
      </c>
      <c r="J59" s="1000"/>
      <c r="K59" s="1068">
        <v>51</v>
      </c>
      <c r="L59" s="1069">
        <v>52</v>
      </c>
      <c r="M59" s="1070"/>
      <c r="N59" s="1071"/>
      <c r="P59" s="1072"/>
      <c r="Q59" s="1073"/>
      <c r="R59" s="992"/>
      <c r="S59" s="1074"/>
      <c r="T59" s="1074"/>
      <c r="U59" s="994"/>
      <c r="V59" s="1074"/>
      <c r="W59" s="1073"/>
      <c r="X59" s="994"/>
      <c r="Y59" s="1073"/>
      <c r="Z59" s="994"/>
      <c r="AA59" s="1073"/>
      <c r="AB59" s="994"/>
      <c r="AC59" s="1073"/>
      <c r="AD59" s="994"/>
      <c r="AE59" s="1074"/>
      <c r="AF59" s="1073"/>
      <c r="AG59" s="994"/>
      <c r="AH59" s="1074"/>
      <c r="AI59" s="1073"/>
      <c r="AJ59" s="994"/>
      <c r="AK59" s="1074"/>
      <c r="AL59" s="1073"/>
      <c r="AM59" s="994"/>
      <c r="AN59" s="994"/>
      <c r="AO59" s="1074"/>
      <c r="AP59" s="1073"/>
    </row>
    <row r="60" spans="2:42" s="1038" customFormat="1">
      <c r="B60" s="1066"/>
      <c r="C60" s="24" t="s">
        <v>500</v>
      </c>
      <c r="D60" s="1112"/>
      <c r="E60" s="1113"/>
      <c r="F60" s="1113"/>
      <c r="G60" s="1114"/>
      <c r="H60" s="1114"/>
      <c r="I60" s="1115" t="s">
        <v>479</v>
      </c>
      <c r="J60" s="1000"/>
      <c r="K60" s="1068">
        <v>52</v>
      </c>
      <c r="L60" s="1069">
        <v>53</v>
      </c>
      <c r="M60" s="1070"/>
      <c r="N60" s="1071"/>
      <c r="P60" s="1072"/>
      <c r="Q60" s="1073"/>
      <c r="R60" s="992"/>
      <c r="S60" s="1074"/>
      <c r="T60" s="1074"/>
      <c r="U60" s="994"/>
      <c r="V60" s="1074"/>
      <c r="W60" s="1073"/>
      <c r="X60" s="994"/>
      <c r="Y60" s="1073"/>
      <c r="Z60" s="994"/>
      <c r="AA60" s="1073"/>
      <c r="AB60" s="994"/>
      <c r="AC60" s="1073"/>
      <c r="AD60" s="994"/>
      <c r="AE60" s="1074"/>
      <c r="AF60" s="1073"/>
      <c r="AG60" s="994"/>
      <c r="AH60" s="1074"/>
      <c r="AI60" s="1073"/>
      <c r="AJ60" s="994"/>
      <c r="AK60" s="1074"/>
      <c r="AL60" s="1073"/>
      <c r="AM60" s="994"/>
      <c r="AN60" s="994"/>
      <c r="AO60" s="1074"/>
      <c r="AP60" s="1073"/>
    </row>
    <row r="61" spans="2:42" s="1038" customFormat="1">
      <c r="B61" s="1066"/>
      <c r="C61" s="24" t="s">
        <v>502</v>
      </c>
      <c r="D61" s="1112"/>
      <c r="E61" s="1113"/>
      <c r="F61" s="1113"/>
      <c r="G61" s="1114"/>
      <c r="H61" s="1114"/>
      <c r="I61" s="1115" t="s">
        <v>479</v>
      </c>
      <c r="J61" s="1000"/>
      <c r="K61" s="1068">
        <v>53</v>
      </c>
      <c r="L61" s="1069">
        <v>54</v>
      </c>
      <c r="M61" s="1070"/>
      <c r="N61" s="1071"/>
      <c r="P61" s="1072"/>
      <c r="Q61" s="1073"/>
      <c r="R61" s="992"/>
      <c r="S61" s="1074"/>
      <c r="T61" s="1074"/>
      <c r="U61" s="994"/>
      <c r="V61" s="1074"/>
      <c r="W61" s="1073"/>
      <c r="X61" s="994"/>
      <c r="Y61" s="1073"/>
      <c r="Z61" s="994"/>
      <c r="AA61" s="1073"/>
      <c r="AB61" s="994"/>
      <c r="AC61" s="1073"/>
      <c r="AD61" s="994"/>
      <c r="AE61" s="1074"/>
      <c r="AF61" s="1073"/>
      <c r="AG61" s="994"/>
      <c r="AH61" s="1074"/>
      <c r="AI61" s="1073"/>
      <c r="AJ61" s="994"/>
      <c r="AK61" s="1074"/>
      <c r="AL61" s="1073"/>
      <c r="AM61" s="994"/>
      <c r="AN61" s="994"/>
      <c r="AO61" s="1074"/>
      <c r="AP61" s="1073"/>
    </row>
    <row r="62" spans="2:42" s="1038" customFormat="1">
      <c r="B62" s="1066"/>
      <c r="C62" s="24" t="s">
        <v>504</v>
      </c>
      <c r="D62" s="1112"/>
      <c r="E62" s="1113"/>
      <c r="F62" s="1113"/>
      <c r="G62" s="1114"/>
      <c r="H62" s="1114"/>
      <c r="I62" s="1115" t="s">
        <v>479</v>
      </c>
      <c r="J62" s="1000"/>
      <c r="K62" s="1068">
        <v>54</v>
      </c>
      <c r="L62" s="1069">
        <v>55</v>
      </c>
      <c r="M62" s="1070"/>
      <c r="N62" s="1071"/>
      <c r="P62" s="1072"/>
      <c r="Q62" s="1073"/>
      <c r="R62" s="992"/>
      <c r="S62" s="1074"/>
      <c r="T62" s="1074"/>
      <c r="U62" s="994"/>
      <c r="V62" s="1074"/>
      <c r="W62" s="1073"/>
      <c r="X62" s="994"/>
      <c r="Y62" s="1073"/>
      <c r="Z62" s="994"/>
      <c r="AA62" s="1073"/>
      <c r="AB62" s="994"/>
      <c r="AC62" s="1073"/>
      <c r="AD62" s="994"/>
      <c r="AE62" s="1074"/>
      <c r="AF62" s="1073"/>
      <c r="AG62" s="994"/>
      <c r="AH62" s="1074"/>
      <c r="AI62" s="1073"/>
      <c r="AJ62" s="994"/>
      <c r="AK62" s="1074"/>
      <c r="AL62" s="1073"/>
      <c r="AM62" s="994"/>
      <c r="AN62" s="994"/>
      <c r="AO62" s="1074"/>
      <c r="AP62" s="1073"/>
    </row>
    <row r="63" spans="2:42" s="1038" customFormat="1">
      <c r="B63" s="1066"/>
      <c r="C63" s="24" t="s">
        <v>506</v>
      </c>
      <c r="D63" s="1112"/>
      <c r="E63" s="1113"/>
      <c r="F63" s="1113"/>
      <c r="G63" s="1114"/>
      <c r="H63" s="1114"/>
      <c r="I63" s="1115" t="s">
        <v>479</v>
      </c>
      <c r="J63" s="1000"/>
      <c r="K63" s="1068">
        <v>55</v>
      </c>
      <c r="L63" s="1069">
        <v>56</v>
      </c>
      <c r="M63" s="1070"/>
      <c r="N63" s="1071"/>
      <c r="P63" s="1072"/>
      <c r="Q63" s="1073"/>
      <c r="R63" s="992"/>
      <c r="S63" s="1074"/>
      <c r="T63" s="1074"/>
      <c r="U63" s="994"/>
      <c r="V63" s="1074"/>
      <c r="W63" s="1073"/>
      <c r="X63" s="994"/>
      <c r="Y63" s="1073"/>
      <c r="Z63" s="994"/>
      <c r="AA63" s="1073"/>
      <c r="AB63" s="994"/>
      <c r="AC63" s="1073"/>
      <c r="AD63" s="994"/>
      <c r="AE63" s="1074"/>
      <c r="AF63" s="1073"/>
      <c r="AG63" s="994"/>
      <c r="AH63" s="1074"/>
      <c r="AI63" s="1073"/>
      <c r="AJ63" s="994"/>
      <c r="AK63" s="1074"/>
      <c r="AL63" s="1073"/>
      <c r="AM63" s="994"/>
      <c r="AN63" s="994"/>
      <c r="AO63" s="1074"/>
      <c r="AP63" s="1073"/>
    </row>
    <row r="64" spans="2:42" s="1038" customFormat="1">
      <c r="B64" s="1066"/>
      <c r="C64" s="24" t="s">
        <v>508</v>
      </c>
      <c r="D64" s="1112"/>
      <c r="E64" s="1113"/>
      <c r="F64" s="1113"/>
      <c r="G64" s="1114"/>
      <c r="H64" s="1114"/>
      <c r="I64" s="1115" t="s">
        <v>479</v>
      </c>
      <c r="J64" s="1000"/>
      <c r="K64" s="1068">
        <v>56</v>
      </c>
      <c r="L64" s="1069">
        <v>57</v>
      </c>
      <c r="M64" s="1070"/>
      <c r="N64" s="1071"/>
      <c r="P64" s="1072"/>
      <c r="Q64" s="1073"/>
      <c r="R64" s="992"/>
      <c r="S64" s="1074"/>
      <c r="T64" s="1074"/>
      <c r="U64" s="994"/>
      <c r="V64" s="1074"/>
      <c r="W64" s="1073"/>
      <c r="X64" s="994"/>
      <c r="Y64" s="1073"/>
      <c r="Z64" s="994"/>
      <c r="AA64" s="1073"/>
      <c r="AB64" s="994"/>
      <c r="AC64" s="1073"/>
      <c r="AD64" s="994"/>
      <c r="AE64" s="1074"/>
      <c r="AF64" s="1073"/>
      <c r="AG64" s="994"/>
      <c r="AH64" s="1074"/>
      <c r="AI64" s="1073"/>
      <c r="AJ64" s="994"/>
      <c r="AK64" s="1074"/>
      <c r="AL64" s="1073"/>
      <c r="AM64" s="994"/>
      <c r="AN64" s="994"/>
      <c r="AO64" s="1074"/>
      <c r="AP64" s="1073"/>
    </row>
    <row r="65" spans="2:42" s="1038" customFormat="1">
      <c r="B65" s="1066"/>
      <c r="C65" s="24" t="s">
        <v>510</v>
      </c>
      <c r="D65" s="1112"/>
      <c r="E65" s="1113"/>
      <c r="F65" s="1113"/>
      <c r="G65" s="1114"/>
      <c r="H65" s="1114"/>
      <c r="I65" s="1115" t="s">
        <v>479</v>
      </c>
      <c r="J65" s="1000"/>
      <c r="K65" s="1068">
        <v>57</v>
      </c>
      <c r="L65" s="1069">
        <v>58</v>
      </c>
      <c r="M65" s="1070"/>
      <c r="N65" s="1071"/>
      <c r="P65" s="1072"/>
      <c r="Q65" s="1073"/>
      <c r="R65" s="992"/>
      <c r="S65" s="1074"/>
      <c r="T65" s="1074"/>
      <c r="U65" s="994"/>
      <c r="V65" s="1074"/>
      <c r="W65" s="1073"/>
      <c r="X65" s="994"/>
      <c r="Y65" s="1073"/>
      <c r="Z65" s="994"/>
      <c r="AA65" s="1073"/>
      <c r="AB65" s="994"/>
      <c r="AC65" s="1073"/>
      <c r="AD65" s="994"/>
      <c r="AE65" s="1074"/>
      <c r="AF65" s="1073"/>
      <c r="AG65" s="994"/>
      <c r="AH65" s="1074"/>
      <c r="AI65" s="1073"/>
      <c r="AJ65" s="994"/>
      <c r="AK65" s="1074"/>
      <c r="AL65" s="1073"/>
      <c r="AM65" s="994"/>
      <c r="AN65" s="994"/>
      <c r="AO65" s="1074"/>
      <c r="AP65" s="1073"/>
    </row>
    <row r="66" spans="2:42" s="1038" customFormat="1">
      <c r="B66" s="1066"/>
      <c r="C66" s="24" t="s">
        <v>512</v>
      </c>
      <c r="D66" s="1112"/>
      <c r="E66" s="1113"/>
      <c r="F66" s="1113"/>
      <c r="G66" s="1114"/>
      <c r="H66" s="1114"/>
      <c r="I66" s="1115" t="s">
        <v>479</v>
      </c>
      <c r="J66" s="1000"/>
      <c r="K66" s="1068">
        <v>58</v>
      </c>
      <c r="L66" s="1069">
        <v>59</v>
      </c>
      <c r="M66" s="1070"/>
      <c r="N66" s="1071"/>
      <c r="P66" s="1072"/>
      <c r="Q66" s="1073"/>
      <c r="R66" s="992"/>
      <c r="S66" s="1074"/>
      <c r="T66" s="1074"/>
      <c r="U66" s="994"/>
      <c r="V66" s="1074"/>
      <c r="W66" s="1073"/>
      <c r="X66" s="994"/>
      <c r="Y66" s="1073"/>
      <c r="Z66" s="994"/>
      <c r="AA66" s="1073"/>
      <c r="AB66" s="994"/>
      <c r="AC66" s="1073"/>
      <c r="AD66" s="994"/>
      <c r="AE66" s="1074"/>
      <c r="AF66" s="1073"/>
      <c r="AG66" s="994"/>
      <c r="AH66" s="1074"/>
      <c r="AI66" s="1073"/>
      <c r="AJ66" s="994"/>
      <c r="AK66" s="1074"/>
      <c r="AL66" s="1073"/>
      <c r="AM66" s="994"/>
      <c r="AN66" s="994"/>
      <c r="AO66" s="1074"/>
      <c r="AP66" s="1073"/>
    </row>
    <row r="67" spans="2:42" s="1038" customFormat="1">
      <c r="B67" s="1066"/>
      <c r="C67" s="24" t="s">
        <v>514</v>
      </c>
      <c r="D67" s="1112"/>
      <c r="E67" s="1113"/>
      <c r="F67" s="1113"/>
      <c r="G67" s="1114"/>
      <c r="H67" s="1114"/>
      <c r="I67" s="1115" t="s">
        <v>479</v>
      </c>
      <c r="J67" s="1000"/>
      <c r="K67" s="1068">
        <v>59</v>
      </c>
      <c r="L67" s="1069">
        <v>60</v>
      </c>
      <c r="M67" s="1070"/>
      <c r="N67" s="1071"/>
      <c r="P67" s="1072"/>
      <c r="Q67" s="1073"/>
      <c r="R67" s="992"/>
      <c r="S67" s="1074"/>
      <c r="T67" s="1074"/>
      <c r="U67" s="994"/>
      <c r="V67" s="1074"/>
      <c r="W67" s="1073"/>
      <c r="X67" s="994"/>
      <c r="Y67" s="1073"/>
      <c r="Z67" s="994"/>
      <c r="AA67" s="1073"/>
      <c r="AB67" s="994"/>
      <c r="AC67" s="1073"/>
      <c r="AD67" s="994"/>
      <c r="AE67" s="1074"/>
      <c r="AF67" s="1073"/>
      <c r="AG67" s="994"/>
      <c r="AH67" s="1074"/>
      <c r="AI67" s="1073"/>
      <c r="AJ67" s="994"/>
      <c r="AK67" s="1074"/>
      <c r="AL67" s="1073"/>
      <c r="AM67" s="994"/>
      <c r="AN67" s="994"/>
      <c r="AO67" s="1074"/>
      <c r="AP67" s="1073"/>
    </row>
    <row r="68" spans="2:42" s="1038" customFormat="1">
      <c r="B68" s="1066"/>
      <c r="C68" s="24" t="s">
        <v>516</v>
      </c>
      <c r="D68" s="1112"/>
      <c r="E68" s="1113"/>
      <c r="F68" s="1113"/>
      <c r="G68" s="1114"/>
      <c r="H68" s="1114"/>
      <c r="I68" s="1115" t="s">
        <v>479</v>
      </c>
      <c r="J68" s="1000"/>
      <c r="K68" s="1068">
        <v>60</v>
      </c>
      <c r="L68" s="1069">
        <v>61</v>
      </c>
      <c r="M68" s="1070"/>
      <c r="N68" s="1071"/>
      <c r="P68" s="1072"/>
      <c r="Q68" s="1073"/>
      <c r="R68" s="992"/>
      <c r="S68" s="1074"/>
      <c r="T68" s="1074"/>
      <c r="U68" s="994"/>
      <c r="V68" s="1074"/>
      <c r="W68" s="1073"/>
      <c r="X68" s="994"/>
      <c r="Y68" s="1073"/>
      <c r="Z68" s="994"/>
      <c r="AA68" s="1073"/>
      <c r="AB68" s="994"/>
      <c r="AC68" s="1073"/>
      <c r="AD68" s="994"/>
      <c r="AE68" s="1074"/>
      <c r="AF68" s="1073"/>
      <c r="AG68" s="994"/>
      <c r="AH68" s="1074"/>
      <c r="AI68" s="1073"/>
      <c r="AJ68" s="994"/>
      <c r="AK68" s="1074"/>
      <c r="AL68" s="1073"/>
      <c r="AM68" s="994"/>
      <c r="AN68" s="994"/>
      <c r="AO68" s="1074"/>
      <c r="AP68" s="1073"/>
    </row>
    <row r="69" spans="2:42" s="1038" customFormat="1">
      <c r="B69" s="1066"/>
      <c r="C69" s="24" t="s">
        <v>518</v>
      </c>
      <c r="D69" s="1112"/>
      <c r="E69" s="1113"/>
      <c r="F69" s="1113"/>
      <c r="G69" s="1114"/>
      <c r="H69" s="1114"/>
      <c r="I69" s="1115" t="s">
        <v>479</v>
      </c>
      <c r="J69" s="1000"/>
      <c r="K69" s="1068">
        <v>61</v>
      </c>
      <c r="L69" s="1069">
        <v>62</v>
      </c>
      <c r="M69" s="1070"/>
      <c r="N69" s="1071"/>
      <c r="P69" s="1072"/>
      <c r="Q69" s="1073"/>
      <c r="R69" s="992"/>
      <c r="S69" s="1074"/>
      <c r="T69" s="1074"/>
      <c r="U69" s="994"/>
      <c r="V69" s="1074"/>
      <c r="W69" s="1073"/>
      <c r="X69" s="994"/>
      <c r="Y69" s="1073"/>
      <c r="Z69" s="994"/>
      <c r="AA69" s="1073"/>
      <c r="AB69" s="994"/>
      <c r="AC69" s="1073"/>
      <c r="AD69" s="994"/>
      <c r="AE69" s="1074"/>
      <c r="AF69" s="1073"/>
      <c r="AG69" s="994"/>
      <c r="AH69" s="1074"/>
      <c r="AI69" s="1073"/>
      <c r="AJ69" s="994"/>
      <c r="AK69" s="1074"/>
      <c r="AL69" s="1073"/>
      <c r="AM69" s="994"/>
      <c r="AN69" s="994"/>
      <c r="AO69" s="1074"/>
      <c r="AP69" s="1073"/>
    </row>
    <row r="70" spans="2:42" s="1038" customFormat="1">
      <c r="B70" s="1066"/>
      <c r="C70" s="24" t="s">
        <v>629</v>
      </c>
      <c r="D70" s="1112"/>
      <c r="E70" s="1113"/>
      <c r="F70" s="1113"/>
      <c r="G70" s="1114"/>
      <c r="H70" s="1114"/>
      <c r="I70" s="1115" t="s">
        <v>479</v>
      </c>
      <c r="J70" s="1000"/>
      <c r="K70" s="1068">
        <v>62</v>
      </c>
      <c r="L70" s="1069">
        <v>63</v>
      </c>
      <c r="M70" s="1070"/>
      <c r="N70" s="1071"/>
      <c r="P70" s="1072"/>
      <c r="Q70" s="1073"/>
      <c r="R70" s="992"/>
      <c r="S70" s="1074"/>
      <c r="T70" s="1074"/>
      <c r="U70" s="994"/>
      <c r="V70" s="1074"/>
      <c r="W70" s="1073"/>
      <c r="X70" s="994"/>
      <c r="Y70" s="1073"/>
      <c r="Z70" s="994"/>
      <c r="AA70" s="1073"/>
      <c r="AB70" s="994"/>
      <c r="AC70" s="1073"/>
      <c r="AD70" s="994"/>
      <c r="AE70" s="1074"/>
      <c r="AF70" s="1073"/>
      <c r="AG70" s="994"/>
      <c r="AH70" s="1074"/>
      <c r="AI70" s="1073"/>
      <c r="AJ70" s="994"/>
      <c r="AK70" s="1074"/>
      <c r="AL70" s="1073"/>
      <c r="AM70" s="994"/>
      <c r="AN70" s="994"/>
      <c r="AO70" s="1074"/>
      <c r="AP70" s="1073"/>
    </row>
    <row r="71" spans="2:42" s="1038" customFormat="1">
      <c r="B71" s="1066"/>
      <c r="C71" s="24" t="s">
        <v>631</v>
      </c>
      <c r="D71" s="1112"/>
      <c r="E71" s="1113"/>
      <c r="F71" s="1113"/>
      <c r="G71" s="1114"/>
      <c r="H71" s="1114"/>
      <c r="I71" s="1115" t="s">
        <v>479</v>
      </c>
      <c r="J71" s="1000"/>
      <c r="K71" s="1068">
        <v>63</v>
      </c>
      <c r="L71" s="1069">
        <v>64</v>
      </c>
      <c r="M71" s="1070"/>
      <c r="N71" s="1071"/>
      <c r="P71" s="1072"/>
      <c r="Q71" s="1073"/>
      <c r="R71" s="992"/>
      <c r="S71" s="1074"/>
      <c r="T71" s="1074"/>
      <c r="U71" s="994"/>
      <c r="V71" s="1074"/>
      <c r="W71" s="1073"/>
      <c r="X71" s="994"/>
      <c r="Y71" s="1073"/>
      <c r="Z71" s="994"/>
      <c r="AA71" s="1073"/>
      <c r="AB71" s="994"/>
      <c r="AC71" s="1073"/>
      <c r="AD71" s="994"/>
      <c r="AE71" s="1074"/>
      <c r="AF71" s="1073"/>
      <c r="AG71" s="994"/>
      <c r="AH71" s="1074"/>
      <c r="AI71" s="1073"/>
      <c r="AJ71" s="994"/>
      <c r="AK71" s="1074"/>
      <c r="AL71" s="1073"/>
      <c r="AM71" s="994"/>
      <c r="AN71" s="994"/>
      <c r="AO71" s="1074"/>
      <c r="AP71" s="1073"/>
    </row>
    <row r="72" spans="2:42" s="1038" customFormat="1">
      <c r="B72" s="1066"/>
      <c r="C72" s="24" t="s">
        <v>633</v>
      </c>
      <c r="D72" s="1112"/>
      <c r="E72" s="1113"/>
      <c r="F72" s="1113"/>
      <c r="G72" s="1114"/>
      <c r="H72" s="1114"/>
      <c r="I72" s="1115" t="s">
        <v>479</v>
      </c>
      <c r="J72" s="1000"/>
      <c r="K72" s="1068">
        <v>64</v>
      </c>
      <c r="L72" s="1069">
        <v>65</v>
      </c>
      <c r="M72" s="1070"/>
      <c r="N72" s="1071"/>
      <c r="P72" s="1072"/>
      <c r="Q72" s="1073"/>
      <c r="R72" s="992"/>
      <c r="S72" s="1074"/>
      <c r="T72" s="1074"/>
      <c r="U72" s="994"/>
      <c r="V72" s="1074"/>
      <c r="W72" s="1073"/>
      <c r="X72" s="994"/>
      <c r="Y72" s="1073"/>
      <c r="Z72" s="994"/>
      <c r="AA72" s="1073"/>
      <c r="AB72" s="994"/>
      <c r="AC72" s="1073"/>
      <c r="AD72" s="994"/>
      <c r="AE72" s="1074"/>
      <c r="AF72" s="1073"/>
      <c r="AG72" s="994"/>
      <c r="AH72" s="1074"/>
      <c r="AI72" s="1073"/>
      <c r="AJ72" s="994"/>
      <c r="AK72" s="1074"/>
      <c r="AL72" s="1073"/>
      <c r="AM72" s="994"/>
      <c r="AN72" s="994"/>
      <c r="AO72" s="1074"/>
      <c r="AP72" s="1073"/>
    </row>
    <row r="73" spans="2:42" s="1038" customFormat="1">
      <c r="B73" s="1066"/>
      <c r="C73" s="24" t="s">
        <v>635</v>
      </c>
      <c r="D73" s="1112"/>
      <c r="E73" s="1113"/>
      <c r="F73" s="1113"/>
      <c r="G73" s="1114"/>
      <c r="H73" s="1114"/>
      <c r="I73" s="1115" t="s">
        <v>479</v>
      </c>
      <c r="J73" s="1000"/>
      <c r="K73" s="1068">
        <v>65</v>
      </c>
      <c r="L73" s="1069">
        <v>66</v>
      </c>
      <c r="M73" s="1070"/>
      <c r="N73" s="1071"/>
      <c r="P73" s="1072"/>
      <c r="Q73" s="1073"/>
      <c r="R73" s="992"/>
      <c r="S73" s="1074"/>
      <c r="T73" s="1074"/>
      <c r="U73" s="994"/>
      <c r="V73" s="1074"/>
      <c r="W73" s="1073"/>
      <c r="X73" s="994"/>
      <c r="Y73" s="1073"/>
      <c r="Z73" s="994"/>
      <c r="AA73" s="1073"/>
      <c r="AB73" s="994"/>
      <c r="AC73" s="1073"/>
      <c r="AD73" s="994"/>
      <c r="AE73" s="1074"/>
      <c r="AF73" s="1073"/>
      <c r="AG73" s="994"/>
      <c r="AH73" s="1074"/>
      <c r="AI73" s="1073"/>
      <c r="AJ73" s="994"/>
      <c r="AK73" s="1074"/>
      <c r="AL73" s="1073"/>
      <c r="AM73" s="994"/>
      <c r="AN73" s="994"/>
      <c r="AO73" s="1074"/>
      <c r="AP73" s="1073"/>
    </row>
    <row r="74" spans="2:42" s="1038" customFormat="1">
      <c r="B74" s="1066"/>
      <c r="C74" s="24" t="s">
        <v>637</v>
      </c>
      <c r="D74" s="1112"/>
      <c r="E74" s="1113"/>
      <c r="F74" s="1113"/>
      <c r="G74" s="1114"/>
      <c r="H74" s="1114"/>
      <c r="I74" s="1115" t="s">
        <v>479</v>
      </c>
      <c r="J74" s="1000"/>
      <c r="K74" s="1068">
        <v>66</v>
      </c>
      <c r="L74" s="1069">
        <v>67</v>
      </c>
      <c r="M74" s="1070"/>
      <c r="N74" s="1071"/>
      <c r="P74" s="1072"/>
      <c r="Q74" s="1073"/>
      <c r="R74" s="992"/>
      <c r="S74" s="1074"/>
      <c r="T74" s="1074"/>
      <c r="U74" s="994"/>
      <c r="V74" s="1074"/>
      <c r="W74" s="1073"/>
      <c r="X74" s="994"/>
      <c r="Y74" s="1073"/>
      <c r="Z74" s="994"/>
      <c r="AA74" s="1073"/>
      <c r="AB74" s="994"/>
      <c r="AC74" s="1073"/>
      <c r="AD74" s="994"/>
      <c r="AE74" s="1074"/>
      <c r="AF74" s="1073"/>
      <c r="AG74" s="994"/>
      <c r="AH74" s="1074"/>
      <c r="AI74" s="1073"/>
      <c r="AJ74" s="994"/>
      <c r="AK74" s="1074"/>
      <c r="AL74" s="1073"/>
      <c r="AM74" s="994"/>
      <c r="AN74" s="994"/>
      <c r="AO74" s="1074"/>
      <c r="AP74" s="1073"/>
    </row>
    <row r="75" spans="2:42" s="1038" customFormat="1">
      <c r="B75" s="1066"/>
      <c r="C75" s="24" t="s">
        <v>639</v>
      </c>
      <c r="D75" s="1112"/>
      <c r="E75" s="1113"/>
      <c r="F75" s="1113"/>
      <c r="G75" s="1114"/>
      <c r="H75" s="1114"/>
      <c r="I75" s="1115" t="s">
        <v>479</v>
      </c>
      <c r="J75" s="1000"/>
      <c r="K75" s="1068">
        <v>67</v>
      </c>
      <c r="L75" s="1069">
        <v>68</v>
      </c>
      <c r="M75" s="1070"/>
      <c r="N75" s="1071"/>
      <c r="P75" s="1072"/>
      <c r="Q75" s="1073"/>
      <c r="R75" s="992"/>
      <c r="S75" s="1074"/>
      <c r="T75" s="1074"/>
      <c r="U75" s="994"/>
      <c r="V75" s="1074"/>
      <c r="W75" s="1073"/>
      <c r="X75" s="994"/>
      <c r="Y75" s="1073"/>
      <c r="Z75" s="994"/>
      <c r="AA75" s="1073"/>
      <c r="AB75" s="994"/>
      <c r="AC75" s="1073"/>
      <c r="AD75" s="994"/>
      <c r="AE75" s="1074"/>
      <c r="AF75" s="1073"/>
      <c r="AG75" s="994"/>
      <c r="AH75" s="1074"/>
      <c r="AI75" s="1073"/>
      <c r="AJ75" s="994"/>
      <c r="AK75" s="1074"/>
      <c r="AL75" s="1073"/>
      <c r="AM75" s="994"/>
      <c r="AN75" s="994"/>
      <c r="AO75" s="1074"/>
      <c r="AP75" s="1073"/>
    </row>
    <row r="76" spans="2:42" s="1038" customFormat="1">
      <c r="B76" s="1066"/>
      <c r="C76" s="24" t="s">
        <v>641</v>
      </c>
      <c r="D76" s="1112"/>
      <c r="E76" s="1113"/>
      <c r="F76" s="1113"/>
      <c r="G76" s="1114"/>
      <c r="H76" s="1114"/>
      <c r="I76" s="1115" t="s">
        <v>479</v>
      </c>
      <c r="J76" s="1000"/>
      <c r="K76" s="1068">
        <v>68</v>
      </c>
      <c r="L76" s="1069">
        <v>69</v>
      </c>
      <c r="M76" s="1070"/>
      <c r="N76" s="1071"/>
      <c r="P76" s="1072"/>
      <c r="Q76" s="1073"/>
      <c r="R76" s="992"/>
      <c r="S76" s="1074"/>
      <c r="T76" s="1074"/>
      <c r="U76" s="994"/>
      <c r="V76" s="1074"/>
      <c r="W76" s="1073"/>
      <c r="X76" s="994"/>
      <c r="Y76" s="1073"/>
      <c r="Z76" s="994"/>
      <c r="AA76" s="1073"/>
      <c r="AB76" s="994"/>
      <c r="AC76" s="1073"/>
      <c r="AD76" s="994"/>
      <c r="AE76" s="1074"/>
      <c r="AF76" s="1073"/>
      <c r="AG76" s="994"/>
      <c r="AH76" s="1074"/>
      <c r="AI76" s="1073"/>
      <c r="AJ76" s="994"/>
      <c r="AK76" s="1074"/>
      <c r="AL76" s="1073"/>
      <c r="AM76" s="994"/>
      <c r="AN76" s="994"/>
      <c r="AO76" s="1074"/>
      <c r="AP76" s="1073"/>
    </row>
    <row r="77" spans="2:42" s="1038" customFormat="1">
      <c r="B77" s="1066"/>
      <c r="C77" s="24" t="s">
        <v>643</v>
      </c>
      <c r="D77" s="1112"/>
      <c r="E77" s="1113"/>
      <c r="F77" s="1113"/>
      <c r="G77" s="1114"/>
      <c r="H77" s="1114"/>
      <c r="I77" s="1115" t="s">
        <v>479</v>
      </c>
      <c r="J77" s="1000"/>
      <c r="K77" s="1068">
        <v>69</v>
      </c>
      <c r="L77" s="1069">
        <v>70</v>
      </c>
      <c r="M77" s="1070"/>
      <c r="N77" s="1071"/>
      <c r="P77" s="1072"/>
      <c r="Q77" s="1073"/>
      <c r="R77" s="992"/>
      <c r="S77" s="1074"/>
      <c r="T77" s="1074"/>
      <c r="U77" s="994"/>
      <c r="V77" s="1074"/>
      <c r="W77" s="1073"/>
      <c r="X77" s="994"/>
      <c r="Y77" s="1073"/>
      <c r="Z77" s="994"/>
      <c r="AA77" s="1073"/>
      <c r="AB77" s="994"/>
      <c r="AC77" s="1073"/>
      <c r="AD77" s="994"/>
      <c r="AE77" s="1074"/>
      <c r="AF77" s="1073"/>
      <c r="AG77" s="994"/>
      <c r="AH77" s="1074"/>
      <c r="AI77" s="1073"/>
      <c r="AJ77" s="994"/>
      <c r="AK77" s="1074"/>
      <c r="AL77" s="1073"/>
      <c r="AM77" s="994"/>
      <c r="AN77" s="994"/>
      <c r="AO77" s="1074"/>
      <c r="AP77" s="1073"/>
    </row>
    <row r="78" spans="2:42" s="1038" customFormat="1">
      <c r="B78" s="1066"/>
      <c r="C78" s="24" t="s">
        <v>645</v>
      </c>
      <c r="D78" s="1112"/>
      <c r="E78" s="1113"/>
      <c r="F78" s="1113"/>
      <c r="G78" s="1114"/>
      <c r="H78" s="1114"/>
      <c r="I78" s="1115" t="s">
        <v>479</v>
      </c>
      <c r="J78" s="1000"/>
      <c r="K78" s="1068">
        <v>70</v>
      </c>
      <c r="L78" s="1069">
        <v>71</v>
      </c>
      <c r="M78" s="1070"/>
      <c r="N78" s="1071"/>
      <c r="P78" s="1072"/>
      <c r="Q78" s="1073"/>
      <c r="R78" s="992"/>
      <c r="S78" s="1074"/>
      <c r="T78" s="1074"/>
      <c r="U78" s="994"/>
      <c r="V78" s="1074"/>
      <c r="W78" s="1073"/>
      <c r="X78" s="994"/>
      <c r="Y78" s="1073"/>
      <c r="Z78" s="994"/>
      <c r="AA78" s="1073"/>
      <c r="AB78" s="994"/>
      <c r="AC78" s="1073"/>
      <c r="AD78" s="994"/>
      <c r="AE78" s="1074"/>
      <c r="AF78" s="1073"/>
      <c r="AG78" s="994"/>
      <c r="AH78" s="1074"/>
      <c r="AI78" s="1073"/>
      <c r="AJ78" s="994"/>
      <c r="AK78" s="1074"/>
      <c r="AL78" s="1073"/>
      <c r="AM78" s="994"/>
      <c r="AN78" s="994"/>
      <c r="AO78" s="1074"/>
      <c r="AP78" s="1073"/>
    </row>
    <row r="79" spans="2:42" s="1038" customFormat="1">
      <c r="B79" s="1066"/>
      <c r="C79" s="24" t="s">
        <v>647</v>
      </c>
      <c r="D79" s="1112"/>
      <c r="E79" s="1113"/>
      <c r="F79" s="1113"/>
      <c r="G79" s="1114"/>
      <c r="H79" s="1114"/>
      <c r="I79" s="1115" t="s">
        <v>479</v>
      </c>
      <c r="J79" s="1000"/>
      <c r="K79" s="1068">
        <v>71</v>
      </c>
      <c r="L79" s="1069">
        <v>72</v>
      </c>
      <c r="M79" s="1070"/>
      <c r="N79" s="1071"/>
      <c r="P79" s="1072"/>
      <c r="Q79" s="1073"/>
      <c r="R79" s="992"/>
      <c r="S79" s="1074"/>
      <c r="T79" s="1074"/>
      <c r="U79" s="994"/>
      <c r="V79" s="1074"/>
      <c r="W79" s="1073"/>
      <c r="X79" s="994"/>
      <c r="Y79" s="1073"/>
      <c r="Z79" s="994"/>
      <c r="AA79" s="1073"/>
      <c r="AB79" s="994"/>
      <c r="AC79" s="1073"/>
      <c r="AD79" s="994"/>
      <c r="AE79" s="1074"/>
      <c r="AF79" s="1073"/>
      <c r="AG79" s="994"/>
      <c r="AH79" s="1074"/>
      <c r="AI79" s="1073"/>
      <c r="AJ79" s="994"/>
      <c r="AK79" s="1074"/>
      <c r="AL79" s="1073"/>
      <c r="AM79" s="994"/>
      <c r="AN79" s="994"/>
      <c r="AO79" s="1074"/>
      <c r="AP79" s="1073"/>
    </row>
    <row r="80" spans="2:42" s="1038" customFormat="1">
      <c r="B80" s="1066"/>
      <c r="C80" s="24" t="s">
        <v>649</v>
      </c>
      <c r="D80" s="1112"/>
      <c r="E80" s="1113"/>
      <c r="F80" s="1113"/>
      <c r="G80" s="1114"/>
      <c r="H80" s="1114"/>
      <c r="I80" s="1115" t="s">
        <v>479</v>
      </c>
      <c r="J80" s="1000"/>
      <c r="K80" s="1068">
        <v>72</v>
      </c>
      <c r="L80" s="1069">
        <v>73</v>
      </c>
      <c r="M80" s="1070"/>
      <c r="N80" s="1071"/>
      <c r="P80" s="1072"/>
      <c r="Q80" s="1073"/>
      <c r="R80" s="992"/>
      <c r="S80" s="1074"/>
      <c r="T80" s="1074"/>
      <c r="U80" s="994"/>
      <c r="V80" s="1074"/>
      <c r="W80" s="1073"/>
      <c r="X80" s="994"/>
      <c r="Y80" s="1073"/>
      <c r="Z80" s="994"/>
      <c r="AA80" s="1073"/>
      <c r="AB80" s="994"/>
      <c r="AC80" s="1073"/>
      <c r="AD80" s="994"/>
      <c r="AE80" s="1074"/>
      <c r="AF80" s="1073"/>
      <c r="AG80" s="994"/>
      <c r="AH80" s="1074"/>
      <c r="AI80" s="1073"/>
      <c r="AJ80" s="994"/>
      <c r="AK80" s="1074"/>
      <c r="AL80" s="1073"/>
      <c r="AM80" s="994"/>
      <c r="AN80" s="994"/>
      <c r="AO80" s="1074"/>
      <c r="AP80" s="1073"/>
    </row>
    <row r="81" spans="2:42" s="1038" customFormat="1">
      <c r="B81" s="1066"/>
      <c r="C81" s="24" t="s">
        <v>651</v>
      </c>
      <c r="D81" s="1112"/>
      <c r="E81" s="1113"/>
      <c r="F81" s="1113"/>
      <c r="G81" s="1114"/>
      <c r="H81" s="1114"/>
      <c r="I81" s="1115" t="s">
        <v>479</v>
      </c>
      <c r="J81" s="1000"/>
      <c r="K81" s="1068">
        <v>73</v>
      </c>
      <c r="L81" s="1069">
        <v>74</v>
      </c>
      <c r="M81" s="1070"/>
      <c r="N81" s="1071"/>
      <c r="P81" s="1072"/>
      <c r="Q81" s="1073"/>
      <c r="R81" s="992"/>
      <c r="S81" s="1074"/>
      <c r="T81" s="1074"/>
      <c r="U81" s="994"/>
      <c r="V81" s="1074"/>
      <c r="W81" s="1073"/>
      <c r="X81" s="994"/>
      <c r="Y81" s="1073"/>
      <c r="Z81" s="994"/>
      <c r="AA81" s="1073"/>
      <c r="AB81" s="994"/>
      <c r="AC81" s="1073"/>
      <c r="AD81" s="994"/>
      <c r="AE81" s="1074"/>
      <c r="AF81" s="1073"/>
      <c r="AG81" s="994"/>
      <c r="AH81" s="1074"/>
      <c r="AI81" s="1073"/>
      <c r="AJ81" s="994"/>
      <c r="AK81" s="1074"/>
      <c r="AL81" s="1073"/>
      <c r="AM81" s="994"/>
      <c r="AN81" s="994"/>
      <c r="AO81" s="1074"/>
      <c r="AP81" s="1073"/>
    </row>
    <row r="82" spans="2:42" s="1038" customFormat="1">
      <c r="B82" s="1066"/>
      <c r="C82" s="24" t="s">
        <v>653</v>
      </c>
      <c r="D82" s="1112"/>
      <c r="E82" s="1113"/>
      <c r="F82" s="1113"/>
      <c r="G82" s="1114"/>
      <c r="H82" s="1114"/>
      <c r="I82" s="1115" t="s">
        <v>479</v>
      </c>
      <c r="J82" s="1000"/>
      <c r="K82" s="1068">
        <v>74</v>
      </c>
      <c r="L82" s="1069">
        <v>75</v>
      </c>
      <c r="M82" s="1070"/>
      <c r="N82" s="1071"/>
      <c r="P82" s="1072"/>
      <c r="Q82" s="1073"/>
      <c r="R82" s="992"/>
      <c r="S82" s="1074"/>
      <c r="T82" s="1074"/>
      <c r="U82" s="994"/>
      <c r="V82" s="1074"/>
      <c r="W82" s="1073"/>
      <c r="X82" s="994"/>
      <c r="Y82" s="1073"/>
      <c r="Z82" s="994"/>
      <c r="AA82" s="1073"/>
      <c r="AB82" s="994"/>
      <c r="AC82" s="1073"/>
      <c r="AD82" s="994"/>
      <c r="AE82" s="1074"/>
      <c r="AF82" s="1073"/>
      <c r="AG82" s="994"/>
      <c r="AH82" s="1074"/>
      <c r="AI82" s="1073"/>
      <c r="AJ82" s="994"/>
      <c r="AK82" s="1074"/>
      <c r="AL82" s="1073"/>
      <c r="AM82" s="994"/>
      <c r="AN82" s="994"/>
      <c r="AO82" s="1074"/>
      <c r="AP82" s="1073"/>
    </row>
    <row r="83" spans="2:42" s="1038" customFormat="1">
      <c r="B83" s="1066"/>
      <c r="C83" s="24" t="s">
        <v>655</v>
      </c>
      <c r="D83" s="1112"/>
      <c r="E83" s="1113"/>
      <c r="F83" s="1113"/>
      <c r="G83" s="1114"/>
      <c r="H83" s="1114"/>
      <c r="I83" s="1115" t="s">
        <v>479</v>
      </c>
      <c r="J83" s="1000"/>
      <c r="K83" s="1068">
        <v>75</v>
      </c>
      <c r="L83" s="1069">
        <v>76</v>
      </c>
      <c r="M83" s="1070"/>
      <c r="N83" s="1071"/>
      <c r="P83" s="1072"/>
      <c r="Q83" s="1073"/>
      <c r="R83" s="992"/>
      <c r="S83" s="1074"/>
      <c r="T83" s="1074"/>
      <c r="U83" s="994"/>
      <c r="V83" s="1074"/>
      <c r="W83" s="1073"/>
      <c r="X83" s="994"/>
      <c r="Y83" s="1073"/>
      <c r="Z83" s="994"/>
      <c r="AA83" s="1073"/>
      <c r="AB83" s="994"/>
      <c r="AC83" s="1073"/>
      <c r="AD83" s="994"/>
      <c r="AE83" s="1074"/>
      <c r="AF83" s="1073"/>
      <c r="AG83" s="994"/>
      <c r="AH83" s="1074"/>
      <c r="AI83" s="1073"/>
      <c r="AJ83" s="994"/>
      <c r="AK83" s="1074"/>
      <c r="AL83" s="1073"/>
      <c r="AM83" s="994"/>
      <c r="AN83" s="994"/>
      <c r="AO83" s="1074"/>
      <c r="AP83" s="1073"/>
    </row>
    <row r="84" spans="2:42" s="1038" customFormat="1">
      <c r="B84" s="1066"/>
      <c r="C84" s="24" t="s">
        <v>657</v>
      </c>
      <c r="D84" s="1112"/>
      <c r="E84" s="1113"/>
      <c r="F84" s="1113"/>
      <c r="G84" s="1114"/>
      <c r="H84" s="1114"/>
      <c r="I84" s="1115" t="s">
        <v>479</v>
      </c>
      <c r="J84" s="1000"/>
      <c r="K84" s="1068">
        <v>76</v>
      </c>
      <c r="L84" s="1069">
        <v>77</v>
      </c>
      <c r="M84" s="1070"/>
      <c r="N84" s="1071"/>
      <c r="P84" s="1072"/>
      <c r="Q84" s="1073"/>
      <c r="R84" s="992"/>
      <c r="S84" s="1074"/>
      <c r="T84" s="1074"/>
      <c r="U84" s="994"/>
      <c r="V84" s="1074"/>
      <c r="W84" s="1073"/>
      <c r="X84" s="994"/>
      <c r="Y84" s="1073"/>
      <c r="Z84" s="994"/>
      <c r="AA84" s="1073"/>
      <c r="AB84" s="994"/>
      <c r="AC84" s="1073"/>
      <c r="AD84" s="994"/>
      <c r="AE84" s="1074"/>
      <c r="AF84" s="1073"/>
      <c r="AG84" s="994"/>
      <c r="AH84" s="1074"/>
      <c r="AI84" s="1073"/>
      <c r="AJ84" s="994"/>
      <c r="AK84" s="1074"/>
      <c r="AL84" s="1073"/>
      <c r="AM84" s="994"/>
      <c r="AN84" s="994"/>
      <c r="AO84" s="1074"/>
      <c r="AP84" s="1073"/>
    </row>
    <row r="85" spans="2:42" s="1038" customFormat="1">
      <c r="B85" s="1066"/>
      <c r="C85" s="24" t="s">
        <v>659</v>
      </c>
      <c r="D85" s="1112"/>
      <c r="E85" s="1113"/>
      <c r="F85" s="1113"/>
      <c r="G85" s="1114"/>
      <c r="H85" s="1114"/>
      <c r="I85" s="1115" t="s">
        <v>479</v>
      </c>
      <c r="J85" s="1000"/>
      <c r="K85" s="1068">
        <v>77</v>
      </c>
      <c r="L85" s="1069">
        <v>78</v>
      </c>
      <c r="M85" s="1070"/>
      <c r="N85" s="1071"/>
      <c r="P85" s="1072"/>
      <c r="Q85" s="1073"/>
      <c r="R85" s="992"/>
      <c r="S85" s="1074"/>
      <c r="T85" s="1074"/>
      <c r="U85" s="994"/>
      <c r="V85" s="1074"/>
      <c r="W85" s="1073"/>
      <c r="X85" s="994"/>
      <c r="Y85" s="1073"/>
      <c r="Z85" s="994"/>
      <c r="AA85" s="1073"/>
      <c r="AB85" s="994"/>
      <c r="AC85" s="1073"/>
      <c r="AD85" s="994"/>
      <c r="AE85" s="1074"/>
      <c r="AF85" s="1073"/>
      <c r="AG85" s="994"/>
      <c r="AH85" s="1074"/>
      <c r="AI85" s="1073"/>
      <c r="AJ85" s="994"/>
      <c r="AK85" s="1074"/>
      <c r="AL85" s="1073"/>
      <c r="AM85" s="994"/>
      <c r="AN85" s="994"/>
      <c r="AO85" s="1074"/>
      <c r="AP85" s="1073"/>
    </row>
    <row r="86" spans="2:42" s="1038" customFormat="1">
      <c r="B86" s="1066"/>
      <c r="C86" s="24" t="s">
        <v>661</v>
      </c>
      <c r="D86" s="1112"/>
      <c r="E86" s="1113"/>
      <c r="F86" s="1113"/>
      <c r="G86" s="1114"/>
      <c r="H86" s="1114"/>
      <c r="I86" s="1115" t="s">
        <v>479</v>
      </c>
      <c r="J86" s="1000"/>
      <c r="K86" s="1068">
        <v>78</v>
      </c>
      <c r="L86" s="1069">
        <v>79</v>
      </c>
      <c r="M86" s="1070"/>
      <c r="N86" s="1071"/>
      <c r="P86" s="1072"/>
      <c r="Q86" s="1073"/>
      <c r="R86" s="992"/>
      <c r="S86" s="1074"/>
      <c r="T86" s="1074"/>
      <c r="U86" s="994"/>
      <c r="V86" s="1074"/>
      <c r="W86" s="1073"/>
      <c r="X86" s="994"/>
      <c r="Y86" s="1073"/>
      <c r="Z86" s="994"/>
      <c r="AA86" s="1073"/>
      <c r="AB86" s="994"/>
      <c r="AC86" s="1073"/>
      <c r="AD86" s="994"/>
      <c r="AE86" s="1074"/>
      <c r="AF86" s="1073"/>
      <c r="AG86" s="994"/>
      <c r="AH86" s="1074"/>
      <c r="AI86" s="1073"/>
      <c r="AJ86" s="994"/>
      <c r="AK86" s="1074"/>
      <c r="AL86" s="1073"/>
      <c r="AM86" s="994"/>
      <c r="AN86" s="994"/>
      <c r="AO86" s="1074"/>
      <c r="AP86" s="1073"/>
    </row>
    <row r="87" spans="2:42" s="1038" customFormat="1">
      <c r="B87" s="1066"/>
      <c r="C87" s="24" t="s">
        <v>663</v>
      </c>
      <c r="D87" s="1112"/>
      <c r="E87" s="1113"/>
      <c r="F87" s="1113"/>
      <c r="G87" s="1114"/>
      <c r="H87" s="1114"/>
      <c r="I87" s="1115" t="s">
        <v>479</v>
      </c>
      <c r="J87" s="1000"/>
      <c r="K87" s="1068">
        <v>79</v>
      </c>
      <c r="L87" s="1069">
        <v>80</v>
      </c>
      <c r="M87" s="1070"/>
      <c r="N87" s="1071"/>
      <c r="P87" s="1072"/>
      <c r="Q87" s="1073"/>
      <c r="R87" s="992"/>
      <c r="S87" s="1074"/>
      <c r="T87" s="1074"/>
      <c r="U87" s="994"/>
      <c r="V87" s="1074"/>
      <c r="W87" s="1073"/>
      <c r="X87" s="994"/>
      <c r="Y87" s="1073"/>
      <c r="Z87" s="994"/>
      <c r="AA87" s="1073"/>
      <c r="AB87" s="994"/>
      <c r="AC87" s="1073"/>
      <c r="AD87" s="994"/>
      <c r="AE87" s="1074"/>
      <c r="AF87" s="1073"/>
      <c r="AG87" s="994"/>
      <c r="AH87" s="1074"/>
      <c r="AI87" s="1073"/>
      <c r="AJ87" s="994"/>
      <c r="AK87" s="1074"/>
      <c r="AL87" s="1073"/>
      <c r="AM87" s="994"/>
      <c r="AN87" s="994"/>
      <c r="AO87" s="1074"/>
      <c r="AP87" s="1073"/>
    </row>
    <row r="88" spans="2:42" s="1038" customFormat="1">
      <c r="B88" s="1066"/>
      <c r="C88" s="24" t="s">
        <v>665</v>
      </c>
      <c r="D88" s="1112"/>
      <c r="E88" s="1113"/>
      <c r="F88" s="1113"/>
      <c r="G88" s="1114"/>
      <c r="H88" s="1114"/>
      <c r="I88" s="1115" t="s">
        <v>479</v>
      </c>
      <c r="J88" s="1000"/>
      <c r="K88" s="1068">
        <v>80</v>
      </c>
      <c r="L88" s="1069">
        <v>81</v>
      </c>
      <c r="M88" s="1070"/>
      <c r="N88" s="1071"/>
      <c r="P88" s="1072"/>
      <c r="Q88" s="1073"/>
      <c r="R88" s="992"/>
      <c r="S88" s="1074"/>
      <c r="T88" s="1074"/>
      <c r="U88" s="994"/>
      <c r="V88" s="1074"/>
      <c r="W88" s="1073"/>
      <c r="X88" s="994"/>
      <c r="Y88" s="1073"/>
      <c r="Z88" s="994"/>
      <c r="AA88" s="1073"/>
      <c r="AB88" s="994"/>
      <c r="AC88" s="1073"/>
      <c r="AD88" s="994"/>
      <c r="AE88" s="1074"/>
      <c r="AF88" s="1073"/>
      <c r="AG88" s="994"/>
      <c r="AH88" s="1074"/>
      <c r="AI88" s="1073"/>
      <c r="AJ88" s="994"/>
      <c r="AK88" s="1074"/>
      <c r="AL88" s="1073"/>
      <c r="AM88" s="994"/>
      <c r="AN88" s="994"/>
      <c r="AO88" s="1074"/>
      <c r="AP88" s="1073"/>
    </row>
    <row r="89" spans="2:42" s="1038" customFormat="1">
      <c r="B89" s="1066">
        <v>1179</v>
      </c>
      <c r="C89" s="1067" t="s">
        <v>172</v>
      </c>
      <c r="D89" s="1112" t="s">
        <v>1019</v>
      </c>
      <c r="E89" s="1113" t="s">
        <v>381</v>
      </c>
      <c r="F89" s="1113" t="s">
        <v>1110</v>
      </c>
      <c r="G89" s="1114" t="s">
        <v>173</v>
      </c>
      <c r="H89" s="1114" t="s">
        <v>370</v>
      </c>
      <c r="I89" s="1115">
        <v>15</v>
      </c>
      <c r="J89" s="1000"/>
      <c r="K89" s="1068">
        <v>81</v>
      </c>
      <c r="L89" s="1069">
        <v>82</v>
      </c>
      <c r="M89" s="1070"/>
      <c r="N89" s="1071"/>
      <c r="O89" s="948"/>
      <c r="P89" s="1072" t="s">
        <v>172</v>
      </c>
      <c r="Q89" s="1073" t="s">
        <v>172</v>
      </c>
      <c r="R89" s="992" t="s">
        <v>172</v>
      </c>
      <c r="S89" s="1074">
        <v>1410</v>
      </c>
      <c r="T89" s="1074" t="s">
        <v>1019</v>
      </c>
      <c r="U89" s="994" t="s">
        <v>1019</v>
      </c>
      <c r="V89" s="1074">
        <v>25</v>
      </c>
      <c r="W89" s="1073">
        <v>15</v>
      </c>
      <c r="X89" s="994">
        <v>15</v>
      </c>
      <c r="Y89" s="1073"/>
      <c r="Z89" s="994"/>
      <c r="AA89" s="1073" t="s">
        <v>173</v>
      </c>
      <c r="AB89" s="994" t="s">
        <v>173</v>
      </c>
      <c r="AC89" s="1073" t="s">
        <v>370</v>
      </c>
      <c r="AD89" s="994" t="s">
        <v>370</v>
      </c>
      <c r="AE89" s="1074"/>
      <c r="AF89" s="1073"/>
      <c r="AG89" s="994"/>
      <c r="AH89" s="1074"/>
      <c r="AI89" s="1073"/>
      <c r="AJ89" s="994"/>
      <c r="AK89" s="1074"/>
      <c r="AL89" s="1073"/>
      <c r="AM89" s="994"/>
      <c r="AN89" s="994" t="s">
        <v>1643</v>
      </c>
      <c r="AO89" s="1074" t="s">
        <v>1162</v>
      </c>
      <c r="AP89" s="1073" t="s">
        <v>1644</v>
      </c>
    </row>
    <row r="90" spans="2:42" s="1038" customFormat="1">
      <c r="B90" s="1066"/>
      <c r="C90" s="24" t="s">
        <v>409</v>
      </c>
      <c r="D90" s="1112"/>
      <c r="E90" s="1113"/>
      <c r="F90" s="1113"/>
      <c r="G90" s="1114"/>
      <c r="H90" s="1114"/>
      <c r="I90" s="1115">
        <v>15</v>
      </c>
      <c r="J90" s="1000"/>
      <c r="K90" s="1068">
        <v>82</v>
      </c>
      <c r="L90" s="1069">
        <v>83</v>
      </c>
      <c r="M90" s="1070"/>
      <c r="N90" s="1071"/>
      <c r="P90" s="1072"/>
      <c r="Q90" s="1073"/>
      <c r="R90" s="992"/>
      <c r="S90" s="1074"/>
      <c r="T90" s="1074"/>
      <c r="U90" s="994"/>
      <c r="V90" s="1074"/>
      <c r="W90" s="1073"/>
      <c r="X90" s="994"/>
      <c r="Y90" s="1073"/>
      <c r="Z90" s="994"/>
      <c r="AA90" s="1073"/>
      <c r="AB90" s="994"/>
      <c r="AC90" s="1073"/>
      <c r="AD90" s="994"/>
      <c r="AE90" s="1074"/>
      <c r="AF90" s="1073"/>
      <c r="AG90" s="994"/>
      <c r="AH90" s="1074"/>
      <c r="AI90" s="1073"/>
      <c r="AJ90" s="994"/>
      <c r="AK90" s="1074"/>
      <c r="AL90" s="1073"/>
      <c r="AM90" s="994"/>
      <c r="AN90" s="994"/>
      <c r="AO90" s="1074"/>
      <c r="AP90" s="1073"/>
    </row>
    <row r="91" spans="2:42" s="1038" customFormat="1">
      <c r="B91" s="1066"/>
      <c r="C91" s="24" t="s">
        <v>411</v>
      </c>
      <c r="D91" s="1112"/>
      <c r="E91" s="1113"/>
      <c r="F91" s="1113"/>
      <c r="G91" s="1114"/>
      <c r="H91" s="1114"/>
      <c r="I91" s="1115">
        <v>15</v>
      </c>
      <c r="J91" s="1000"/>
      <c r="K91" s="1068">
        <v>83</v>
      </c>
      <c r="L91" s="1069">
        <v>84</v>
      </c>
      <c r="M91" s="1070"/>
      <c r="N91" s="1071"/>
      <c r="P91" s="1072"/>
      <c r="Q91" s="1073"/>
      <c r="R91" s="992"/>
      <c r="S91" s="1074"/>
      <c r="T91" s="1074"/>
      <c r="U91" s="994"/>
      <c r="V91" s="1074"/>
      <c r="W91" s="1073"/>
      <c r="X91" s="994"/>
      <c r="Y91" s="1073"/>
      <c r="Z91" s="994"/>
      <c r="AA91" s="1073"/>
      <c r="AB91" s="994"/>
      <c r="AC91" s="1073"/>
      <c r="AD91" s="994"/>
      <c r="AE91" s="1074"/>
      <c r="AF91" s="1073"/>
      <c r="AG91" s="994"/>
      <c r="AH91" s="1074"/>
      <c r="AI91" s="1073"/>
      <c r="AJ91" s="994"/>
      <c r="AK91" s="1074"/>
      <c r="AL91" s="1073"/>
      <c r="AM91" s="994"/>
      <c r="AN91" s="994"/>
      <c r="AO91" s="1074"/>
      <c r="AP91" s="1073"/>
    </row>
    <row r="92" spans="2:42" s="1038" customFormat="1">
      <c r="B92" s="1066"/>
      <c r="C92" s="24" t="s">
        <v>413</v>
      </c>
      <c r="D92" s="1112"/>
      <c r="E92" s="1113"/>
      <c r="F92" s="1113"/>
      <c r="G92" s="1114"/>
      <c r="H92" s="1114"/>
      <c r="I92" s="1115">
        <v>15</v>
      </c>
      <c r="J92" s="1000"/>
      <c r="K92" s="1068">
        <v>84</v>
      </c>
      <c r="L92" s="1069">
        <v>85</v>
      </c>
      <c r="M92" s="1070"/>
      <c r="N92" s="1071"/>
      <c r="P92" s="1072"/>
      <c r="Q92" s="1073"/>
      <c r="R92" s="992"/>
      <c r="S92" s="1074"/>
      <c r="T92" s="1074"/>
      <c r="U92" s="994"/>
      <c r="V92" s="1074"/>
      <c r="W92" s="1073"/>
      <c r="X92" s="994"/>
      <c r="Y92" s="1073"/>
      <c r="Z92" s="994"/>
      <c r="AA92" s="1073"/>
      <c r="AB92" s="994"/>
      <c r="AC92" s="1073"/>
      <c r="AD92" s="994"/>
      <c r="AE92" s="1074"/>
      <c r="AF92" s="1073"/>
      <c r="AG92" s="994"/>
      <c r="AH92" s="1074"/>
      <c r="AI92" s="1073"/>
      <c r="AJ92" s="994"/>
      <c r="AK92" s="1074"/>
      <c r="AL92" s="1073"/>
      <c r="AM92" s="994"/>
      <c r="AN92" s="994"/>
      <c r="AO92" s="1074"/>
      <c r="AP92" s="1073"/>
    </row>
    <row r="93" spans="2:42" s="1038" customFormat="1">
      <c r="B93" s="1066"/>
      <c r="C93" s="24" t="s">
        <v>415</v>
      </c>
      <c r="D93" s="1112"/>
      <c r="E93" s="1113"/>
      <c r="F93" s="1113"/>
      <c r="G93" s="1114"/>
      <c r="H93" s="1114"/>
      <c r="I93" s="1115">
        <v>15</v>
      </c>
      <c r="J93" s="1000"/>
      <c r="K93" s="1068">
        <v>85</v>
      </c>
      <c r="L93" s="1069">
        <v>86</v>
      </c>
      <c r="M93" s="1070"/>
      <c r="N93" s="1071"/>
      <c r="P93" s="1072"/>
      <c r="Q93" s="1073"/>
      <c r="R93" s="992"/>
      <c r="S93" s="1074"/>
      <c r="T93" s="1074"/>
      <c r="U93" s="994"/>
      <c r="V93" s="1074"/>
      <c r="W93" s="1073"/>
      <c r="X93" s="994"/>
      <c r="Y93" s="1073"/>
      <c r="Z93" s="994"/>
      <c r="AA93" s="1073"/>
      <c r="AB93" s="994"/>
      <c r="AC93" s="1073"/>
      <c r="AD93" s="994"/>
      <c r="AE93" s="1074"/>
      <c r="AF93" s="1073"/>
      <c r="AG93" s="994"/>
      <c r="AH93" s="1074"/>
      <c r="AI93" s="1073"/>
      <c r="AJ93" s="994"/>
      <c r="AK93" s="1074"/>
      <c r="AL93" s="1073"/>
      <c r="AM93" s="994"/>
      <c r="AN93" s="994"/>
      <c r="AO93" s="1074"/>
      <c r="AP93" s="1073"/>
    </row>
    <row r="94" spans="2:42" s="1038" customFormat="1">
      <c r="B94" s="1066"/>
      <c r="C94" s="24" t="s">
        <v>490</v>
      </c>
      <c r="D94" s="1112"/>
      <c r="E94" s="1113"/>
      <c r="F94" s="1113"/>
      <c r="G94" s="1114"/>
      <c r="H94" s="1114"/>
      <c r="I94" s="1115">
        <v>15</v>
      </c>
      <c r="J94" s="1000"/>
      <c r="K94" s="1068">
        <v>86</v>
      </c>
      <c r="L94" s="1069">
        <v>87</v>
      </c>
      <c r="M94" s="1070"/>
      <c r="N94" s="1071"/>
      <c r="P94" s="1072"/>
      <c r="Q94" s="1073"/>
      <c r="R94" s="992"/>
      <c r="S94" s="1074"/>
      <c r="T94" s="1074"/>
      <c r="U94" s="994"/>
      <c r="V94" s="1074"/>
      <c r="W94" s="1073"/>
      <c r="X94" s="994"/>
      <c r="Y94" s="1073"/>
      <c r="Z94" s="994"/>
      <c r="AA94" s="1073"/>
      <c r="AB94" s="994"/>
      <c r="AC94" s="1073"/>
      <c r="AD94" s="994"/>
      <c r="AE94" s="1074"/>
      <c r="AF94" s="1073"/>
      <c r="AG94" s="994"/>
      <c r="AH94" s="1074"/>
      <c r="AI94" s="1073"/>
      <c r="AJ94" s="994"/>
      <c r="AK94" s="1074"/>
      <c r="AL94" s="1073"/>
      <c r="AM94" s="994"/>
      <c r="AN94" s="994"/>
      <c r="AO94" s="1074"/>
      <c r="AP94" s="1073"/>
    </row>
    <row r="95" spans="2:42" s="1038" customFormat="1">
      <c r="B95" s="1066"/>
      <c r="C95" s="24" t="s">
        <v>492</v>
      </c>
      <c r="D95" s="1112"/>
      <c r="E95" s="1113"/>
      <c r="F95" s="1113"/>
      <c r="G95" s="1114"/>
      <c r="H95" s="1114"/>
      <c r="I95" s="1115">
        <v>15</v>
      </c>
      <c r="J95" s="1000"/>
      <c r="K95" s="1068">
        <v>87</v>
      </c>
      <c r="L95" s="1069">
        <v>88</v>
      </c>
      <c r="M95" s="1070"/>
      <c r="N95" s="1071"/>
      <c r="P95" s="1072"/>
      <c r="Q95" s="1073"/>
      <c r="R95" s="992"/>
      <c r="S95" s="1074"/>
      <c r="T95" s="1074"/>
      <c r="U95" s="994"/>
      <c r="V95" s="1074"/>
      <c r="W95" s="1073"/>
      <c r="X95" s="994"/>
      <c r="Y95" s="1073"/>
      <c r="Z95" s="994"/>
      <c r="AA95" s="1073"/>
      <c r="AB95" s="994"/>
      <c r="AC95" s="1073"/>
      <c r="AD95" s="994"/>
      <c r="AE95" s="1074"/>
      <c r="AF95" s="1073"/>
      <c r="AG95" s="994"/>
      <c r="AH95" s="1074"/>
      <c r="AI95" s="1073"/>
      <c r="AJ95" s="994"/>
      <c r="AK95" s="1074"/>
      <c r="AL95" s="1073"/>
      <c r="AM95" s="994"/>
      <c r="AN95" s="994"/>
      <c r="AO95" s="1074"/>
      <c r="AP95" s="1073"/>
    </row>
    <row r="96" spans="2:42" s="1038" customFormat="1">
      <c r="B96" s="1066"/>
      <c r="C96" s="24" t="s">
        <v>494</v>
      </c>
      <c r="D96" s="1112"/>
      <c r="E96" s="1113"/>
      <c r="F96" s="1113"/>
      <c r="G96" s="1114"/>
      <c r="H96" s="1114"/>
      <c r="I96" s="1115">
        <v>15</v>
      </c>
      <c r="J96" s="1000"/>
      <c r="K96" s="1068">
        <v>88</v>
      </c>
      <c r="L96" s="1069">
        <v>89</v>
      </c>
      <c r="M96" s="1070"/>
      <c r="N96" s="1071"/>
      <c r="P96" s="1072"/>
      <c r="Q96" s="1073"/>
      <c r="R96" s="992"/>
      <c r="S96" s="1074"/>
      <c r="T96" s="1074"/>
      <c r="U96" s="994"/>
      <c r="V96" s="1074"/>
      <c r="W96" s="1073"/>
      <c r="X96" s="994"/>
      <c r="Y96" s="1073"/>
      <c r="Z96" s="994"/>
      <c r="AA96" s="1073"/>
      <c r="AB96" s="994"/>
      <c r="AC96" s="1073"/>
      <c r="AD96" s="994"/>
      <c r="AE96" s="1074"/>
      <c r="AF96" s="1073"/>
      <c r="AG96" s="994"/>
      <c r="AH96" s="1074"/>
      <c r="AI96" s="1073"/>
      <c r="AJ96" s="994"/>
      <c r="AK96" s="1074"/>
      <c r="AL96" s="1073"/>
      <c r="AM96" s="994"/>
      <c r="AN96" s="994"/>
      <c r="AO96" s="1074"/>
      <c r="AP96" s="1073"/>
    </row>
    <row r="97" spans="2:44" s="1038" customFormat="1">
      <c r="B97" s="1066"/>
      <c r="C97" s="24" t="s">
        <v>496</v>
      </c>
      <c r="D97" s="1112"/>
      <c r="E97" s="1113"/>
      <c r="F97" s="1113"/>
      <c r="G97" s="1114"/>
      <c r="H97" s="1114"/>
      <c r="I97" s="1115">
        <v>15</v>
      </c>
      <c r="J97" s="1000"/>
      <c r="K97" s="1068">
        <v>89</v>
      </c>
      <c r="L97" s="1069">
        <v>90</v>
      </c>
      <c r="M97" s="1070"/>
      <c r="N97" s="1071"/>
      <c r="P97" s="1072"/>
      <c r="Q97" s="1073"/>
      <c r="R97" s="992"/>
      <c r="S97" s="1074"/>
      <c r="T97" s="1074"/>
      <c r="U97" s="994"/>
      <c r="V97" s="1074"/>
      <c r="W97" s="1073"/>
      <c r="X97" s="994"/>
      <c r="Y97" s="1073"/>
      <c r="Z97" s="994"/>
      <c r="AA97" s="1073"/>
      <c r="AB97" s="994"/>
      <c r="AC97" s="1073"/>
      <c r="AD97" s="994"/>
      <c r="AE97" s="1074"/>
      <c r="AF97" s="1073"/>
      <c r="AG97" s="994"/>
      <c r="AH97" s="1074"/>
      <c r="AI97" s="1073"/>
      <c r="AJ97" s="994"/>
      <c r="AK97" s="1074"/>
      <c r="AL97" s="1073"/>
      <c r="AM97" s="994"/>
      <c r="AN97" s="994"/>
      <c r="AO97" s="1074"/>
      <c r="AP97" s="1073"/>
    </row>
    <row r="98" spans="2:44" s="1038" customFormat="1">
      <c r="B98" s="1075">
        <v>1373</v>
      </c>
      <c r="C98" s="1043" t="s">
        <v>1645</v>
      </c>
      <c r="D98" s="1116" t="s">
        <v>1019</v>
      </c>
      <c r="E98" s="1117" t="s">
        <v>889</v>
      </c>
      <c r="F98" s="1117" t="s">
        <v>1110</v>
      </c>
      <c r="G98" s="1118" t="s">
        <v>1110</v>
      </c>
      <c r="H98" s="1118" t="s">
        <v>1110</v>
      </c>
      <c r="I98" s="1119">
        <v>2</v>
      </c>
      <c r="J98" s="1076"/>
      <c r="K98" s="1077">
        <v>90</v>
      </c>
      <c r="L98" s="1078">
        <v>91</v>
      </c>
      <c r="M98" s="1070"/>
      <c r="N98" s="1071"/>
      <c r="O98" s="948"/>
      <c r="P98" s="1072"/>
      <c r="Q98" s="1073"/>
      <c r="R98" s="992"/>
      <c r="S98" s="1074"/>
      <c r="T98" s="1074"/>
      <c r="U98" s="994"/>
      <c r="V98" s="1074"/>
      <c r="W98" s="1073"/>
      <c r="X98" s="994"/>
      <c r="Y98" s="1073"/>
      <c r="Z98" s="994"/>
      <c r="AA98" s="1073"/>
      <c r="AB98" s="994"/>
      <c r="AC98" s="1073"/>
      <c r="AD98" s="994"/>
      <c r="AE98" s="1074"/>
      <c r="AF98" s="1073"/>
      <c r="AG98" s="994"/>
      <c r="AH98" s="1074"/>
      <c r="AI98" s="1073"/>
      <c r="AJ98" s="994"/>
      <c r="AK98" s="1074"/>
      <c r="AL98" s="1073"/>
      <c r="AM98" s="994"/>
      <c r="AN98" s="994"/>
      <c r="AO98" s="1074"/>
      <c r="AP98" s="1073"/>
    </row>
    <row r="99" spans="2:44" ht="15.5" thickBot="1">
      <c r="B99" s="1095">
        <v>1389</v>
      </c>
      <c r="C99" s="1096" t="s">
        <v>1632</v>
      </c>
      <c r="D99" s="1120" t="s">
        <v>1299</v>
      </c>
      <c r="E99" s="1121" t="s">
        <v>458</v>
      </c>
      <c r="F99" s="1121" t="s">
        <v>1110</v>
      </c>
      <c r="G99" s="1122" t="s">
        <v>1110</v>
      </c>
      <c r="H99" s="1122" t="s">
        <v>1110</v>
      </c>
      <c r="I99" s="1123" t="str">
        <f>E99</f>
        <v>60</v>
      </c>
      <c r="J99" s="1076"/>
      <c r="K99" s="1079">
        <v>91</v>
      </c>
      <c r="L99" s="1080">
        <v>92</v>
      </c>
      <c r="M99" s="978"/>
      <c r="N99" s="989"/>
      <c r="P99" s="990" t="s">
        <v>1645</v>
      </c>
      <c r="Q99" s="991"/>
      <c r="R99" s="992" t="s">
        <v>1645</v>
      </c>
      <c r="S99" s="993">
        <v>1411</v>
      </c>
      <c r="T99" s="993"/>
      <c r="U99" s="994" t="s">
        <v>1019</v>
      </c>
      <c r="V99" s="993"/>
      <c r="W99" s="991"/>
      <c r="X99" s="994">
        <v>2</v>
      </c>
      <c r="Y99" s="991"/>
      <c r="Z99" s="994"/>
      <c r="AA99" s="991"/>
      <c r="AB99" s="994"/>
      <c r="AC99" s="991"/>
      <c r="AD99" s="994"/>
      <c r="AE99" s="993"/>
      <c r="AF99" s="991"/>
      <c r="AG99" s="994"/>
      <c r="AH99" s="993"/>
      <c r="AI99" s="991"/>
      <c r="AJ99" s="994"/>
      <c r="AK99" s="993"/>
      <c r="AL99" s="991"/>
      <c r="AM99" s="994"/>
      <c r="AN99" s="994" t="s">
        <v>1646</v>
      </c>
      <c r="AO99" s="993"/>
      <c r="AP99" s="991"/>
      <c r="AR99" s="948" t="s">
        <v>1647</v>
      </c>
    </row>
    <row r="100" spans="2:44" s="962" customFormat="1" ht="22.5">
      <c r="B100" s="1097" t="s">
        <v>1648</v>
      </c>
      <c r="C100" s="1098"/>
      <c r="D100" s="1103"/>
      <c r="E100" s="1104"/>
      <c r="F100" s="1105"/>
      <c r="G100" s="1106"/>
      <c r="H100" s="1106"/>
      <c r="I100" s="1124"/>
      <c r="J100" s="964"/>
      <c r="K100" s="1041"/>
      <c r="L100" s="1042"/>
      <c r="M100" s="967"/>
      <c r="N100" s="964"/>
      <c r="O100" s="970"/>
      <c r="P100" s="968"/>
      <c r="Q100" s="967"/>
      <c r="R100" s="964"/>
      <c r="S100" s="968"/>
      <c r="T100" s="967"/>
      <c r="U100" s="969"/>
      <c r="V100" s="970"/>
      <c r="W100" s="971"/>
      <c r="X100" s="972"/>
      <c r="AA100" s="971"/>
    </row>
    <row r="101" spans="2:44">
      <c r="B101" s="985">
        <v>1200</v>
      </c>
      <c r="C101" s="986" t="s">
        <v>179</v>
      </c>
      <c r="D101" s="1125" t="s">
        <v>1019</v>
      </c>
      <c r="E101" s="1126">
        <v>50</v>
      </c>
      <c r="F101" s="1126"/>
      <c r="G101" s="1127" t="s">
        <v>991</v>
      </c>
      <c r="H101" s="1127" t="s">
        <v>181</v>
      </c>
      <c r="I101" s="1128">
        <v>50</v>
      </c>
      <c r="J101" s="975"/>
      <c r="K101" s="999">
        <v>1</v>
      </c>
      <c r="L101" s="988">
        <v>1</v>
      </c>
      <c r="M101" s="978"/>
      <c r="N101" s="989"/>
      <c r="P101" s="990" t="s">
        <v>179</v>
      </c>
      <c r="Q101" s="991" t="s">
        <v>179</v>
      </c>
      <c r="R101" s="992" t="s">
        <v>179</v>
      </c>
      <c r="S101" s="993">
        <v>3000</v>
      </c>
      <c r="T101" s="993" t="s">
        <v>1019</v>
      </c>
      <c r="U101" s="994" t="s">
        <v>1019</v>
      </c>
      <c r="V101" s="993">
        <v>50</v>
      </c>
      <c r="W101" s="991">
        <v>50</v>
      </c>
      <c r="X101" s="994">
        <v>50</v>
      </c>
      <c r="Y101" s="991"/>
      <c r="Z101" s="994"/>
      <c r="AA101" s="991" t="s">
        <v>991</v>
      </c>
      <c r="AB101" s="994" t="s">
        <v>991</v>
      </c>
      <c r="AC101" s="991" t="s">
        <v>181</v>
      </c>
      <c r="AD101" s="994" t="s">
        <v>181</v>
      </c>
      <c r="AE101" s="993" t="s">
        <v>1611</v>
      </c>
      <c r="AF101" s="991" t="s">
        <v>1611</v>
      </c>
      <c r="AG101" s="994" t="s">
        <v>1611</v>
      </c>
      <c r="AH101" s="993"/>
      <c r="AI101" s="991"/>
      <c r="AJ101" s="994"/>
      <c r="AK101" s="993"/>
      <c r="AL101" s="991"/>
      <c r="AM101" s="994"/>
      <c r="AN101" s="994" t="s">
        <v>1179</v>
      </c>
      <c r="AO101" s="993" t="s">
        <v>1179</v>
      </c>
      <c r="AP101" s="991" t="s">
        <v>1179</v>
      </c>
    </row>
    <row r="102" spans="2:44">
      <c r="B102" s="985">
        <v>1288</v>
      </c>
      <c r="C102" s="986" t="s">
        <v>184</v>
      </c>
      <c r="D102" s="1125" t="s">
        <v>1019</v>
      </c>
      <c r="E102" s="1126">
        <v>1</v>
      </c>
      <c r="F102" s="1126"/>
      <c r="G102" s="1127" t="s">
        <v>991</v>
      </c>
      <c r="H102" s="1127" t="s">
        <v>181</v>
      </c>
      <c r="I102" s="1128">
        <v>1</v>
      </c>
      <c r="J102" s="975"/>
      <c r="K102" s="987">
        <v>2</v>
      </c>
      <c r="L102" s="988">
        <v>2</v>
      </c>
      <c r="M102" s="978"/>
      <c r="N102" s="989"/>
      <c r="P102" s="990" t="s">
        <v>184</v>
      </c>
      <c r="Q102" s="991" t="s">
        <v>184</v>
      </c>
      <c r="R102" s="992" t="s">
        <v>184</v>
      </c>
      <c r="S102" s="993">
        <v>3030</v>
      </c>
      <c r="T102" s="993" t="s">
        <v>1019</v>
      </c>
      <c r="U102" s="994" t="s">
        <v>1019</v>
      </c>
      <c r="V102" s="993">
        <v>1</v>
      </c>
      <c r="W102" s="991">
        <v>1</v>
      </c>
      <c r="X102" s="994">
        <v>1</v>
      </c>
      <c r="Y102" s="991"/>
      <c r="Z102" s="994"/>
      <c r="AA102" s="991" t="s">
        <v>991</v>
      </c>
      <c r="AB102" s="994" t="s">
        <v>991</v>
      </c>
      <c r="AC102" s="991" t="s">
        <v>181</v>
      </c>
      <c r="AD102" s="994" t="s">
        <v>181</v>
      </c>
      <c r="AE102" s="993" t="s">
        <v>1611</v>
      </c>
      <c r="AF102" s="991" t="s">
        <v>1611</v>
      </c>
      <c r="AG102" s="994" t="s">
        <v>1611</v>
      </c>
      <c r="AH102" s="993"/>
      <c r="AI102" s="991"/>
      <c r="AJ102" s="994"/>
      <c r="AK102" s="993"/>
      <c r="AL102" s="991"/>
      <c r="AM102" s="994"/>
      <c r="AN102" s="994" t="s">
        <v>1246</v>
      </c>
      <c r="AO102" s="993" t="s">
        <v>1649</v>
      </c>
      <c r="AP102" s="991" t="s">
        <v>1246</v>
      </c>
    </row>
    <row r="103" spans="2:44">
      <c r="B103" s="985">
        <v>1289</v>
      </c>
      <c r="C103" s="986" t="s">
        <v>185</v>
      </c>
      <c r="D103" s="1125" t="s">
        <v>1019</v>
      </c>
      <c r="E103" s="1126">
        <v>2</v>
      </c>
      <c r="F103" s="1126"/>
      <c r="G103" s="1127" t="s">
        <v>991</v>
      </c>
      <c r="H103" s="1127" t="s">
        <v>181</v>
      </c>
      <c r="I103" s="1128">
        <v>2</v>
      </c>
      <c r="J103" s="975"/>
      <c r="K103" s="987">
        <v>3</v>
      </c>
      <c r="L103" s="988">
        <v>3</v>
      </c>
      <c r="M103" s="978"/>
      <c r="N103" s="989"/>
      <c r="P103" s="990" t="s">
        <v>185</v>
      </c>
      <c r="Q103" s="991" t="s">
        <v>185</v>
      </c>
      <c r="R103" s="992" t="s">
        <v>185</v>
      </c>
      <c r="S103" s="993">
        <v>3040</v>
      </c>
      <c r="T103" s="993" t="s">
        <v>1019</v>
      </c>
      <c r="U103" s="994" t="s">
        <v>1019</v>
      </c>
      <c r="V103" s="993">
        <v>2</v>
      </c>
      <c r="W103" s="991">
        <v>2</v>
      </c>
      <c r="X103" s="994">
        <v>2</v>
      </c>
      <c r="Y103" s="991"/>
      <c r="Z103" s="994"/>
      <c r="AA103" s="991" t="s">
        <v>991</v>
      </c>
      <c r="AB103" s="994" t="s">
        <v>991</v>
      </c>
      <c r="AC103" s="991" t="s">
        <v>181</v>
      </c>
      <c r="AD103" s="994" t="s">
        <v>181</v>
      </c>
      <c r="AE103" s="993" t="s">
        <v>1611</v>
      </c>
      <c r="AF103" s="991" t="s">
        <v>1611</v>
      </c>
      <c r="AG103" s="994" t="s">
        <v>1611</v>
      </c>
      <c r="AH103" s="993"/>
      <c r="AI103" s="991"/>
      <c r="AJ103" s="994"/>
      <c r="AK103" s="993"/>
      <c r="AL103" s="991"/>
      <c r="AM103" s="994"/>
      <c r="AN103" s="994" t="s">
        <v>1650</v>
      </c>
      <c r="AO103" s="993" t="s">
        <v>1651</v>
      </c>
      <c r="AP103" s="991" t="s">
        <v>1650</v>
      </c>
    </row>
    <row r="104" spans="2:44">
      <c r="B104" s="985">
        <v>1201</v>
      </c>
      <c r="C104" s="986" t="s">
        <v>186</v>
      </c>
      <c r="D104" s="1125" t="s">
        <v>1019</v>
      </c>
      <c r="E104" s="1126">
        <v>25</v>
      </c>
      <c r="F104" s="1126"/>
      <c r="G104" s="1127" t="s">
        <v>991</v>
      </c>
      <c r="H104" s="1127" t="s">
        <v>181</v>
      </c>
      <c r="I104" s="1128">
        <v>25</v>
      </c>
      <c r="J104" s="975"/>
      <c r="K104" s="987">
        <v>4</v>
      </c>
      <c r="L104" s="988">
        <v>4</v>
      </c>
      <c r="M104" s="978"/>
      <c r="N104" s="989"/>
      <c r="P104" s="990" t="s">
        <v>186</v>
      </c>
      <c r="Q104" s="991" t="s">
        <v>186</v>
      </c>
      <c r="R104" s="992" t="s">
        <v>186</v>
      </c>
      <c r="S104" s="993">
        <v>3050</v>
      </c>
      <c r="T104" s="993" t="s">
        <v>1019</v>
      </c>
      <c r="U104" s="994" t="s">
        <v>1019</v>
      </c>
      <c r="V104" s="993">
        <v>25</v>
      </c>
      <c r="W104" s="991">
        <v>25</v>
      </c>
      <c r="X104" s="994">
        <v>25</v>
      </c>
      <c r="Y104" s="991"/>
      <c r="Z104" s="994"/>
      <c r="AA104" s="991" t="s">
        <v>991</v>
      </c>
      <c r="AB104" s="994" t="s">
        <v>991</v>
      </c>
      <c r="AC104" s="991" t="s">
        <v>181</v>
      </c>
      <c r="AD104" s="994" t="s">
        <v>181</v>
      </c>
      <c r="AE104" s="993"/>
      <c r="AF104" s="991"/>
      <c r="AG104" s="994"/>
      <c r="AH104" s="993"/>
      <c r="AI104" s="991"/>
      <c r="AJ104" s="994"/>
      <c r="AK104" s="993"/>
      <c r="AL104" s="991"/>
      <c r="AM104" s="994"/>
      <c r="AN104" s="994" t="s">
        <v>1652</v>
      </c>
      <c r="AO104" s="993" t="s">
        <v>1652</v>
      </c>
      <c r="AP104" s="991" t="s">
        <v>1652</v>
      </c>
    </row>
    <row r="105" spans="2:44">
      <c r="B105" s="985">
        <v>1278</v>
      </c>
      <c r="C105" s="986" t="s">
        <v>187</v>
      </c>
      <c r="D105" s="1125" t="s">
        <v>1019</v>
      </c>
      <c r="E105" s="1548">
        <v>5</v>
      </c>
      <c r="F105" s="1126"/>
      <c r="G105" s="1127" t="s">
        <v>991</v>
      </c>
      <c r="H105" s="1127" t="s">
        <v>181</v>
      </c>
      <c r="I105" s="1128">
        <v>25</v>
      </c>
      <c r="J105" s="975"/>
      <c r="K105" s="987">
        <v>5</v>
      </c>
      <c r="L105" s="988">
        <v>5</v>
      </c>
      <c r="M105" s="978"/>
      <c r="N105" s="989"/>
      <c r="P105" s="990" t="s">
        <v>187</v>
      </c>
      <c r="Q105" s="991" t="s">
        <v>187</v>
      </c>
      <c r="R105" s="992" t="s">
        <v>187</v>
      </c>
      <c r="S105" s="993">
        <v>3060</v>
      </c>
      <c r="T105" s="993" t="s">
        <v>1019</v>
      </c>
      <c r="U105" s="994" t="s">
        <v>1019</v>
      </c>
      <c r="V105" s="993">
        <v>25</v>
      </c>
      <c r="W105" s="991">
        <v>25</v>
      </c>
      <c r="X105" s="994">
        <v>25</v>
      </c>
      <c r="Y105" s="991"/>
      <c r="Z105" s="994"/>
      <c r="AA105" s="991" t="s">
        <v>991</v>
      </c>
      <c r="AB105" s="994" t="s">
        <v>991</v>
      </c>
      <c r="AC105" s="991" t="s">
        <v>181</v>
      </c>
      <c r="AD105" s="994" t="s">
        <v>181</v>
      </c>
      <c r="AE105" s="993"/>
      <c r="AF105" s="991"/>
      <c r="AG105" s="994"/>
      <c r="AH105" s="993"/>
      <c r="AI105" s="991"/>
      <c r="AJ105" s="994"/>
      <c r="AK105" s="993"/>
      <c r="AL105" s="991"/>
      <c r="AM105" s="994"/>
      <c r="AN105" s="994" t="s">
        <v>1653</v>
      </c>
      <c r="AO105" s="993" t="s">
        <v>1653</v>
      </c>
      <c r="AP105" s="991" t="s">
        <v>1653</v>
      </c>
    </row>
    <row r="106" spans="2:44" ht="15.5" thickBot="1">
      <c r="B106" s="1081">
        <v>1428</v>
      </c>
      <c r="C106" s="1147" t="s">
        <v>1654</v>
      </c>
      <c r="D106" s="1129" t="s">
        <v>1655</v>
      </c>
      <c r="E106" s="1130">
        <v>80</v>
      </c>
      <c r="F106" s="1130"/>
      <c r="G106" s="1130" t="s">
        <v>991</v>
      </c>
      <c r="H106" s="1131" t="s">
        <v>181</v>
      </c>
      <c r="I106" s="1132">
        <v>80</v>
      </c>
      <c r="J106" s="1076"/>
      <c r="K106" s="1079">
        <v>6</v>
      </c>
      <c r="L106" s="1080">
        <v>6</v>
      </c>
      <c r="M106" s="978"/>
      <c r="N106" s="996"/>
      <c r="O106" s="1038"/>
      <c r="P106" s="1001" t="s">
        <v>1656</v>
      </c>
      <c r="Q106" s="991"/>
      <c r="R106" s="992" t="s">
        <v>1654</v>
      </c>
      <c r="S106" s="993">
        <v>3251</v>
      </c>
      <c r="T106" s="993"/>
      <c r="U106" s="994" t="s">
        <v>1090</v>
      </c>
      <c r="V106" s="993"/>
      <c r="W106" s="991"/>
      <c r="X106" s="994">
        <v>80</v>
      </c>
      <c r="Y106" s="991"/>
      <c r="Z106" s="994"/>
      <c r="AA106" s="991"/>
      <c r="AB106" s="994" t="s">
        <v>991</v>
      </c>
      <c r="AC106" s="991"/>
      <c r="AD106" s="994" t="s">
        <v>181</v>
      </c>
      <c r="AE106" s="993"/>
      <c r="AF106" s="991"/>
      <c r="AG106" s="994"/>
      <c r="AH106" s="993"/>
      <c r="AI106" s="991"/>
      <c r="AJ106" s="994"/>
      <c r="AK106" s="993"/>
      <c r="AL106" s="991"/>
      <c r="AM106" s="994"/>
      <c r="AN106" s="994" t="s">
        <v>1657</v>
      </c>
      <c r="AO106" s="993"/>
      <c r="AP106" s="991"/>
      <c r="AR106" s="948" t="s">
        <v>1647</v>
      </c>
    </row>
    <row r="107" spans="2:44">
      <c r="B107" s="1002"/>
      <c r="C107" s="1003"/>
      <c r="D107" s="1133"/>
      <c r="E107" s="1133"/>
      <c r="F107" s="1133"/>
      <c r="G107" s="1133"/>
      <c r="H107" s="1133"/>
      <c r="I107" s="1133"/>
      <c r="K107" s="1004"/>
      <c r="L107" s="1004"/>
      <c r="N107" s="1005"/>
      <c r="O107" s="1006"/>
      <c r="P107" s="1006"/>
      <c r="Q107" s="1005"/>
      <c r="R107" s="1007"/>
      <c r="S107" s="1005"/>
      <c r="T107" s="1005"/>
      <c r="U107" s="996"/>
      <c r="V107" s="1005"/>
      <c r="W107" s="1005"/>
      <c r="X107" s="996"/>
      <c r="Y107" s="1005"/>
      <c r="Z107" s="996"/>
      <c r="AA107" s="1005"/>
      <c r="AB107" s="996"/>
      <c r="AC107" s="1005"/>
      <c r="AD107" s="996"/>
      <c r="AE107" s="1005"/>
      <c r="AF107" s="1005"/>
      <c r="AG107" s="996"/>
      <c r="AH107" s="1005"/>
      <c r="AI107" s="1005"/>
      <c r="AJ107" s="996"/>
      <c r="AK107" s="1005"/>
      <c r="AL107" s="1005"/>
      <c r="AM107" s="996"/>
      <c r="AN107" s="996"/>
      <c r="AO107" s="1005"/>
      <c r="AP107" s="1005"/>
    </row>
    <row r="108" spans="2:44" s="930" customFormat="1">
      <c r="B108" s="940"/>
      <c r="C108" s="932"/>
      <c r="D108" s="1134"/>
      <c r="E108" s="1134"/>
      <c r="F108" s="1134"/>
      <c r="G108" s="1134"/>
      <c r="H108" s="1134"/>
      <c r="I108" s="1134"/>
      <c r="J108" s="933"/>
      <c r="K108" s="1008"/>
      <c r="L108" s="1008"/>
      <c r="M108" s="934"/>
      <c r="N108" s="932"/>
      <c r="O108" s="932"/>
      <c r="P108" s="932"/>
      <c r="Q108" s="932"/>
      <c r="R108" s="1009"/>
      <c r="S108" s="932"/>
      <c r="T108" s="932"/>
      <c r="U108" s="1009"/>
      <c r="V108" s="932"/>
      <c r="W108" s="932"/>
      <c r="X108" s="1009"/>
      <c r="Y108" s="932"/>
      <c r="Z108" s="1009"/>
      <c r="AA108" s="932"/>
      <c r="AB108" s="1009"/>
      <c r="AC108" s="932"/>
      <c r="AD108" s="1009"/>
      <c r="AE108" s="932"/>
      <c r="AF108" s="932"/>
      <c r="AG108" s="1009"/>
      <c r="AH108" s="932"/>
      <c r="AI108" s="932"/>
      <c r="AJ108" s="1009"/>
      <c r="AK108" s="932"/>
      <c r="AL108" s="932"/>
      <c r="AM108" s="1009"/>
      <c r="AN108" s="1010"/>
      <c r="AO108" s="939"/>
      <c r="AP108" s="939"/>
    </row>
    <row r="109" spans="2:44" s="930" customFormat="1" ht="68.5" customHeight="1">
      <c r="B109" s="1011"/>
      <c r="C109" s="1012" t="s">
        <v>1658</v>
      </c>
      <c r="D109" s="1135" t="s">
        <v>1658</v>
      </c>
      <c r="E109" s="1135" t="s">
        <v>1658</v>
      </c>
      <c r="F109" s="1135" t="s">
        <v>1658</v>
      </c>
      <c r="G109" s="1135"/>
      <c r="H109" s="1135" t="s">
        <v>1659</v>
      </c>
      <c r="I109" s="1135" t="s">
        <v>1660</v>
      </c>
      <c r="J109" s="933"/>
      <c r="K109" s="1013"/>
      <c r="L109" s="1013"/>
      <c r="M109" s="934"/>
      <c r="N109" s="1014"/>
      <c r="O109" s="1014"/>
      <c r="P109" s="1015" t="s">
        <v>1661</v>
      </c>
      <c r="Q109" s="1012" t="s">
        <v>1662</v>
      </c>
      <c r="R109" s="1016" t="s">
        <v>1660</v>
      </c>
      <c r="S109" s="1015"/>
      <c r="T109" s="1015" t="s">
        <v>1663</v>
      </c>
      <c r="U109" s="1016" t="s">
        <v>1660</v>
      </c>
      <c r="V109" s="1015" t="s">
        <v>1661</v>
      </c>
      <c r="W109" s="1012" t="s">
        <v>1664</v>
      </c>
      <c r="X109" s="1016" t="s">
        <v>1660</v>
      </c>
      <c r="Y109" s="1012" t="s">
        <v>1662</v>
      </c>
      <c r="Z109" s="1016" t="s">
        <v>1660</v>
      </c>
      <c r="AA109" s="1012" t="s">
        <v>1662</v>
      </c>
      <c r="AB109" s="1016" t="s">
        <v>1660</v>
      </c>
      <c r="AC109" s="1012" t="s">
        <v>1662</v>
      </c>
      <c r="AD109" s="1016" t="s">
        <v>1660</v>
      </c>
      <c r="AE109" s="1015" t="s">
        <v>1661</v>
      </c>
      <c r="AF109" s="1012" t="s">
        <v>1662</v>
      </c>
      <c r="AG109" s="1016" t="s">
        <v>1660</v>
      </c>
      <c r="AH109" s="1015" t="s">
        <v>1661</v>
      </c>
      <c r="AI109" s="1012" t="s">
        <v>1662</v>
      </c>
      <c r="AJ109" s="1016" t="s">
        <v>1660</v>
      </c>
      <c r="AK109" s="1015" t="s">
        <v>1665</v>
      </c>
      <c r="AL109" s="1012" t="s">
        <v>1662</v>
      </c>
      <c r="AM109" s="1016" t="s">
        <v>1660</v>
      </c>
      <c r="AN109" s="1017" t="s">
        <v>1660</v>
      </c>
      <c r="AO109" s="1018" t="s">
        <v>1661</v>
      </c>
      <c r="AP109" s="1019" t="s">
        <v>1662</v>
      </c>
      <c r="AR109" s="930" t="s">
        <v>1666</v>
      </c>
    </row>
    <row r="110" spans="2:44" ht="30">
      <c r="B110" s="1020">
        <v>1310</v>
      </c>
      <c r="C110" s="992" t="s">
        <v>1667</v>
      </c>
      <c r="D110" s="1136" t="s">
        <v>1019</v>
      </c>
      <c r="E110" s="1136">
        <v>23</v>
      </c>
      <c r="F110" s="1136"/>
      <c r="G110" s="1136"/>
      <c r="H110" s="1136"/>
      <c r="I110" s="1136" t="s">
        <v>393</v>
      </c>
      <c r="K110" s="1013"/>
      <c r="L110" s="1013"/>
      <c r="N110" s="989"/>
      <c r="O110" s="989"/>
      <c r="P110" s="993" t="s">
        <v>1667</v>
      </c>
      <c r="Q110" s="991"/>
      <c r="R110" s="992" t="s">
        <v>1667</v>
      </c>
      <c r="S110" s="993">
        <v>43</v>
      </c>
      <c r="T110" s="993"/>
      <c r="U110" s="994" t="s">
        <v>1019</v>
      </c>
      <c r="V110" s="993"/>
      <c r="W110" s="991"/>
      <c r="X110" s="994">
        <v>23</v>
      </c>
      <c r="Y110" s="991"/>
      <c r="Z110" s="994"/>
      <c r="AA110" s="991"/>
      <c r="AB110" s="994"/>
      <c r="AC110" s="991"/>
      <c r="AD110" s="994"/>
      <c r="AE110" s="993"/>
      <c r="AF110" s="991"/>
      <c r="AG110" s="994"/>
      <c r="AH110" s="993"/>
      <c r="AI110" s="991"/>
      <c r="AJ110" s="994"/>
      <c r="AK110" s="993"/>
      <c r="AL110" s="991"/>
      <c r="AM110" s="994" t="s">
        <v>393</v>
      </c>
      <c r="AN110" s="994" t="s">
        <v>1668</v>
      </c>
      <c r="AO110" s="993"/>
      <c r="AP110" s="991"/>
      <c r="AR110" s="948" t="s">
        <v>1647</v>
      </c>
    </row>
    <row r="111" spans="2:44" ht="30">
      <c r="B111" s="1020">
        <v>1309</v>
      </c>
      <c r="C111" s="992" t="s">
        <v>1669</v>
      </c>
      <c r="D111" s="1136" t="s">
        <v>1019</v>
      </c>
      <c r="E111" s="1136">
        <v>23</v>
      </c>
      <c r="F111" s="1136"/>
      <c r="G111" s="1136"/>
      <c r="H111" s="1136"/>
      <c r="I111" s="1136" t="s">
        <v>393</v>
      </c>
      <c r="K111" s="1013"/>
      <c r="L111" s="1013"/>
      <c r="N111" s="989"/>
      <c r="O111" s="989"/>
      <c r="P111" s="993" t="s">
        <v>1669</v>
      </c>
      <c r="Q111" s="991"/>
      <c r="R111" s="992" t="s">
        <v>1669</v>
      </c>
      <c r="S111" s="993">
        <v>53</v>
      </c>
      <c r="T111" s="993"/>
      <c r="U111" s="994" t="s">
        <v>1019</v>
      </c>
      <c r="V111" s="993"/>
      <c r="W111" s="991"/>
      <c r="X111" s="994">
        <v>23</v>
      </c>
      <c r="Y111" s="991"/>
      <c r="Z111" s="994"/>
      <c r="AA111" s="991"/>
      <c r="AB111" s="994"/>
      <c r="AC111" s="991"/>
      <c r="AD111" s="994"/>
      <c r="AE111" s="993"/>
      <c r="AF111" s="991"/>
      <c r="AG111" s="994"/>
      <c r="AH111" s="993"/>
      <c r="AI111" s="991"/>
      <c r="AJ111" s="994"/>
      <c r="AK111" s="993"/>
      <c r="AL111" s="991"/>
      <c r="AM111" s="994" t="s">
        <v>393</v>
      </c>
      <c r="AN111" s="994" t="s">
        <v>1668</v>
      </c>
      <c r="AO111" s="993"/>
      <c r="AP111" s="991"/>
      <c r="AR111" s="948" t="s">
        <v>1647</v>
      </c>
    </row>
    <row r="112" spans="2:44">
      <c r="B112" s="1020">
        <v>1198</v>
      </c>
      <c r="C112" s="1021" t="s">
        <v>1670</v>
      </c>
      <c r="D112" s="1136" t="s">
        <v>1019</v>
      </c>
      <c r="E112" s="1136">
        <v>2</v>
      </c>
      <c r="F112" s="1136"/>
      <c r="G112" s="1136"/>
      <c r="H112" s="1136"/>
      <c r="I112" s="1136"/>
      <c r="K112" s="1013"/>
      <c r="L112" s="1013"/>
      <c r="N112" s="989"/>
      <c r="O112" s="989"/>
      <c r="P112" s="993" t="s">
        <v>1670</v>
      </c>
      <c r="Q112" s="991" t="s">
        <v>1670</v>
      </c>
      <c r="R112" s="992" t="s">
        <v>1670</v>
      </c>
      <c r="S112" s="993">
        <v>70</v>
      </c>
      <c r="T112" s="993" t="s">
        <v>1019</v>
      </c>
      <c r="U112" s="994" t="s">
        <v>1019</v>
      </c>
      <c r="V112" s="993">
        <v>2</v>
      </c>
      <c r="W112" s="991">
        <v>2</v>
      </c>
      <c r="X112" s="994">
        <v>2</v>
      </c>
      <c r="Y112" s="991"/>
      <c r="Z112" s="994"/>
      <c r="AA112" s="991"/>
      <c r="AB112" s="994"/>
      <c r="AC112" s="991"/>
      <c r="AD112" s="994"/>
      <c r="AE112" s="993" t="s">
        <v>1611</v>
      </c>
      <c r="AF112" s="991" t="s">
        <v>1611</v>
      </c>
      <c r="AG112" s="994" t="s">
        <v>1611</v>
      </c>
      <c r="AH112" s="993"/>
      <c r="AI112" s="991"/>
      <c r="AJ112" s="994"/>
      <c r="AK112" s="993"/>
      <c r="AL112" s="991"/>
      <c r="AM112" s="994"/>
      <c r="AN112" s="994" t="s">
        <v>1671</v>
      </c>
      <c r="AO112" s="993" t="s">
        <v>1671</v>
      </c>
      <c r="AP112" s="991" t="s">
        <v>1671</v>
      </c>
    </row>
    <row r="113" spans="2:42">
      <c r="B113" s="1020">
        <v>1306</v>
      </c>
      <c r="C113" s="1021" t="s">
        <v>1672</v>
      </c>
      <c r="D113" s="1136" t="s">
        <v>1019</v>
      </c>
      <c r="E113" s="1136">
        <v>12</v>
      </c>
      <c r="F113" s="1136"/>
      <c r="G113" s="1136"/>
      <c r="H113" s="1136"/>
      <c r="I113" s="1136"/>
      <c r="K113" s="1013"/>
      <c r="L113" s="1013"/>
      <c r="N113" s="989"/>
      <c r="O113" s="989"/>
      <c r="P113" s="993" t="s">
        <v>1672</v>
      </c>
      <c r="Q113" s="991" t="s">
        <v>1672</v>
      </c>
      <c r="R113" s="992" t="s">
        <v>1672</v>
      </c>
      <c r="S113" s="993">
        <v>100</v>
      </c>
      <c r="T113" s="993" t="s">
        <v>1019</v>
      </c>
      <c r="U113" s="994" t="s">
        <v>1019</v>
      </c>
      <c r="V113" s="993">
        <v>25</v>
      </c>
      <c r="W113" s="991">
        <v>12</v>
      </c>
      <c r="X113" s="994">
        <v>12</v>
      </c>
      <c r="Y113" s="991"/>
      <c r="Z113" s="994"/>
      <c r="AA113" s="991"/>
      <c r="AB113" s="994"/>
      <c r="AC113" s="991"/>
      <c r="AD113" s="994"/>
      <c r="AE113" s="993"/>
      <c r="AF113" s="991"/>
      <c r="AG113" s="994"/>
      <c r="AH113" s="993"/>
      <c r="AI113" s="991"/>
      <c r="AJ113" s="994"/>
      <c r="AK113" s="993"/>
      <c r="AL113" s="991"/>
      <c r="AM113" s="994"/>
      <c r="AN113" s="994" t="s">
        <v>1673</v>
      </c>
      <c r="AO113" s="993" t="s">
        <v>1674</v>
      </c>
      <c r="AP113" s="991" t="s">
        <v>1673</v>
      </c>
    </row>
    <row r="114" spans="2:42">
      <c r="B114" s="1020">
        <v>1300</v>
      </c>
      <c r="C114" s="1021" t="s">
        <v>1675</v>
      </c>
      <c r="D114" s="1136" t="s">
        <v>1019</v>
      </c>
      <c r="E114" s="1136">
        <v>2</v>
      </c>
      <c r="F114" s="1136"/>
      <c r="G114" s="1136"/>
      <c r="H114" s="1136"/>
      <c r="I114" s="1136"/>
      <c r="K114" s="1013"/>
      <c r="L114" s="1013"/>
      <c r="N114" s="989"/>
      <c r="O114" s="989"/>
      <c r="P114" s="993" t="s">
        <v>1675</v>
      </c>
      <c r="Q114" s="991" t="s">
        <v>1675</v>
      </c>
      <c r="R114" s="992" t="s">
        <v>1675</v>
      </c>
      <c r="S114" s="993">
        <v>120</v>
      </c>
      <c r="T114" s="993" t="s">
        <v>1019</v>
      </c>
      <c r="U114" s="994" t="s">
        <v>1019</v>
      </c>
      <c r="V114" s="993">
        <v>2</v>
      </c>
      <c r="W114" s="991">
        <v>2</v>
      </c>
      <c r="X114" s="994">
        <v>2</v>
      </c>
      <c r="Y114" s="991"/>
      <c r="Z114" s="994"/>
      <c r="AA114" s="991"/>
      <c r="AB114" s="994"/>
      <c r="AC114" s="991"/>
      <c r="AD114" s="994"/>
      <c r="AE114" s="993"/>
      <c r="AF114" s="991"/>
      <c r="AG114" s="994"/>
      <c r="AH114" s="993"/>
      <c r="AI114" s="991"/>
      <c r="AJ114" s="994"/>
      <c r="AK114" s="993"/>
      <c r="AL114" s="991"/>
      <c r="AM114" s="994"/>
      <c r="AN114" s="994" t="s">
        <v>1676</v>
      </c>
      <c r="AO114" s="993" t="s">
        <v>1676</v>
      </c>
      <c r="AP114" s="991" t="s">
        <v>1676</v>
      </c>
    </row>
    <row r="115" spans="2:42">
      <c r="B115" s="1020">
        <v>1181</v>
      </c>
      <c r="C115" s="1021" t="s">
        <v>1677</v>
      </c>
      <c r="D115" s="1136" t="s">
        <v>1299</v>
      </c>
      <c r="E115" s="1136">
        <v>60</v>
      </c>
      <c r="F115" s="1136"/>
      <c r="G115" s="1136"/>
      <c r="H115" s="1136"/>
      <c r="I115" s="1136"/>
      <c r="K115" s="1013"/>
      <c r="L115" s="1013"/>
      <c r="N115" s="989"/>
      <c r="O115" s="989"/>
      <c r="P115" s="993" t="s">
        <v>1677</v>
      </c>
      <c r="Q115" s="991" t="s">
        <v>1677</v>
      </c>
      <c r="R115" s="992" t="s">
        <v>1677</v>
      </c>
      <c r="S115" s="993">
        <v>140</v>
      </c>
      <c r="T115" s="993" t="s">
        <v>1299</v>
      </c>
      <c r="U115" s="994" t="s">
        <v>1299</v>
      </c>
      <c r="V115" s="993">
        <v>240</v>
      </c>
      <c r="W115" s="991">
        <v>60</v>
      </c>
      <c r="X115" s="994">
        <v>60</v>
      </c>
      <c r="Y115" s="991"/>
      <c r="Z115" s="994"/>
      <c r="AA115" s="991"/>
      <c r="AB115" s="994"/>
      <c r="AC115" s="991"/>
      <c r="AD115" s="994"/>
      <c r="AE115" s="993"/>
      <c r="AF115" s="991"/>
      <c r="AG115" s="994"/>
      <c r="AH115" s="993"/>
      <c r="AI115" s="991"/>
      <c r="AJ115" s="994"/>
      <c r="AK115" s="993"/>
      <c r="AL115" s="991"/>
      <c r="AM115" s="994"/>
      <c r="AN115" s="994" t="s">
        <v>1678</v>
      </c>
      <c r="AO115" s="993" t="s">
        <v>1679</v>
      </c>
      <c r="AP115" s="991" t="s">
        <v>1678</v>
      </c>
    </row>
    <row r="116" spans="2:42">
      <c r="B116" s="1020">
        <v>1303</v>
      </c>
      <c r="C116" s="1021" t="s">
        <v>1680</v>
      </c>
      <c r="D116" s="1136" t="s">
        <v>1019</v>
      </c>
      <c r="E116" s="1136">
        <v>14</v>
      </c>
      <c r="F116" s="1136"/>
      <c r="G116" s="1136"/>
      <c r="H116" s="1136"/>
      <c r="I116" s="1136"/>
      <c r="K116" s="1013"/>
      <c r="L116" s="1013"/>
      <c r="N116" s="989"/>
      <c r="O116" s="989"/>
      <c r="P116" s="993" t="s">
        <v>1680</v>
      </c>
      <c r="Q116" s="991" t="s">
        <v>1680</v>
      </c>
      <c r="R116" s="992" t="s">
        <v>1680</v>
      </c>
      <c r="S116" s="993">
        <v>170</v>
      </c>
      <c r="T116" s="993" t="s">
        <v>1019</v>
      </c>
      <c r="U116" s="994" t="s">
        <v>1019</v>
      </c>
      <c r="V116" s="993">
        <v>25</v>
      </c>
      <c r="W116" s="991">
        <v>14</v>
      </c>
      <c r="X116" s="994">
        <v>14</v>
      </c>
      <c r="Y116" s="991"/>
      <c r="Z116" s="994"/>
      <c r="AA116" s="991"/>
      <c r="AB116" s="994"/>
      <c r="AC116" s="991"/>
      <c r="AD116" s="994"/>
      <c r="AE116" s="993"/>
      <c r="AF116" s="991"/>
      <c r="AG116" s="994"/>
      <c r="AH116" s="993"/>
      <c r="AI116" s="991"/>
      <c r="AJ116" s="994"/>
      <c r="AK116" s="993"/>
      <c r="AL116" s="991"/>
      <c r="AM116" s="994"/>
      <c r="AN116" s="994" t="s">
        <v>1681</v>
      </c>
      <c r="AO116" s="993" t="s">
        <v>1681</v>
      </c>
      <c r="AP116" s="991" t="s">
        <v>1681</v>
      </c>
    </row>
    <row r="117" spans="2:42">
      <c r="B117" s="1020">
        <v>1304</v>
      </c>
      <c r="C117" s="1021" t="s">
        <v>1682</v>
      </c>
      <c r="D117" s="1136" t="s">
        <v>1019</v>
      </c>
      <c r="E117" s="1136">
        <v>14</v>
      </c>
      <c r="F117" s="1136"/>
      <c r="G117" s="1136"/>
      <c r="H117" s="1136"/>
      <c r="I117" s="1136"/>
      <c r="K117" s="1013"/>
      <c r="L117" s="1013"/>
      <c r="N117" s="989"/>
      <c r="O117" s="989"/>
      <c r="P117" s="993" t="s">
        <v>1682</v>
      </c>
      <c r="Q117" s="991" t="s">
        <v>1682</v>
      </c>
      <c r="R117" s="992" t="s">
        <v>1682</v>
      </c>
      <c r="S117" s="993">
        <v>190</v>
      </c>
      <c r="T117" s="993" t="s">
        <v>1019</v>
      </c>
      <c r="U117" s="994" t="s">
        <v>1019</v>
      </c>
      <c r="V117" s="993">
        <v>25</v>
      </c>
      <c r="W117" s="991">
        <v>14</v>
      </c>
      <c r="X117" s="994">
        <v>14</v>
      </c>
      <c r="Y117" s="991"/>
      <c r="Z117" s="994"/>
      <c r="AA117" s="991"/>
      <c r="AB117" s="994"/>
      <c r="AC117" s="991"/>
      <c r="AD117" s="994"/>
      <c r="AE117" s="993"/>
      <c r="AF117" s="991"/>
      <c r="AG117" s="994"/>
      <c r="AH117" s="993"/>
      <c r="AI117" s="991"/>
      <c r="AJ117" s="994"/>
      <c r="AK117" s="993"/>
      <c r="AL117" s="991"/>
      <c r="AM117" s="994"/>
      <c r="AN117" s="994" t="s">
        <v>1622</v>
      </c>
      <c r="AO117" s="993" t="s">
        <v>1622</v>
      </c>
      <c r="AP117" s="991" t="s">
        <v>1622</v>
      </c>
    </row>
    <row r="118" spans="2:42" ht="30">
      <c r="B118" s="1020">
        <v>1144</v>
      </c>
      <c r="C118" s="1021" t="s">
        <v>1683</v>
      </c>
      <c r="D118" s="1136" t="s">
        <v>1019</v>
      </c>
      <c r="E118" s="1136">
        <v>25</v>
      </c>
      <c r="F118" s="1136"/>
      <c r="G118" s="1136"/>
      <c r="H118" s="1136"/>
      <c r="I118" s="1136"/>
      <c r="K118" s="1013"/>
      <c r="L118" s="1013"/>
      <c r="N118" s="989"/>
      <c r="O118" s="989"/>
      <c r="P118" s="993" t="s">
        <v>1683</v>
      </c>
      <c r="Q118" s="991" t="s">
        <v>1683</v>
      </c>
      <c r="R118" s="992" t="s">
        <v>1683</v>
      </c>
      <c r="S118" s="993">
        <v>200</v>
      </c>
      <c r="T118" s="993" t="s">
        <v>1019</v>
      </c>
      <c r="U118" s="994" t="s">
        <v>1019</v>
      </c>
      <c r="V118" s="993">
        <v>25</v>
      </c>
      <c r="W118" s="991">
        <v>25</v>
      </c>
      <c r="X118" s="994">
        <v>25</v>
      </c>
      <c r="Y118" s="991"/>
      <c r="Z118" s="994"/>
      <c r="AA118" s="991"/>
      <c r="AB118" s="994"/>
      <c r="AC118" s="991"/>
      <c r="AD118" s="994"/>
      <c r="AE118" s="993"/>
      <c r="AF118" s="991"/>
      <c r="AG118" s="994"/>
      <c r="AH118" s="993"/>
      <c r="AI118" s="991"/>
      <c r="AJ118" s="994"/>
      <c r="AK118" s="993"/>
      <c r="AL118" s="991"/>
      <c r="AM118" s="994"/>
      <c r="AN118" s="994" t="s">
        <v>1684</v>
      </c>
      <c r="AO118" s="993" t="s">
        <v>1685</v>
      </c>
      <c r="AP118" s="991" t="s">
        <v>1684</v>
      </c>
    </row>
    <row r="119" spans="2:42" ht="30">
      <c r="B119" s="1020">
        <v>1145</v>
      </c>
      <c r="C119" s="1021" t="s">
        <v>1686</v>
      </c>
      <c r="D119" s="1136" t="s">
        <v>370</v>
      </c>
      <c r="E119" s="1136">
        <v>8</v>
      </c>
      <c r="F119" s="1136"/>
      <c r="G119" s="1136"/>
      <c r="H119" s="1136"/>
      <c r="I119" s="1136"/>
      <c r="K119" s="1013"/>
      <c r="L119" s="1013"/>
      <c r="N119" s="989"/>
      <c r="O119" s="989"/>
      <c r="P119" s="993" t="s">
        <v>1686</v>
      </c>
      <c r="Q119" s="991" t="s">
        <v>1686</v>
      </c>
      <c r="R119" s="992" t="s">
        <v>1686</v>
      </c>
      <c r="S119" s="993">
        <v>210</v>
      </c>
      <c r="T119" s="993" t="s">
        <v>370</v>
      </c>
      <c r="U119" s="994" t="s">
        <v>370</v>
      </c>
      <c r="V119" s="993">
        <v>8</v>
      </c>
      <c r="W119" s="991">
        <v>8</v>
      </c>
      <c r="X119" s="994">
        <v>8</v>
      </c>
      <c r="Y119" s="991"/>
      <c r="Z119" s="994"/>
      <c r="AA119" s="991"/>
      <c r="AB119" s="994"/>
      <c r="AC119" s="991"/>
      <c r="AD119" s="994"/>
      <c r="AE119" s="993"/>
      <c r="AF119" s="991"/>
      <c r="AG119" s="994"/>
      <c r="AH119" s="993"/>
      <c r="AI119" s="991"/>
      <c r="AJ119" s="994"/>
      <c r="AK119" s="993"/>
      <c r="AL119" s="991"/>
      <c r="AM119" s="994"/>
      <c r="AN119" s="994" t="s">
        <v>1687</v>
      </c>
      <c r="AO119" s="993" t="s">
        <v>1688</v>
      </c>
      <c r="AP119" s="991" t="s">
        <v>1687</v>
      </c>
    </row>
    <row r="120" spans="2:42">
      <c r="B120" s="1020">
        <v>1087</v>
      </c>
      <c r="C120" s="1021" t="s">
        <v>1689</v>
      </c>
      <c r="D120" s="1136" t="s">
        <v>1019</v>
      </c>
      <c r="E120" s="1136">
        <v>25</v>
      </c>
      <c r="F120" s="1136"/>
      <c r="G120" s="1136"/>
      <c r="H120" s="1136"/>
      <c r="I120" s="1136"/>
      <c r="K120" s="1013"/>
      <c r="L120" s="1013"/>
      <c r="N120" s="989"/>
      <c r="O120" s="989"/>
      <c r="P120" s="993" t="s">
        <v>1689</v>
      </c>
      <c r="Q120" s="991" t="s">
        <v>1689</v>
      </c>
      <c r="R120" s="992" t="s">
        <v>1689</v>
      </c>
      <c r="S120" s="993">
        <v>220</v>
      </c>
      <c r="T120" s="993" t="s">
        <v>1019</v>
      </c>
      <c r="U120" s="994" t="s">
        <v>1019</v>
      </c>
      <c r="V120" s="993">
        <v>25</v>
      </c>
      <c r="W120" s="991">
        <v>25</v>
      </c>
      <c r="X120" s="994">
        <v>25</v>
      </c>
      <c r="Y120" s="991"/>
      <c r="Z120" s="994"/>
      <c r="AA120" s="991"/>
      <c r="AB120" s="994"/>
      <c r="AC120" s="991"/>
      <c r="AD120" s="994"/>
      <c r="AE120" s="993"/>
      <c r="AF120" s="991"/>
      <c r="AG120" s="994"/>
      <c r="AH120" s="993"/>
      <c r="AI120" s="991"/>
      <c r="AJ120" s="994"/>
      <c r="AK120" s="993"/>
      <c r="AL120" s="991"/>
      <c r="AM120" s="994"/>
      <c r="AN120" s="994" t="s">
        <v>1690</v>
      </c>
      <c r="AO120" s="993" t="s">
        <v>1690</v>
      </c>
      <c r="AP120" s="991" t="s">
        <v>1690</v>
      </c>
    </row>
    <row r="121" spans="2:42">
      <c r="B121" s="1020">
        <v>1011</v>
      </c>
      <c r="C121" s="1021" t="s">
        <v>1691</v>
      </c>
      <c r="D121" s="1136" t="s">
        <v>1019</v>
      </c>
      <c r="E121" s="1136">
        <v>25</v>
      </c>
      <c r="F121" s="1136"/>
      <c r="G121" s="1136"/>
      <c r="H121" s="1136"/>
      <c r="I121" s="1136"/>
      <c r="K121" s="1013"/>
      <c r="L121" s="1013"/>
      <c r="N121" s="989"/>
      <c r="O121" s="989"/>
      <c r="P121" s="993" t="s">
        <v>1691</v>
      </c>
      <c r="Q121" s="991" t="s">
        <v>1691</v>
      </c>
      <c r="R121" s="992" t="s">
        <v>1691</v>
      </c>
      <c r="S121" s="993">
        <v>230</v>
      </c>
      <c r="T121" s="993" t="s">
        <v>1019</v>
      </c>
      <c r="U121" s="994" t="s">
        <v>1019</v>
      </c>
      <c r="V121" s="993">
        <v>25</v>
      </c>
      <c r="W121" s="991">
        <v>25</v>
      </c>
      <c r="X121" s="994">
        <v>25</v>
      </c>
      <c r="Y121" s="991"/>
      <c r="Z121" s="994"/>
      <c r="AA121" s="991" t="s">
        <v>970</v>
      </c>
      <c r="AB121" s="994" t="s">
        <v>970</v>
      </c>
      <c r="AC121" s="991"/>
      <c r="AD121" s="994"/>
      <c r="AE121" s="993"/>
      <c r="AF121" s="991"/>
      <c r="AG121" s="994"/>
      <c r="AH121" s="993"/>
      <c r="AI121" s="991"/>
      <c r="AJ121" s="994"/>
      <c r="AK121" s="993"/>
      <c r="AL121" s="991"/>
      <c r="AM121" s="994"/>
      <c r="AN121" s="994" t="s">
        <v>1692</v>
      </c>
      <c r="AO121" s="993" t="s">
        <v>1692</v>
      </c>
      <c r="AP121" s="991" t="s">
        <v>1692</v>
      </c>
    </row>
    <row r="122" spans="2:42">
      <c r="B122" s="1020">
        <v>1012</v>
      </c>
      <c r="C122" s="1021" t="s">
        <v>1693</v>
      </c>
      <c r="D122" s="1136" t="s">
        <v>1299</v>
      </c>
      <c r="E122" s="1136">
        <v>60</v>
      </c>
      <c r="F122" s="1136"/>
      <c r="G122" s="1136"/>
      <c r="H122" s="1136"/>
      <c r="I122" s="1136"/>
      <c r="K122" s="1013"/>
      <c r="L122" s="1013"/>
      <c r="N122" s="989"/>
      <c r="O122" s="989"/>
      <c r="P122" s="993" t="s">
        <v>1693</v>
      </c>
      <c r="Q122" s="991" t="s">
        <v>1693</v>
      </c>
      <c r="R122" s="992" t="s">
        <v>1693</v>
      </c>
      <c r="S122" s="993">
        <v>240</v>
      </c>
      <c r="T122" s="993" t="s">
        <v>1299</v>
      </c>
      <c r="U122" s="994" t="s">
        <v>1299</v>
      </c>
      <c r="V122" s="993">
        <v>120</v>
      </c>
      <c r="W122" s="991">
        <v>60</v>
      </c>
      <c r="X122" s="994">
        <v>60</v>
      </c>
      <c r="Y122" s="991"/>
      <c r="Z122" s="994"/>
      <c r="AA122" s="991" t="s">
        <v>970</v>
      </c>
      <c r="AB122" s="994" t="s">
        <v>970</v>
      </c>
      <c r="AC122" s="991"/>
      <c r="AD122" s="994"/>
      <c r="AE122" s="993"/>
      <c r="AF122" s="991"/>
      <c r="AG122" s="994"/>
      <c r="AH122" s="993"/>
      <c r="AI122" s="991"/>
      <c r="AJ122" s="994"/>
      <c r="AK122" s="993"/>
      <c r="AL122" s="991"/>
      <c r="AM122" s="994"/>
      <c r="AN122" s="994" t="s">
        <v>1694</v>
      </c>
      <c r="AO122" s="993" t="s">
        <v>1694</v>
      </c>
      <c r="AP122" s="991" t="s">
        <v>1694</v>
      </c>
    </row>
    <row r="123" spans="2:42">
      <c r="B123" s="1020">
        <v>1177</v>
      </c>
      <c r="C123" s="1021" t="s">
        <v>1695</v>
      </c>
      <c r="D123" s="1136" t="s">
        <v>1299</v>
      </c>
      <c r="E123" s="1136">
        <v>120</v>
      </c>
      <c r="F123" s="1136"/>
      <c r="G123" s="1136"/>
      <c r="H123" s="1136"/>
      <c r="I123" s="1136"/>
      <c r="K123" s="1013"/>
      <c r="L123" s="1013"/>
      <c r="N123" s="989"/>
      <c r="O123" s="989"/>
      <c r="P123" s="993" t="s">
        <v>1695</v>
      </c>
      <c r="Q123" s="991" t="s">
        <v>1695</v>
      </c>
      <c r="R123" s="992" t="s">
        <v>1695</v>
      </c>
      <c r="S123" s="993">
        <v>270</v>
      </c>
      <c r="T123" s="993" t="s">
        <v>1299</v>
      </c>
      <c r="U123" s="994" t="s">
        <v>1299</v>
      </c>
      <c r="V123" s="993">
        <v>240</v>
      </c>
      <c r="W123" s="991">
        <v>120</v>
      </c>
      <c r="X123" s="994">
        <v>120</v>
      </c>
      <c r="Y123" s="991"/>
      <c r="Z123" s="994"/>
      <c r="AA123" s="991" t="s">
        <v>982</v>
      </c>
      <c r="AB123" s="994" t="s">
        <v>982</v>
      </c>
      <c r="AC123" s="991"/>
      <c r="AD123" s="994"/>
      <c r="AE123" s="993"/>
      <c r="AF123" s="991"/>
      <c r="AG123" s="994"/>
      <c r="AH123" s="993"/>
      <c r="AI123" s="991"/>
      <c r="AJ123" s="994"/>
      <c r="AK123" s="993"/>
      <c r="AL123" s="991"/>
      <c r="AM123" s="994"/>
      <c r="AN123" s="994" t="s">
        <v>1696</v>
      </c>
      <c r="AO123" s="993" t="s">
        <v>1696</v>
      </c>
      <c r="AP123" s="991" t="s">
        <v>1696</v>
      </c>
    </row>
    <row r="124" spans="2:42">
      <c r="B124" s="1020">
        <v>1178</v>
      </c>
      <c r="C124" s="1021" t="s">
        <v>1697</v>
      </c>
      <c r="D124" s="1136" t="s">
        <v>1019</v>
      </c>
      <c r="E124" s="1136">
        <v>25</v>
      </c>
      <c r="F124" s="1136"/>
      <c r="G124" s="1136"/>
      <c r="H124" s="1136"/>
      <c r="I124" s="1136"/>
      <c r="K124" s="1013"/>
      <c r="L124" s="1013"/>
      <c r="N124" s="989"/>
      <c r="O124" s="989"/>
      <c r="P124" s="993" t="s">
        <v>1697</v>
      </c>
      <c r="Q124" s="991" t="s">
        <v>1697</v>
      </c>
      <c r="R124" s="992" t="s">
        <v>1697</v>
      </c>
      <c r="S124" s="993">
        <v>280</v>
      </c>
      <c r="T124" s="993" t="s">
        <v>1019</v>
      </c>
      <c r="U124" s="994" t="s">
        <v>1019</v>
      </c>
      <c r="V124" s="993">
        <v>25</v>
      </c>
      <c r="W124" s="991">
        <v>25</v>
      </c>
      <c r="X124" s="994">
        <v>25</v>
      </c>
      <c r="Y124" s="991"/>
      <c r="Z124" s="994"/>
      <c r="AA124" s="991" t="s">
        <v>982</v>
      </c>
      <c r="AB124" s="994" t="s">
        <v>982</v>
      </c>
      <c r="AC124" s="991"/>
      <c r="AD124" s="994"/>
      <c r="AE124" s="993"/>
      <c r="AF124" s="991"/>
      <c r="AG124" s="994"/>
      <c r="AH124" s="993"/>
      <c r="AI124" s="991"/>
      <c r="AJ124" s="994"/>
      <c r="AK124" s="993"/>
      <c r="AL124" s="991"/>
      <c r="AM124" s="994"/>
      <c r="AN124" s="994" t="s">
        <v>1698</v>
      </c>
      <c r="AO124" s="993" t="s">
        <v>1698</v>
      </c>
      <c r="AP124" s="991" t="s">
        <v>1698</v>
      </c>
    </row>
    <row r="125" spans="2:42">
      <c r="B125" s="1020">
        <v>1191</v>
      </c>
      <c r="C125" s="1021" t="s">
        <v>46</v>
      </c>
      <c r="D125" s="1136" t="s">
        <v>1299</v>
      </c>
      <c r="E125" s="1136">
        <v>16</v>
      </c>
      <c r="F125" s="1136"/>
      <c r="G125" s="1136"/>
      <c r="H125" s="1136"/>
      <c r="I125" s="1136"/>
      <c r="K125" s="1013"/>
      <c r="L125" s="1013"/>
      <c r="N125" s="989"/>
      <c r="O125" s="989"/>
      <c r="P125" s="993" t="s">
        <v>46</v>
      </c>
      <c r="Q125" s="991" t="s">
        <v>46</v>
      </c>
      <c r="R125" s="992" t="s">
        <v>46</v>
      </c>
      <c r="S125" s="993">
        <v>290</v>
      </c>
      <c r="T125" s="993" t="s">
        <v>1299</v>
      </c>
      <c r="U125" s="994" t="s">
        <v>1299</v>
      </c>
      <c r="V125" s="993">
        <v>40</v>
      </c>
      <c r="W125" s="991">
        <v>16</v>
      </c>
      <c r="X125" s="994">
        <v>16</v>
      </c>
      <c r="Y125" s="991"/>
      <c r="Z125" s="994"/>
      <c r="AA125" s="991"/>
      <c r="AB125" s="994"/>
      <c r="AC125" s="991"/>
      <c r="AD125" s="994"/>
      <c r="AE125" s="993"/>
      <c r="AF125" s="991"/>
      <c r="AG125" s="994"/>
      <c r="AH125" s="993"/>
      <c r="AI125" s="991"/>
      <c r="AJ125" s="994"/>
      <c r="AK125" s="993"/>
      <c r="AL125" s="991"/>
      <c r="AM125" s="994"/>
      <c r="AN125" s="994" t="s">
        <v>1699</v>
      </c>
      <c r="AO125" s="993" t="s">
        <v>1699</v>
      </c>
      <c r="AP125" s="991" t="s">
        <v>1699</v>
      </c>
    </row>
    <row r="126" spans="2:42">
      <c r="B126" s="1020">
        <v>1192</v>
      </c>
      <c r="C126" s="1021" t="s">
        <v>49</v>
      </c>
      <c r="D126" s="1136" t="s">
        <v>1019</v>
      </c>
      <c r="E126" s="1136">
        <v>5</v>
      </c>
      <c r="F126" s="1136"/>
      <c r="G126" s="1136"/>
      <c r="H126" s="1136"/>
      <c r="I126" s="1136"/>
      <c r="K126" s="1013"/>
      <c r="L126" s="1013"/>
      <c r="N126" s="989"/>
      <c r="O126" s="989"/>
      <c r="P126" s="993" t="s">
        <v>49</v>
      </c>
      <c r="Q126" s="991" t="s">
        <v>49</v>
      </c>
      <c r="R126" s="992" t="s">
        <v>49</v>
      </c>
      <c r="S126" s="993">
        <v>300</v>
      </c>
      <c r="T126" s="993" t="s">
        <v>1019</v>
      </c>
      <c r="U126" s="994" t="s">
        <v>1019</v>
      </c>
      <c r="V126" s="993">
        <v>5</v>
      </c>
      <c r="W126" s="991">
        <v>5</v>
      </c>
      <c r="X126" s="994">
        <v>5</v>
      </c>
      <c r="Y126" s="991"/>
      <c r="Z126" s="994"/>
      <c r="AA126" s="991"/>
      <c r="AB126" s="994"/>
      <c r="AC126" s="991"/>
      <c r="AD126" s="994"/>
      <c r="AE126" s="993"/>
      <c r="AF126" s="991"/>
      <c r="AG126" s="994"/>
      <c r="AH126" s="993"/>
      <c r="AI126" s="991"/>
      <c r="AJ126" s="994"/>
      <c r="AK126" s="993"/>
      <c r="AL126" s="991"/>
      <c r="AM126" s="994"/>
      <c r="AN126" s="994" t="s">
        <v>1700</v>
      </c>
      <c r="AO126" s="993" t="s">
        <v>1700</v>
      </c>
      <c r="AP126" s="991" t="s">
        <v>1700</v>
      </c>
    </row>
    <row r="127" spans="2:42">
      <c r="B127" s="1020">
        <v>1193</v>
      </c>
      <c r="C127" s="1021" t="s">
        <v>50</v>
      </c>
      <c r="D127" s="1136" t="s">
        <v>1299</v>
      </c>
      <c r="E127" s="1136">
        <v>40</v>
      </c>
      <c r="F127" s="1136"/>
      <c r="G127" s="1136"/>
      <c r="H127" s="1136"/>
      <c r="I127" s="1136"/>
      <c r="K127" s="1013"/>
      <c r="L127" s="1013"/>
      <c r="N127" s="989"/>
      <c r="O127" s="989"/>
      <c r="P127" s="993" t="s">
        <v>50</v>
      </c>
      <c r="Q127" s="991" t="s">
        <v>50</v>
      </c>
      <c r="R127" s="992" t="s">
        <v>50</v>
      </c>
      <c r="S127" s="993">
        <v>310</v>
      </c>
      <c r="T127" s="993" t="s">
        <v>1299</v>
      </c>
      <c r="U127" s="994" t="s">
        <v>1299</v>
      </c>
      <c r="V127" s="993">
        <v>40</v>
      </c>
      <c r="W127" s="991">
        <v>40</v>
      </c>
      <c r="X127" s="994">
        <v>40</v>
      </c>
      <c r="Y127" s="991"/>
      <c r="Z127" s="994"/>
      <c r="AA127" s="991"/>
      <c r="AB127" s="994"/>
      <c r="AC127" s="991"/>
      <c r="AD127" s="994"/>
      <c r="AE127" s="993"/>
      <c r="AF127" s="991"/>
      <c r="AG127" s="994"/>
      <c r="AH127" s="993"/>
      <c r="AI127" s="991"/>
      <c r="AJ127" s="994"/>
      <c r="AK127" s="993"/>
      <c r="AL127" s="991"/>
      <c r="AM127" s="994"/>
      <c r="AN127" s="994" t="s">
        <v>1701</v>
      </c>
      <c r="AO127" s="993" t="s">
        <v>1701</v>
      </c>
      <c r="AP127" s="991" t="s">
        <v>1701</v>
      </c>
    </row>
    <row r="128" spans="2:42">
      <c r="B128" s="1020">
        <v>1194</v>
      </c>
      <c r="C128" s="1021" t="s">
        <v>51</v>
      </c>
      <c r="D128" s="1136" t="s">
        <v>1019</v>
      </c>
      <c r="E128" s="1136">
        <v>5</v>
      </c>
      <c r="F128" s="1136"/>
      <c r="G128" s="1136"/>
      <c r="H128" s="1136"/>
      <c r="I128" s="1136"/>
      <c r="K128" s="1013"/>
      <c r="L128" s="1013"/>
      <c r="N128" s="989"/>
      <c r="O128" s="989"/>
      <c r="P128" s="993" t="s">
        <v>51</v>
      </c>
      <c r="Q128" s="991" t="s">
        <v>51</v>
      </c>
      <c r="R128" s="992" t="s">
        <v>51</v>
      </c>
      <c r="S128" s="993">
        <v>320</v>
      </c>
      <c r="T128" s="993" t="s">
        <v>1019</v>
      </c>
      <c r="U128" s="994" t="s">
        <v>1019</v>
      </c>
      <c r="V128" s="993">
        <v>5</v>
      </c>
      <c r="W128" s="991">
        <v>5</v>
      </c>
      <c r="X128" s="994">
        <v>5</v>
      </c>
      <c r="Y128" s="991"/>
      <c r="Z128" s="994"/>
      <c r="AA128" s="991"/>
      <c r="AB128" s="994"/>
      <c r="AC128" s="991"/>
      <c r="AD128" s="994"/>
      <c r="AE128" s="993"/>
      <c r="AF128" s="991"/>
      <c r="AG128" s="994"/>
      <c r="AH128" s="993"/>
      <c r="AI128" s="991"/>
      <c r="AJ128" s="994"/>
      <c r="AK128" s="993"/>
      <c r="AL128" s="991"/>
      <c r="AM128" s="994"/>
      <c r="AN128" s="994" t="s">
        <v>1702</v>
      </c>
      <c r="AO128" s="993" t="s">
        <v>1702</v>
      </c>
      <c r="AP128" s="991" t="s">
        <v>1702</v>
      </c>
    </row>
    <row r="129" spans="2:42">
      <c r="B129" s="1020">
        <v>1195</v>
      </c>
      <c r="C129" s="1021" t="s">
        <v>52</v>
      </c>
      <c r="D129" s="1136" t="s">
        <v>1299</v>
      </c>
      <c r="E129" s="1136">
        <v>24</v>
      </c>
      <c r="F129" s="1136"/>
      <c r="G129" s="1136"/>
      <c r="H129" s="1136"/>
      <c r="I129" s="1136"/>
      <c r="K129" s="1013"/>
      <c r="L129" s="1013"/>
      <c r="N129" s="989"/>
      <c r="O129" s="989"/>
      <c r="P129" s="993" t="s">
        <v>52</v>
      </c>
      <c r="Q129" s="991" t="s">
        <v>52</v>
      </c>
      <c r="R129" s="992" t="s">
        <v>52</v>
      </c>
      <c r="S129" s="993">
        <v>330</v>
      </c>
      <c r="T129" s="993" t="s">
        <v>1299</v>
      </c>
      <c r="U129" s="994" t="s">
        <v>1299</v>
      </c>
      <c r="V129" s="993">
        <v>40</v>
      </c>
      <c r="W129" s="991">
        <v>24</v>
      </c>
      <c r="X129" s="994">
        <v>24</v>
      </c>
      <c r="Y129" s="991"/>
      <c r="Z129" s="994"/>
      <c r="AA129" s="991"/>
      <c r="AB129" s="994"/>
      <c r="AC129" s="991"/>
      <c r="AD129" s="994"/>
      <c r="AE129" s="993"/>
      <c r="AF129" s="991"/>
      <c r="AG129" s="994"/>
      <c r="AH129" s="993"/>
      <c r="AI129" s="991"/>
      <c r="AJ129" s="994"/>
      <c r="AK129" s="993"/>
      <c r="AL129" s="991"/>
      <c r="AM129" s="994"/>
      <c r="AN129" s="994" t="s">
        <v>1703</v>
      </c>
      <c r="AO129" s="993" t="s">
        <v>1703</v>
      </c>
      <c r="AP129" s="991" t="s">
        <v>1703</v>
      </c>
    </row>
    <row r="130" spans="2:42">
      <c r="B130" s="1020">
        <v>1196</v>
      </c>
      <c r="C130" s="1021" t="s">
        <v>53</v>
      </c>
      <c r="D130" s="1136" t="s">
        <v>1019</v>
      </c>
      <c r="E130" s="1136">
        <v>5</v>
      </c>
      <c r="F130" s="1136"/>
      <c r="G130" s="1136"/>
      <c r="H130" s="1136"/>
      <c r="I130" s="1136"/>
      <c r="K130" s="1013"/>
      <c r="L130" s="1013"/>
      <c r="N130" s="989"/>
      <c r="O130" s="989"/>
      <c r="P130" s="993" t="s">
        <v>53</v>
      </c>
      <c r="Q130" s="991" t="s">
        <v>53</v>
      </c>
      <c r="R130" s="992" t="s">
        <v>53</v>
      </c>
      <c r="S130" s="993">
        <v>340</v>
      </c>
      <c r="T130" s="993" t="s">
        <v>1019</v>
      </c>
      <c r="U130" s="994" t="s">
        <v>1019</v>
      </c>
      <c r="V130" s="993">
        <v>5</v>
      </c>
      <c r="W130" s="991">
        <v>5</v>
      </c>
      <c r="X130" s="994">
        <v>5</v>
      </c>
      <c r="Y130" s="991"/>
      <c r="Z130" s="994"/>
      <c r="AA130" s="991"/>
      <c r="AB130" s="994"/>
      <c r="AC130" s="991"/>
      <c r="AD130" s="994"/>
      <c r="AE130" s="993"/>
      <c r="AF130" s="991"/>
      <c r="AG130" s="994"/>
      <c r="AH130" s="993"/>
      <c r="AI130" s="991"/>
      <c r="AJ130" s="994"/>
      <c r="AK130" s="993"/>
      <c r="AL130" s="991"/>
      <c r="AM130" s="994"/>
      <c r="AN130" s="994" t="s">
        <v>1704</v>
      </c>
      <c r="AO130" s="993" t="s">
        <v>1704</v>
      </c>
      <c r="AP130" s="991" t="s">
        <v>1704</v>
      </c>
    </row>
    <row r="131" spans="2:42" ht="30">
      <c r="B131" s="1020">
        <v>1166</v>
      </c>
      <c r="C131" s="1021" t="s">
        <v>65</v>
      </c>
      <c r="D131" s="1136" t="s">
        <v>1299</v>
      </c>
      <c r="E131" s="1136">
        <v>40</v>
      </c>
      <c r="F131" s="1136"/>
      <c r="G131" s="1136"/>
      <c r="H131" s="1136"/>
      <c r="I131" s="1136"/>
      <c r="K131" s="1013"/>
      <c r="L131" s="1013"/>
      <c r="N131" s="989"/>
      <c r="O131" s="989"/>
      <c r="P131" s="993" t="s">
        <v>65</v>
      </c>
      <c r="Q131" s="991" t="s">
        <v>65</v>
      </c>
      <c r="R131" s="992" t="s">
        <v>65</v>
      </c>
      <c r="S131" s="993">
        <v>440</v>
      </c>
      <c r="T131" s="993" t="s">
        <v>1299</v>
      </c>
      <c r="U131" s="994" t="s">
        <v>1299</v>
      </c>
      <c r="V131" s="993">
        <v>40</v>
      </c>
      <c r="W131" s="991">
        <v>40</v>
      </c>
      <c r="X131" s="994">
        <v>40</v>
      </c>
      <c r="Y131" s="991"/>
      <c r="Z131" s="994"/>
      <c r="AA131" s="991"/>
      <c r="AB131" s="994"/>
      <c r="AC131" s="991"/>
      <c r="AD131" s="994"/>
      <c r="AE131" s="993" t="s">
        <v>1611</v>
      </c>
      <c r="AF131" s="991" t="s">
        <v>1611</v>
      </c>
      <c r="AG131" s="994" t="s">
        <v>1611</v>
      </c>
      <c r="AH131" s="993"/>
      <c r="AI131" s="991"/>
      <c r="AJ131" s="994"/>
      <c r="AK131" s="993"/>
      <c r="AL131" s="991"/>
      <c r="AM131" s="994"/>
      <c r="AN131" s="994" t="s">
        <v>1705</v>
      </c>
      <c r="AO131" s="993" t="s">
        <v>1706</v>
      </c>
      <c r="AP131" s="991" t="s">
        <v>1705</v>
      </c>
    </row>
    <row r="132" spans="2:42">
      <c r="B132" s="1020">
        <v>1167</v>
      </c>
      <c r="C132" s="1021" t="s">
        <v>66</v>
      </c>
      <c r="D132" s="1136" t="s">
        <v>1299</v>
      </c>
      <c r="E132" s="1136">
        <v>24</v>
      </c>
      <c r="F132" s="1136"/>
      <c r="G132" s="1136"/>
      <c r="H132" s="1136" t="s">
        <v>366</v>
      </c>
      <c r="I132" s="1136"/>
      <c r="K132" s="1013"/>
      <c r="L132" s="1013"/>
      <c r="N132" s="989"/>
      <c r="O132" s="989"/>
      <c r="P132" s="993" t="s">
        <v>66</v>
      </c>
      <c r="Q132" s="991" t="s">
        <v>66</v>
      </c>
      <c r="R132" s="992" t="s">
        <v>66</v>
      </c>
      <c r="S132" s="993">
        <v>450</v>
      </c>
      <c r="T132" s="993" t="s">
        <v>1299</v>
      </c>
      <c r="U132" s="994" t="s">
        <v>1299</v>
      </c>
      <c r="V132" s="993">
        <v>24</v>
      </c>
      <c r="W132" s="991">
        <v>24</v>
      </c>
      <c r="X132" s="994">
        <v>24</v>
      </c>
      <c r="Y132" s="991"/>
      <c r="Z132" s="994"/>
      <c r="AA132" s="991" t="s">
        <v>67</v>
      </c>
      <c r="AB132" s="994" t="s">
        <v>67</v>
      </c>
      <c r="AC132" s="991" t="s">
        <v>366</v>
      </c>
      <c r="AD132" s="994" t="s">
        <v>366</v>
      </c>
      <c r="AE132" s="993" t="s">
        <v>1611</v>
      </c>
      <c r="AF132" s="991" t="s">
        <v>1611</v>
      </c>
      <c r="AG132" s="994" t="s">
        <v>1611</v>
      </c>
      <c r="AH132" s="993"/>
      <c r="AI132" s="991"/>
      <c r="AJ132" s="994"/>
      <c r="AK132" s="993"/>
      <c r="AL132" s="991"/>
      <c r="AM132" s="994"/>
      <c r="AN132" s="994" t="s">
        <v>1707</v>
      </c>
      <c r="AO132" s="993" t="s">
        <v>1707</v>
      </c>
      <c r="AP132" s="991" t="s">
        <v>1707</v>
      </c>
    </row>
    <row r="133" spans="2:42">
      <c r="B133" s="1020">
        <v>1168</v>
      </c>
      <c r="C133" s="1021" t="s">
        <v>68</v>
      </c>
      <c r="D133" s="1136" t="s">
        <v>1299</v>
      </c>
      <c r="E133" s="1136">
        <v>22</v>
      </c>
      <c r="F133" s="1136"/>
      <c r="G133" s="1136"/>
      <c r="H133" s="1136"/>
      <c r="I133" s="1136"/>
      <c r="K133" s="1013"/>
      <c r="L133" s="1013"/>
      <c r="N133" s="989"/>
      <c r="O133" s="989"/>
      <c r="P133" s="993" t="s">
        <v>68</v>
      </c>
      <c r="Q133" s="991" t="s">
        <v>68</v>
      </c>
      <c r="R133" s="992" t="s">
        <v>68</v>
      </c>
      <c r="S133" s="993">
        <v>460</v>
      </c>
      <c r="T133" s="993" t="s">
        <v>1299</v>
      </c>
      <c r="U133" s="994" t="s">
        <v>1299</v>
      </c>
      <c r="V133" s="993">
        <v>22</v>
      </c>
      <c r="W133" s="991">
        <v>22</v>
      </c>
      <c r="X133" s="994">
        <v>22</v>
      </c>
      <c r="Y133" s="991"/>
      <c r="Z133" s="994"/>
      <c r="AA133" s="991"/>
      <c r="AB133" s="994"/>
      <c r="AC133" s="991"/>
      <c r="AD133" s="994"/>
      <c r="AE133" s="993"/>
      <c r="AF133" s="991"/>
      <c r="AG133" s="994"/>
      <c r="AH133" s="993"/>
      <c r="AI133" s="991"/>
      <c r="AJ133" s="994"/>
      <c r="AK133" s="993"/>
      <c r="AL133" s="991"/>
      <c r="AM133" s="994"/>
      <c r="AN133" s="994" t="s">
        <v>1708</v>
      </c>
      <c r="AO133" s="993" t="s">
        <v>1708</v>
      </c>
      <c r="AP133" s="991" t="s">
        <v>1708</v>
      </c>
    </row>
    <row r="134" spans="2:42">
      <c r="B134" s="1020">
        <v>1005</v>
      </c>
      <c r="C134" s="1021" t="s">
        <v>70</v>
      </c>
      <c r="D134" s="1136" t="s">
        <v>1019</v>
      </c>
      <c r="E134" s="1136">
        <v>1</v>
      </c>
      <c r="F134" s="1136"/>
      <c r="G134" s="1136"/>
      <c r="H134" s="1136"/>
      <c r="I134" s="1136"/>
      <c r="K134" s="1013"/>
      <c r="L134" s="1013"/>
      <c r="N134" s="989"/>
      <c r="O134" s="989"/>
      <c r="P134" s="993" t="s">
        <v>70</v>
      </c>
      <c r="Q134" s="991" t="s">
        <v>70</v>
      </c>
      <c r="R134" s="992" t="s">
        <v>1709</v>
      </c>
      <c r="S134" s="993">
        <v>480</v>
      </c>
      <c r="T134" s="993" t="s">
        <v>1019</v>
      </c>
      <c r="U134" s="994" t="s">
        <v>1019</v>
      </c>
      <c r="V134" s="993">
        <v>1</v>
      </c>
      <c r="W134" s="991">
        <v>1</v>
      </c>
      <c r="X134" s="994">
        <v>1</v>
      </c>
      <c r="Y134" s="991"/>
      <c r="Z134" s="994"/>
      <c r="AA134" s="991"/>
      <c r="AB134" s="994"/>
      <c r="AC134" s="991"/>
      <c r="AD134" s="994"/>
      <c r="AE134" s="993" t="s">
        <v>1611</v>
      </c>
      <c r="AF134" s="991" t="s">
        <v>1611</v>
      </c>
      <c r="AG134" s="994" t="s">
        <v>1611</v>
      </c>
      <c r="AH134" s="993"/>
      <c r="AI134" s="991"/>
      <c r="AJ134" s="994"/>
      <c r="AK134" s="993"/>
      <c r="AL134" s="991"/>
      <c r="AM134" s="994"/>
      <c r="AN134" s="994" t="s">
        <v>1710</v>
      </c>
      <c r="AO134" s="993" t="s">
        <v>1711</v>
      </c>
      <c r="AP134" s="991" t="s">
        <v>1711</v>
      </c>
    </row>
    <row r="135" spans="2:42">
      <c r="B135" s="1020">
        <v>1003</v>
      </c>
      <c r="C135" s="1021" t="s">
        <v>1712</v>
      </c>
      <c r="D135" s="1136" t="s">
        <v>1299</v>
      </c>
      <c r="E135" s="1136">
        <v>56</v>
      </c>
      <c r="F135" s="1136"/>
      <c r="G135" s="1136"/>
      <c r="H135" s="1136" t="s">
        <v>363</v>
      </c>
      <c r="I135" s="1136"/>
      <c r="K135" s="1013"/>
      <c r="L135" s="1013"/>
      <c r="N135" s="989"/>
      <c r="O135" s="989"/>
      <c r="P135" s="993" t="s">
        <v>1712</v>
      </c>
      <c r="Q135" s="991" t="s">
        <v>1712</v>
      </c>
      <c r="R135" s="992" t="s">
        <v>1713</v>
      </c>
      <c r="S135" s="993">
        <v>490</v>
      </c>
      <c r="T135" s="993" t="s">
        <v>1299</v>
      </c>
      <c r="U135" s="994" t="s">
        <v>1299</v>
      </c>
      <c r="V135" s="993">
        <v>80</v>
      </c>
      <c r="W135" s="991">
        <v>56</v>
      </c>
      <c r="X135" s="994">
        <v>120</v>
      </c>
      <c r="Y135" s="991"/>
      <c r="Z135" s="994"/>
      <c r="AA135" s="991" t="s">
        <v>73</v>
      </c>
      <c r="AB135" s="994" t="s">
        <v>73</v>
      </c>
      <c r="AC135" s="991" t="s">
        <v>363</v>
      </c>
      <c r="AD135" s="994" t="s">
        <v>363</v>
      </c>
      <c r="AE135" s="993"/>
      <c r="AF135" s="991"/>
      <c r="AG135" s="994"/>
      <c r="AH135" s="993"/>
      <c r="AI135" s="991"/>
      <c r="AJ135" s="994"/>
      <c r="AK135" s="993"/>
      <c r="AL135" s="991"/>
      <c r="AM135" s="994"/>
      <c r="AN135" s="994" t="s">
        <v>1714</v>
      </c>
      <c r="AO135" s="993" t="s">
        <v>1715</v>
      </c>
      <c r="AP135" s="991" t="s">
        <v>1714</v>
      </c>
    </row>
    <row r="136" spans="2:42" ht="30">
      <c r="B136" s="1020">
        <v>1034</v>
      </c>
      <c r="C136" s="1021" t="s">
        <v>1716</v>
      </c>
      <c r="D136" s="1136" t="s">
        <v>1019</v>
      </c>
      <c r="E136" s="1136">
        <v>25</v>
      </c>
      <c r="F136" s="1136"/>
      <c r="G136" s="1136"/>
      <c r="H136" s="1136"/>
      <c r="I136" s="1136"/>
      <c r="K136" s="1013"/>
      <c r="L136" s="1013"/>
      <c r="N136" s="989"/>
      <c r="O136" s="989"/>
      <c r="P136" s="993" t="s">
        <v>1716</v>
      </c>
      <c r="Q136" s="991" t="s">
        <v>1716</v>
      </c>
      <c r="R136" s="992" t="s">
        <v>1716</v>
      </c>
      <c r="S136" s="993">
        <v>570</v>
      </c>
      <c r="T136" s="993" t="s">
        <v>1019</v>
      </c>
      <c r="U136" s="994" t="s">
        <v>1019</v>
      </c>
      <c r="V136" s="993">
        <v>25</v>
      </c>
      <c r="W136" s="991">
        <v>25</v>
      </c>
      <c r="X136" s="994">
        <v>25</v>
      </c>
      <c r="Y136" s="991"/>
      <c r="Z136" s="994"/>
      <c r="AA136" s="991"/>
      <c r="AB136" s="994"/>
      <c r="AC136" s="991"/>
      <c r="AD136" s="994"/>
      <c r="AE136" s="993"/>
      <c r="AF136" s="991"/>
      <c r="AG136" s="994"/>
      <c r="AH136" s="993"/>
      <c r="AI136" s="991"/>
      <c r="AJ136" s="994"/>
      <c r="AK136" s="993"/>
      <c r="AL136" s="991"/>
      <c r="AM136" s="994"/>
      <c r="AN136" s="994" t="s">
        <v>1717</v>
      </c>
      <c r="AO136" s="993" t="s">
        <v>1717</v>
      </c>
      <c r="AP136" s="991" t="s">
        <v>1717</v>
      </c>
    </row>
    <row r="137" spans="2:42" ht="30">
      <c r="B137" s="1020">
        <v>1170</v>
      </c>
      <c r="C137" s="992" t="s">
        <v>1718</v>
      </c>
      <c r="D137" s="1136" t="s">
        <v>1719</v>
      </c>
      <c r="E137" s="1136">
        <v>40</v>
      </c>
      <c r="F137" s="1136"/>
      <c r="G137" s="1136"/>
      <c r="H137" s="1136"/>
      <c r="I137" s="1136"/>
      <c r="K137" s="1013"/>
      <c r="L137" s="1013"/>
      <c r="N137" s="989"/>
      <c r="O137" s="989"/>
      <c r="P137" s="993" t="s">
        <v>1718</v>
      </c>
      <c r="Q137" s="991"/>
      <c r="R137" s="992" t="s">
        <v>1718</v>
      </c>
      <c r="S137" s="993">
        <v>590</v>
      </c>
      <c r="T137" s="993" t="s">
        <v>1299</v>
      </c>
      <c r="U137" s="995" t="s">
        <v>1299</v>
      </c>
      <c r="V137" s="993">
        <v>40</v>
      </c>
      <c r="W137" s="991"/>
      <c r="X137" s="994">
        <v>40</v>
      </c>
      <c r="Y137" s="991"/>
      <c r="Z137" s="994"/>
      <c r="AA137" s="991"/>
      <c r="AB137" s="994"/>
      <c r="AC137" s="991"/>
      <c r="AD137" s="994"/>
      <c r="AE137" s="993" t="s">
        <v>1611</v>
      </c>
      <c r="AF137" s="991"/>
      <c r="AG137" s="994" t="s">
        <v>1611</v>
      </c>
      <c r="AH137" s="993"/>
      <c r="AI137" s="991"/>
      <c r="AJ137" s="994"/>
      <c r="AK137" s="993"/>
      <c r="AL137" s="991"/>
      <c r="AM137" s="994"/>
      <c r="AN137" s="994" t="s">
        <v>1720</v>
      </c>
      <c r="AO137" s="993" t="s">
        <v>1720</v>
      </c>
      <c r="AP137" s="991"/>
    </row>
    <row r="138" spans="2:42">
      <c r="B138" s="1020">
        <v>1171</v>
      </c>
      <c r="C138" s="992" t="s">
        <v>1721</v>
      </c>
      <c r="D138" s="1136" t="s">
        <v>1719</v>
      </c>
      <c r="E138" s="1136">
        <v>24</v>
      </c>
      <c r="F138" s="1136"/>
      <c r="G138" s="1136"/>
      <c r="H138" s="1136"/>
      <c r="I138" s="1136"/>
      <c r="K138" s="1013"/>
      <c r="L138" s="1013"/>
      <c r="N138" s="989"/>
      <c r="O138" s="989"/>
      <c r="P138" s="993" t="s">
        <v>1721</v>
      </c>
      <c r="Q138" s="991"/>
      <c r="R138" s="992" t="s">
        <v>1721</v>
      </c>
      <c r="S138" s="993">
        <v>600</v>
      </c>
      <c r="T138" s="993" t="s">
        <v>1299</v>
      </c>
      <c r="U138" s="995" t="s">
        <v>1299</v>
      </c>
      <c r="V138" s="993">
        <v>24</v>
      </c>
      <c r="W138" s="991"/>
      <c r="X138" s="994">
        <v>24</v>
      </c>
      <c r="Y138" s="991"/>
      <c r="Z138" s="994"/>
      <c r="AA138" s="991"/>
      <c r="AB138" s="994" t="s">
        <v>980</v>
      </c>
      <c r="AC138" s="991"/>
      <c r="AD138" s="994"/>
      <c r="AE138" s="993" t="s">
        <v>1611</v>
      </c>
      <c r="AF138" s="991"/>
      <c r="AG138" s="994" t="s">
        <v>1611</v>
      </c>
      <c r="AH138" s="993"/>
      <c r="AI138" s="991"/>
      <c r="AJ138" s="994"/>
      <c r="AK138" s="993"/>
      <c r="AL138" s="991"/>
      <c r="AM138" s="994"/>
      <c r="AN138" s="994" t="s">
        <v>1722</v>
      </c>
      <c r="AO138" s="993" t="s">
        <v>1722</v>
      </c>
      <c r="AP138" s="991"/>
    </row>
    <row r="139" spans="2:42">
      <c r="B139" s="1020">
        <v>1172</v>
      </c>
      <c r="C139" s="992" t="s">
        <v>1723</v>
      </c>
      <c r="D139" s="1136" t="s">
        <v>1719</v>
      </c>
      <c r="E139" s="1136">
        <v>22</v>
      </c>
      <c r="F139" s="1136"/>
      <c r="G139" s="1136"/>
      <c r="H139" s="1136"/>
      <c r="I139" s="1136"/>
      <c r="K139" s="1013"/>
      <c r="L139" s="1013"/>
      <c r="N139" s="989"/>
      <c r="O139" s="989"/>
      <c r="P139" s="993" t="s">
        <v>1723</v>
      </c>
      <c r="Q139" s="991"/>
      <c r="R139" s="992" t="s">
        <v>1723</v>
      </c>
      <c r="S139" s="993">
        <v>610</v>
      </c>
      <c r="T139" s="993" t="s">
        <v>1299</v>
      </c>
      <c r="U139" s="995" t="s">
        <v>1299</v>
      </c>
      <c r="V139" s="993">
        <v>22</v>
      </c>
      <c r="W139" s="991"/>
      <c r="X139" s="994">
        <v>22</v>
      </c>
      <c r="Y139" s="991"/>
      <c r="Z139" s="994"/>
      <c r="AA139" s="991"/>
      <c r="AB139" s="994"/>
      <c r="AC139" s="991"/>
      <c r="AD139" s="994"/>
      <c r="AE139" s="993"/>
      <c r="AF139" s="991"/>
      <c r="AG139" s="994"/>
      <c r="AH139" s="993"/>
      <c r="AI139" s="991"/>
      <c r="AJ139" s="994"/>
      <c r="AK139" s="993"/>
      <c r="AL139" s="991"/>
      <c r="AM139" s="994"/>
      <c r="AN139" s="994" t="s">
        <v>1724</v>
      </c>
      <c r="AO139" s="993" t="s">
        <v>1724</v>
      </c>
      <c r="AP139" s="991"/>
    </row>
    <row r="140" spans="2:42">
      <c r="B140" s="1020">
        <v>1372</v>
      </c>
      <c r="C140" s="1021" t="s">
        <v>1725</v>
      </c>
      <c r="D140" s="1136" t="s">
        <v>1090</v>
      </c>
      <c r="E140" s="1136">
        <v>12</v>
      </c>
      <c r="F140" s="1136"/>
      <c r="G140" s="1136"/>
      <c r="H140" s="1136"/>
      <c r="I140" s="1136"/>
      <c r="K140" s="1013"/>
      <c r="L140" s="1013"/>
      <c r="N140" s="989"/>
      <c r="O140" s="989"/>
      <c r="P140" s="993" t="s">
        <v>1725</v>
      </c>
      <c r="Q140" s="991" t="s">
        <v>1725</v>
      </c>
      <c r="R140" s="992" t="s">
        <v>1725</v>
      </c>
      <c r="S140" s="993">
        <v>620</v>
      </c>
      <c r="T140" s="993" t="s">
        <v>1019</v>
      </c>
      <c r="U140" s="994" t="s">
        <v>1090</v>
      </c>
      <c r="V140" s="993">
        <v>12</v>
      </c>
      <c r="W140" s="991">
        <v>12</v>
      </c>
      <c r="X140" s="994">
        <v>12</v>
      </c>
      <c r="Y140" s="991"/>
      <c r="Z140" s="994"/>
      <c r="AA140" s="991"/>
      <c r="AB140" s="994"/>
      <c r="AC140" s="991"/>
      <c r="AD140" s="994"/>
      <c r="AE140" s="993"/>
      <c r="AF140" s="991"/>
      <c r="AG140" s="994"/>
      <c r="AH140" s="993"/>
      <c r="AI140" s="991"/>
      <c r="AJ140" s="994"/>
      <c r="AK140" s="993"/>
      <c r="AL140" s="991"/>
      <c r="AM140" s="994"/>
      <c r="AN140" s="994" t="s">
        <v>1726</v>
      </c>
      <c r="AO140" s="993" t="s">
        <v>1726</v>
      </c>
      <c r="AP140" s="991" t="s">
        <v>1726</v>
      </c>
    </row>
    <row r="141" spans="2:42">
      <c r="B141" s="1020">
        <v>1042</v>
      </c>
      <c r="C141" s="1021" t="s">
        <v>87</v>
      </c>
      <c r="D141" s="1136" t="s">
        <v>1299</v>
      </c>
      <c r="E141" s="1136">
        <v>76</v>
      </c>
      <c r="F141" s="1136"/>
      <c r="G141" s="1136"/>
      <c r="H141" s="1136"/>
      <c r="I141" s="1136"/>
      <c r="K141" s="1013"/>
      <c r="L141" s="1013"/>
      <c r="N141" s="989"/>
      <c r="O141" s="989"/>
      <c r="P141" s="993" t="s">
        <v>87</v>
      </c>
      <c r="Q141" s="991" t="s">
        <v>87</v>
      </c>
      <c r="R141" s="992" t="s">
        <v>87</v>
      </c>
      <c r="S141" s="993">
        <v>630</v>
      </c>
      <c r="T141" s="993" t="s">
        <v>1299</v>
      </c>
      <c r="U141" s="994" t="s">
        <v>1299</v>
      </c>
      <c r="V141" s="993">
        <v>120</v>
      </c>
      <c r="W141" s="991">
        <v>76</v>
      </c>
      <c r="X141" s="994">
        <v>120</v>
      </c>
      <c r="Y141" s="991"/>
      <c r="Z141" s="994"/>
      <c r="AA141" s="991"/>
      <c r="AB141" s="994"/>
      <c r="AC141" s="991"/>
      <c r="AD141" s="994"/>
      <c r="AE141" s="993"/>
      <c r="AF141" s="991"/>
      <c r="AG141" s="994"/>
      <c r="AH141" s="993"/>
      <c r="AI141" s="991"/>
      <c r="AJ141" s="994"/>
      <c r="AK141" s="993"/>
      <c r="AL141" s="991"/>
      <c r="AM141" s="994"/>
      <c r="AN141" s="994" t="s">
        <v>1154</v>
      </c>
      <c r="AO141" s="993" t="s">
        <v>1154</v>
      </c>
      <c r="AP141" s="991" t="s">
        <v>1154</v>
      </c>
    </row>
    <row r="142" spans="2:42">
      <c r="B142" s="1020">
        <v>1173</v>
      </c>
      <c r="C142" s="1021" t="s">
        <v>1727</v>
      </c>
      <c r="D142" s="1136" t="s">
        <v>1299</v>
      </c>
      <c r="E142" s="1136">
        <v>50</v>
      </c>
      <c r="F142" s="1136"/>
      <c r="G142" s="1136"/>
      <c r="H142" s="1136"/>
      <c r="I142" s="1136"/>
      <c r="K142" s="1013"/>
      <c r="L142" s="1013"/>
      <c r="N142" s="989"/>
      <c r="O142" s="989"/>
      <c r="P142" s="993" t="s">
        <v>1727</v>
      </c>
      <c r="Q142" s="991" t="s">
        <v>1727</v>
      </c>
      <c r="R142" s="992" t="s">
        <v>1727</v>
      </c>
      <c r="S142" s="993">
        <v>640</v>
      </c>
      <c r="T142" s="993" t="s">
        <v>1299</v>
      </c>
      <c r="U142" s="994" t="s">
        <v>1299</v>
      </c>
      <c r="V142" s="993">
        <v>240</v>
      </c>
      <c r="W142" s="991">
        <v>50</v>
      </c>
      <c r="X142" s="994">
        <v>120</v>
      </c>
      <c r="Y142" s="991"/>
      <c r="Z142" s="994"/>
      <c r="AA142" s="991"/>
      <c r="AB142" s="994"/>
      <c r="AC142" s="991"/>
      <c r="AD142" s="994"/>
      <c r="AE142" s="993"/>
      <c r="AF142" s="991"/>
      <c r="AG142" s="994"/>
      <c r="AH142" s="993"/>
      <c r="AI142" s="991"/>
      <c r="AJ142" s="994"/>
      <c r="AK142" s="993"/>
      <c r="AL142" s="991"/>
      <c r="AM142" s="994"/>
      <c r="AN142" s="994" t="s">
        <v>1728</v>
      </c>
      <c r="AO142" s="993" t="s">
        <v>1728</v>
      </c>
      <c r="AP142" s="991" t="s">
        <v>1728</v>
      </c>
    </row>
    <row r="143" spans="2:42" ht="30">
      <c r="B143" s="1020">
        <v>1016</v>
      </c>
      <c r="C143" s="1021" t="s">
        <v>1729</v>
      </c>
      <c r="D143" s="1136" t="s">
        <v>1019</v>
      </c>
      <c r="E143" s="1136">
        <v>10</v>
      </c>
      <c r="F143" s="1136"/>
      <c r="G143" s="1136"/>
      <c r="H143" s="1136"/>
      <c r="I143" s="1136"/>
      <c r="K143" s="1013"/>
      <c r="L143" s="1013"/>
      <c r="N143" s="989"/>
      <c r="O143" s="989"/>
      <c r="P143" s="993" t="s">
        <v>1729</v>
      </c>
      <c r="Q143" s="991" t="s">
        <v>1729</v>
      </c>
      <c r="R143" s="992" t="s">
        <v>1729</v>
      </c>
      <c r="S143" s="993">
        <v>650</v>
      </c>
      <c r="T143" s="993" t="s">
        <v>1019</v>
      </c>
      <c r="U143" s="994" t="s">
        <v>1019</v>
      </c>
      <c r="V143" s="993">
        <v>10</v>
      </c>
      <c r="W143" s="991">
        <v>10</v>
      </c>
      <c r="X143" s="994">
        <v>10</v>
      </c>
      <c r="Y143" s="991"/>
      <c r="Z143" s="994"/>
      <c r="AA143" s="991"/>
      <c r="AB143" s="994"/>
      <c r="AC143" s="991"/>
      <c r="AD143" s="994"/>
      <c r="AE143" s="993"/>
      <c r="AF143" s="991"/>
      <c r="AG143" s="994"/>
      <c r="AH143" s="993"/>
      <c r="AI143" s="991"/>
      <c r="AJ143" s="994"/>
      <c r="AK143" s="993"/>
      <c r="AL143" s="991"/>
      <c r="AM143" s="994"/>
      <c r="AN143" s="994" t="s">
        <v>1730</v>
      </c>
      <c r="AO143" s="993" t="s">
        <v>1730</v>
      </c>
      <c r="AP143" s="991" t="s">
        <v>1730</v>
      </c>
    </row>
    <row r="144" spans="2:42">
      <c r="B144" s="1020">
        <v>1043</v>
      </c>
      <c r="C144" s="1021" t="s">
        <v>91</v>
      </c>
      <c r="D144" s="1136" t="s">
        <v>1299</v>
      </c>
      <c r="E144" s="1136">
        <v>60</v>
      </c>
      <c r="F144" s="1136"/>
      <c r="G144" s="1136"/>
      <c r="H144" s="1136"/>
      <c r="I144" s="1136"/>
      <c r="K144" s="1013"/>
      <c r="L144" s="1013"/>
      <c r="N144" s="989"/>
      <c r="O144" s="989"/>
      <c r="P144" s="993" t="s">
        <v>91</v>
      </c>
      <c r="Q144" s="991" t="s">
        <v>91</v>
      </c>
      <c r="R144" s="992" t="s">
        <v>91</v>
      </c>
      <c r="S144" s="993">
        <v>660</v>
      </c>
      <c r="T144" s="993" t="s">
        <v>1299</v>
      </c>
      <c r="U144" s="994" t="s">
        <v>1299</v>
      </c>
      <c r="V144" s="993">
        <v>120</v>
      </c>
      <c r="W144" s="991">
        <v>60</v>
      </c>
      <c r="X144" s="994">
        <v>60</v>
      </c>
      <c r="Y144" s="991"/>
      <c r="Z144" s="994"/>
      <c r="AA144" s="991"/>
      <c r="AB144" s="994"/>
      <c r="AC144" s="991"/>
      <c r="AD144" s="994"/>
      <c r="AE144" s="993"/>
      <c r="AF144" s="991"/>
      <c r="AG144" s="994"/>
      <c r="AH144" s="993"/>
      <c r="AI144" s="991"/>
      <c r="AJ144" s="994"/>
      <c r="AK144" s="993"/>
      <c r="AL144" s="991"/>
      <c r="AM144" s="994"/>
      <c r="AN144" s="994" t="s">
        <v>1731</v>
      </c>
      <c r="AO144" s="993" t="s">
        <v>1731</v>
      </c>
      <c r="AP144" s="991" t="s">
        <v>1731</v>
      </c>
    </row>
    <row r="145" spans="2:44">
      <c r="B145" s="1020">
        <v>1025</v>
      </c>
      <c r="C145" s="1021" t="s">
        <v>1732</v>
      </c>
      <c r="D145" s="1136" t="s">
        <v>1299</v>
      </c>
      <c r="E145" s="1136">
        <v>20</v>
      </c>
      <c r="F145" s="1136"/>
      <c r="G145" s="1136"/>
      <c r="H145" s="1136"/>
      <c r="I145" s="1136"/>
      <c r="K145" s="1013"/>
      <c r="L145" s="1013"/>
      <c r="N145" s="989"/>
      <c r="O145" s="989"/>
      <c r="P145" s="993" t="s">
        <v>1732</v>
      </c>
      <c r="Q145" s="991" t="s">
        <v>1732</v>
      </c>
      <c r="R145" s="992" t="s">
        <v>1732</v>
      </c>
      <c r="S145" s="993">
        <v>670</v>
      </c>
      <c r="T145" s="993" t="s">
        <v>1299</v>
      </c>
      <c r="U145" s="994" t="s">
        <v>1299</v>
      </c>
      <c r="V145" s="993">
        <v>60</v>
      </c>
      <c r="W145" s="991">
        <v>20</v>
      </c>
      <c r="X145" s="994">
        <v>20</v>
      </c>
      <c r="Y145" s="991"/>
      <c r="Z145" s="994"/>
      <c r="AA145" s="991"/>
      <c r="AB145" s="994"/>
      <c r="AC145" s="991"/>
      <c r="AD145" s="994"/>
      <c r="AE145" s="993"/>
      <c r="AF145" s="991"/>
      <c r="AG145" s="994"/>
      <c r="AH145" s="993"/>
      <c r="AI145" s="991"/>
      <c r="AJ145" s="994"/>
      <c r="AK145" s="993"/>
      <c r="AL145" s="991"/>
      <c r="AM145" s="994"/>
      <c r="AN145" s="994" t="s">
        <v>1733</v>
      </c>
      <c r="AO145" s="993" t="s">
        <v>1733</v>
      </c>
      <c r="AP145" s="991" t="s">
        <v>1733</v>
      </c>
    </row>
    <row r="146" spans="2:44" ht="30">
      <c r="B146" s="1020">
        <v>1027</v>
      </c>
      <c r="C146" s="1021" t="s">
        <v>1734</v>
      </c>
      <c r="D146" s="1136" t="s">
        <v>1299</v>
      </c>
      <c r="E146" s="1136">
        <v>20</v>
      </c>
      <c r="F146" s="1136"/>
      <c r="G146" s="1136"/>
      <c r="H146" s="1136"/>
      <c r="I146" s="1136"/>
      <c r="K146" s="1013"/>
      <c r="L146" s="1013"/>
      <c r="N146" s="989"/>
      <c r="O146" s="989"/>
      <c r="P146" s="993" t="s">
        <v>1734</v>
      </c>
      <c r="Q146" s="991" t="s">
        <v>1734</v>
      </c>
      <c r="R146" s="992" t="s">
        <v>1734</v>
      </c>
      <c r="S146" s="993">
        <v>680</v>
      </c>
      <c r="T146" s="993" t="s">
        <v>1299</v>
      </c>
      <c r="U146" s="994" t="s">
        <v>1299</v>
      </c>
      <c r="V146" s="993">
        <v>60</v>
      </c>
      <c r="W146" s="991">
        <v>20</v>
      </c>
      <c r="X146" s="994">
        <v>20</v>
      </c>
      <c r="Y146" s="991"/>
      <c r="Z146" s="994"/>
      <c r="AA146" s="991"/>
      <c r="AB146" s="994"/>
      <c r="AC146" s="991"/>
      <c r="AD146" s="994"/>
      <c r="AE146" s="993"/>
      <c r="AF146" s="991"/>
      <c r="AG146" s="994"/>
      <c r="AH146" s="993"/>
      <c r="AI146" s="991"/>
      <c r="AJ146" s="994"/>
      <c r="AK146" s="993"/>
      <c r="AL146" s="991"/>
      <c r="AM146" s="994"/>
      <c r="AN146" s="994" t="s">
        <v>1735</v>
      </c>
      <c r="AO146" s="993" t="s">
        <v>1735</v>
      </c>
      <c r="AP146" s="991" t="s">
        <v>1735</v>
      </c>
    </row>
    <row r="147" spans="2:44" ht="30">
      <c r="B147" s="1020">
        <v>1041</v>
      </c>
      <c r="C147" s="1021" t="s">
        <v>1736</v>
      </c>
      <c r="D147" s="1136" t="s">
        <v>1019</v>
      </c>
      <c r="E147" s="1136">
        <v>15</v>
      </c>
      <c r="F147" s="1136"/>
      <c r="G147" s="1136"/>
      <c r="H147" s="1136"/>
      <c r="I147" s="1136"/>
      <c r="K147" s="1013"/>
      <c r="L147" s="1013"/>
      <c r="N147" s="989"/>
      <c r="O147" s="989"/>
      <c r="P147" s="993" t="s">
        <v>1736</v>
      </c>
      <c r="Q147" s="991" t="s">
        <v>1736</v>
      </c>
      <c r="R147" s="992" t="s">
        <v>1736</v>
      </c>
      <c r="S147" s="993">
        <v>690</v>
      </c>
      <c r="T147" s="993" t="s">
        <v>1019</v>
      </c>
      <c r="U147" s="994" t="s">
        <v>1019</v>
      </c>
      <c r="V147" s="993">
        <v>25</v>
      </c>
      <c r="W147" s="991">
        <v>15</v>
      </c>
      <c r="X147" s="994">
        <v>15</v>
      </c>
      <c r="Y147" s="991"/>
      <c r="Z147" s="994"/>
      <c r="AA147" s="991"/>
      <c r="AB147" s="994"/>
      <c r="AC147" s="991"/>
      <c r="AD147" s="994"/>
      <c r="AE147" s="993"/>
      <c r="AF147" s="991"/>
      <c r="AG147" s="994"/>
      <c r="AH147" s="993"/>
      <c r="AI147" s="991"/>
      <c r="AJ147" s="994"/>
      <c r="AK147" s="993"/>
      <c r="AL147" s="991"/>
      <c r="AM147" s="994"/>
      <c r="AN147" s="994" t="s">
        <v>1737</v>
      </c>
      <c r="AO147" s="993" t="s">
        <v>1737</v>
      </c>
      <c r="AP147" s="991" t="s">
        <v>1737</v>
      </c>
    </row>
    <row r="148" spans="2:44" ht="30">
      <c r="B148" s="1020">
        <v>1182</v>
      </c>
      <c r="C148" s="1021" t="s">
        <v>1738</v>
      </c>
      <c r="D148" s="1136" t="s">
        <v>1019</v>
      </c>
      <c r="E148" s="1136">
        <v>15</v>
      </c>
      <c r="F148" s="1136"/>
      <c r="G148" s="1136"/>
      <c r="H148" s="1136"/>
      <c r="I148" s="1136"/>
      <c r="K148" s="1013"/>
      <c r="L148" s="1013"/>
      <c r="N148" s="989"/>
      <c r="O148" s="989"/>
      <c r="P148" s="993" t="s">
        <v>1738</v>
      </c>
      <c r="Q148" s="991" t="s">
        <v>1738</v>
      </c>
      <c r="R148" s="992" t="s">
        <v>1738</v>
      </c>
      <c r="S148" s="993">
        <v>700</v>
      </c>
      <c r="T148" s="993" t="s">
        <v>1019</v>
      </c>
      <c r="U148" s="994" t="s">
        <v>1019</v>
      </c>
      <c r="V148" s="993">
        <v>25</v>
      </c>
      <c r="W148" s="991">
        <v>15</v>
      </c>
      <c r="X148" s="994">
        <v>15</v>
      </c>
      <c r="Y148" s="991"/>
      <c r="Z148" s="994"/>
      <c r="AA148" s="991"/>
      <c r="AB148" s="994"/>
      <c r="AC148" s="991"/>
      <c r="AD148" s="994"/>
      <c r="AE148" s="993"/>
      <c r="AF148" s="991"/>
      <c r="AG148" s="994"/>
      <c r="AH148" s="993"/>
      <c r="AI148" s="991"/>
      <c r="AJ148" s="994"/>
      <c r="AK148" s="993"/>
      <c r="AL148" s="991"/>
      <c r="AM148" s="994"/>
      <c r="AN148" s="994" t="s">
        <v>1739</v>
      </c>
      <c r="AO148" s="993" t="s">
        <v>1739</v>
      </c>
      <c r="AP148" s="991" t="s">
        <v>1739</v>
      </c>
    </row>
    <row r="149" spans="2:44" ht="30">
      <c r="B149" s="1020">
        <v>1371</v>
      </c>
      <c r="C149" s="1021" t="s">
        <v>1740</v>
      </c>
      <c r="D149" s="1136" t="s">
        <v>1019</v>
      </c>
      <c r="E149" s="1136">
        <v>5</v>
      </c>
      <c r="F149" s="1136"/>
      <c r="G149" s="1136"/>
      <c r="H149" s="1136"/>
      <c r="I149" s="1136"/>
      <c r="K149" s="1013"/>
      <c r="L149" s="1013"/>
      <c r="N149" s="989"/>
      <c r="O149" s="989"/>
      <c r="P149" s="993" t="s">
        <v>1740</v>
      </c>
      <c r="Q149" s="991" t="s">
        <v>1740</v>
      </c>
      <c r="R149" s="992" t="s">
        <v>1740</v>
      </c>
      <c r="S149" s="993">
        <v>710</v>
      </c>
      <c r="T149" s="993" t="s">
        <v>1019</v>
      </c>
      <c r="U149" s="994" t="s">
        <v>1019</v>
      </c>
      <c r="V149" s="993">
        <v>5</v>
      </c>
      <c r="W149" s="991">
        <v>5</v>
      </c>
      <c r="X149" s="994">
        <v>5</v>
      </c>
      <c r="Y149" s="991"/>
      <c r="Z149" s="994"/>
      <c r="AA149" s="991"/>
      <c r="AB149" s="994"/>
      <c r="AC149" s="991"/>
      <c r="AD149" s="994"/>
      <c r="AE149" s="993" t="s">
        <v>1611</v>
      </c>
      <c r="AF149" s="991" t="s">
        <v>1611</v>
      </c>
      <c r="AG149" s="994" t="s">
        <v>1611</v>
      </c>
      <c r="AH149" s="993"/>
      <c r="AI149" s="991"/>
      <c r="AJ149" s="994"/>
      <c r="AK149" s="993"/>
      <c r="AL149" s="991"/>
      <c r="AM149" s="994"/>
      <c r="AN149" s="994" t="s">
        <v>1741</v>
      </c>
      <c r="AO149" s="993" t="s">
        <v>1742</v>
      </c>
      <c r="AP149" s="991" t="s">
        <v>1741</v>
      </c>
    </row>
    <row r="150" spans="2:44">
      <c r="B150" s="1020">
        <v>1047</v>
      </c>
      <c r="C150" s="1021" t="s">
        <v>1743</v>
      </c>
      <c r="D150" s="1136" t="s">
        <v>1090</v>
      </c>
      <c r="E150" s="1136">
        <v>30</v>
      </c>
      <c r="F150" s="1136"/>
      <c r="G150" s="1136"/>
      <c r="H150" s="1136"/>
      <c r="I150" s="1136"/>
      <c r="K150" s="1013"/>
      <c r="L150" s="1013"/>
      <c r="N150" s="989"/>
      <c r="O150" s="989"/>
      <c r="P150" s="993" t="s">
        <v>1743</v>
      </c>
      <c r="Q150" s="991" t="s">
        <v>1743</v>
      </c>
      <c r="R150" s="992" t="s">
        <v>1743</v>
      </c>
      <c r="S150" s="993">
        <v>730</v>
      </c>
      <c r="T150" s="993" t="s">
        <v>1299</v>
      </c>
      <c r="U150" s="994" t="s">
        <v>1090</v>
      </c>
      <c r="V150" s="993">
        <v>120</v>
      </c>
      <c r="W150" s="991">
        <v>30</v>
      </c>
      <c r="X150" s="994">
        <v>30</v>
      </c>
      <c r="Y150" s="991"/>
      <c r="Z150" s="994"/>
      <c r="AA150" s="991"/>
      <c r="AB150" s="994"/>
      <c r="AC150" s="991"/>
      <c r="AD150" s="994"/>
      <c r="AE150" s="993"/>
      <c r="AF150" s="991"/>
      <c r="AG150" s="994"/>
      <c r="AH150" s="993"/>
      <c r="AI150" s="991"/>
      <c r="AJ150" s="994"/>
      <c r="AK150" s="993"/>
      <c r="AL150" s="991"/>
      <c r="AM150" s="994"/>
      <c r="AN150" s="994" t="s">
        <v>1744</v>
      </c>
      <c r="AO150" s="993" t="s">
        <v>1744</v>
      </c>
      <c r="AP150" s="991" t="s">
        <v>1744</v>
      </c>
    </row>
    <row r="151" spans="2:44">
      <c r="B151" s="1020">
        <v>1048</v>
      </c>
      <c r="C151" s="1021" t="s">
        <v>1745</v>
      </c>
      <c r="D151" s="1136" t="s">
        <v>1299</v>
      </c>
      <c r="E151" s="1136">
        <v>60</v>
      </c>
      <c r="F151" s="1136"/>
      <c r="G151" s="1136"/>
      <c r="H151" s="1136"/>
      <c r="I151" s="1136"/>
      <c r="K151" s="1013"/>
      <c r="L151" s="1013"/>
      <c r="N151" s="989"/>
      <c r="O151" s="989"/>
      <c r="P151" s="993" t="s">
        <v>1745</v>
      </c>
      <c r="Q151" s="991" t="s">
        <v>1745</v>
      </c>
      <c r="R151" s="992" t="s">
        <v>1745</v>
      </c>
      <c r="S151" s="993">
        <v>740</v>
      </c>
      <c r="T151" s="993" t="s">
        <v>1299</v>
      </c>
      <c r="U151" s="994" t="s">
        <v>1299</v>
      </c>
      <c r="V151" s="993">
        <v>120</v>
      </c>
      <c r="W151" s="991">
        <v>60</v>
      </c>
      <c r="X151" s="994">
        <v>60</v>
      </c>
      <c r="Y151" s="991"/>
      <c r="Z151" s="994"/>
      <c r="AA151" s="991" t="s">
        <v>1746</v>
      </c>
      <c r="AB151" s="994" t="s">
        <v>1746</v>
      </c>
      <c r="AC151" s="991"/>
      <c r="AD151" s="994"/>
      <c r="AE151" s="993"/>
      <c r="AF151" s="991"/>
      <c r="AG151" s="994"/>
      <c r="AH151" s="993"/>
      <c r="AI151" s="991"/>
      <c r="AJ151" s="994"/>
      <c r="AK151" s="993"/>
      <c r="AL151" s="991"/>
      <c r="AM151" s="994"/>
      <c r="AN151" s="994" t="s">
        <v>1747</v>
      </c>
      <c r="AO151" s="993" t="s">
        <v>1747</v>
      </c>
      <c r="AP151" s="991" t="s">
        <v>1747</v>
      </c>
    </row>
    <row r="152" spans="2:44">
      <c r="B152" s="1020">
        <v>1379</v>
      </c>
      <c r="C152" s="1021" t="s">
        <v>1748</v>
      </c>
      <c r="D152" s="1136" t="s">
        <v>1019</v>
      </c>
      <c r="E152" s="1136">
        <v>8</v>
      </c>
      <c r="F152" s="1136"/>
      <c r="G152" s="1136"/>
      <c r="H152" s="1136"/>
      <c r="I152" s="1136"/>
      <c r="K152" s="1013"/>
      <c r="L152" s="1013"/>
      <c r="N152" s="989"/>
      <c r="O152" s="989"/>
      <c r="P152" s="993" t="s">
        <v>1748</v>
      </c>
      <c r="Q152" s="991" t="s">
        <v>1748</v>
      </c>
      <c r="R152" s="992" t="s">
        <v>1748</v>
      </c>
      <c r="S152" s="993">
        <v>741</v>
      </c>
      <c r="T152" s="993"/>
      <c r="U152" s="994" t="s">
        <v>1019</v>
      </c>
      <c r="V152" s="993"/>
      <c r="W152" s="991">
        <v>8</v>
      </c>
      <c r="X152" s="994">
        <v>8</v>
      </c>
      <c r="Y152" s="991"/>
      <c r="Z152" s="994"/>
      <c r="AA152" s="991"/>
      <c r="AB152" s="994"/>
      <c r="AC152" s="991"/>
      <c r="AD152" s="994"/>
      <c r="AE152" s="993"/>
      <c r="AF152" s="991"/>
      <c r="AG152" s="994"/>
      <c r="AH152" s="993"/>
      <c r="AI152" s="991"/>
      <c r="AJ152" s="994"/>
      <c r="AK152" s="993"/>
      <c r="AL152" s="991"/>
      <c r="AM152" s="994"/>
      <c r="AN152" s="994" t="s">
        <v>1749</v>
      </c>
      <c r="AO152" s="993"/>
      <c r="AP152" s="991" t="s">
        <v>1750</v>
      </c>
      <c r="AQ152" s="948" t="s">
        <v>1751</v>
      </c>
      <c r="AR152" s="948" t="s">
        <v>1613</v>
      </c>
    </row>
    <row r="153" spans="2:44">
      <c r="B153" s="1020">
        <v>1380</v>
      </c>
      <c r="C153" s="1021" t="s">
        <v>1752</v>
      </c>
      <c r="D153" s="1136" t="s">
        <v>1019</v>
      </c>
      <c r="E153" s="1136">
        <v>8</v>
      </c>
      <c r="F153" s="1136"/>
      <c r="G153" s="1136"/>
      <c r="H153" s="1136"/>
      <c r="I153" s="1136"/>
      <c r="K153" s="1013"/>
      <c r="L153" s="1013"/>
      <c r="N153" s="989"/>
      <c r="O153" s="989"/>
      <c r="P153" s="993" t="s">
        <v>1752</v>
      </c>
      <c r="Q153" s="991" t="s">
        <v>1752</v>
      </c>
      <c r="R153" s="992" t="s">
        <v>1752</v>
      </c>
      <c r="S153" s="993">
        <v>742</v>
      </c>
      <c r="T153" s="993"/>
      <c r="U153" s="994" t="s">
        <v>1019</v>
      </c>
      <c r="V153" s="993"/>
      <c r="W153" s="991">
        <v>8</v>
      </c>
      <c r="X153" s="994">
        <v>8</v>
      </c>
      <c r="Y153" s="991"/>
      <c r="Z153" s="994"/>
      <c r="AA153" s="991"/>
      <c r="AB153" s="994"/>
      <c r="AC153" s="991"/>
      <c r="AD153" s="994"/>
      <c r="AE153" s="993"/>
      <c r="AF153" s="991"/>
      <c r="AG153" s="994"/>
      <c r="AH153" s="993"/>
      <c r="AI153" s="991"/>
      <c r="AJ153" s="994"/>
      <c r="AK153" s="993"/>
      <c r="AL153" s="991"/>
      <c r="AM153" s="994"/>
      <c r="AN153" s="994" t="s">
        <v>1753</v>
      </c>
      <c r="AO153" s="993"/>
      <c r="AP153" s="991" t="s">
        <v>1754</v>
      </c>
      <c r="AQ153" s="948" t="s">
        <v>1751</v>
      </c>
      <c r="AR153" s="948" t="s">
        <v>1613</v>
      </c>
    </row>
    <row r="154" spans="2:44">
      <c r="B154" s="1020">
        <v>1052</v>
      </c>
      <c r="C154" s="1021" t="s">
        <v>102</v>
      </c>
      <c r="D154" s="1136" t="s">
        <v>1019</v>
      </c>
      <c r="E154" s="1136">
        <v>8</v>
      </c>
      <c r="F154" s="1136"/>
      <c r="G154" s="1136"/>
      <c r="H154" s="1136"/>
      <c r="I154" s="1136"/>
      <c r="K154" s="1013"/>
      <c r="L154" s="1013"/>
      <c r="N154" s="989"/>
      <c r="O154" s="989"/>
      <c r="P154" s="993" t="s">
        <v>102</v>
      </c>
      <c r="Q154" s="991" t="s">
        <v>102</v>
      </c>
      <c r="R154" s="992" t="s">
        <v>102</v>
      </c>
      <c r="S154" s="993">
        <v>750</v>
      </c>
      <c r="T154" s="993" t="s">
        <v>1019</v>
      </c>
      <c r="U154" s="994" t="s">
        <v>1019</v>
      </c>
      <c r="V154" s="993">
        <v>14</v>
      </c>
      <c r="W154" s="991">
        <v>8</v>
      </c>
      <c r="X154" s="994">
        <v>8</v>
      </c>
      <c r="Y154" s="991"/>
      <c r="Z154" s="994"/>
      <c r="AA154" s="991"/>
      <c r="AB154" s="994"/>
      <c r="AC154" s="991"/>
      <c r="AD154" s="994"/>
      <c r="AE154" s="993"/>
      <c r="AF154" s="991"/>
      <c r="AG154" s="994"/>
      <c r="AH154" s="993"/>
      <c r="AI154" s="991"/>
      <c r="AJ154" s="994"/>
      <c r="AK154" s="993"/>
      <c r="AL154" s="991"/>
      <c r="AM154" s="994"/>
      <c r="AN154" s="994" t="s">
        <v>1755</v>
      </c>
      <c r="AO154" s="993" t="s">
        <v>1755</v>
      </c>
      <c r="AP154" s="991" t="s">
        <v>1755</v>
      </c>
      <c r="AQ154" s="948" t="s">
        <v>1756</v>
      </c>
    </row>
    <row r="155" spans="2:44" ht="30">
      <c r="B155" s="1020">
        <v>1053</v>
      </c>
      <c r="C155" s="1021" t="s">
        <v>1757</v>
      </c>
      <c r="D155" s="1136" t="s">
        <v>1019</v>
      </c>
      <c r="E155" s="1136">
        <v>8</v>
      </c>
      <c r="F155" s="1136"/>
      <c r="G155" s="1136"/>
      <c r="H155" s="1136"/>
      <c r="I155" s="1136"/>
      <c r="K155" s="1013"/>
      <c r="L155" s="1013"/>
      <c r="N155" s="989"/>
      <c r="O155" s="989"/>
      <c r="P155" s="993" t="s">
        <v>1757</v>
      </c>
      <c r="Q155" s="991" t="s">
        <v>1757</v>
      </c>
      <c r="R155" s="992" t="s">
        <v>1757</v>
      </c>
      <c r="S155" s="993">
        <v>760</v>
      </c>
      <c r="T155" s="993" t="s">
        <v>1019</v>
      </c>
      <c r="U155" s="994" t="s">
        <v>1019</v>
      </c>
      <c r="V155" s="993">
        <v>14</v>
      </c>
      <c r="W155" s="991">
        <v>8</v>
      </c>
      <c r="X155" s="994">
        <v>8</v>
      </c>
      <c r="Y155" s="991"/>
      <c r="Z155" s="994"/>
      <c r="AA155" s="991"/>
      <c r="AB155" s="994"/>
      <c r="AC155" s="991"/>
      <c r="AD155" s="994"/>
      <c r="AE155" s="993"/>
      <c r="AF155" s="991"/>
      <c r="AG155" s="994"/>
      <c r="AH155" s="993"/>
      <c r="AI155" s="991"/>
      <c r="AJ155" s="994"/>
      <c r="AK155" s="993"/>
      <c r="AL155" s="991"/>
      <c r="AM155" s="994"/>
      <c r="AN155" s="994" t="s">
        <v>1758</v>
      </c>
      <c r="AO155" s="993" t="s">
        <v>1758</v>
      </c>
      <c r="AP155" s="991" t="s">
        <v>1758</v>
      </c>
      <c r="AQ155" s="948" t="s">
        <v>1759</v>
      </c>
    </row>
    <row r="156" spans="2:44">
      <c r="B156" s="1020">
        <v>1139</v>
      </c>
      <c r="C156" s="1021" t="s">
        <v>1760</v>
      </c>
      <c r="D156" s="1136" t="s">
        <v>1299</v>
      </c>
      <c r="E156" s="1136">
        <v>120</v>
      </c>
      <c r="F156" s="1136"/>
      <c r="G156" s="1136"/>
      <c r="H156" s="1136"/>
      <c r="I156" s="1136"/>
      <c r="K156" s="1013"/>
      <c r="L156" s="1013"/>
      <c r="N156" s="989"/>
      <c r="O156" s="989"/>
      <c r="P156" s="993" t="s">
        <v>1760</v>
      </c>
      <c r="Q156" s="991" t="s">
        <v>1760</v>
      </c>
      <c r="R156" s="992" t="s">
        <v>1760</v>
      </c>
      <c r="S156" s="993">
        <v>770</v>
      </c>
      <c r="T156" s="993" t="s">
        <v>1299</v>
      </c>
      <c r="U156" s="994" t="s">
        <v>1299</v>
      </c>
      <c r="V156" s="993">
        <v>120</v>
      </c>
      <c r="W156" s="991">
        <v>120</v>
      </c>
      <c r="X156" s="994">
        <v>120</v>
      </c>
      <c r="Y156" s="991"/>
      <c r="Z156" s="994"/>
      <c r="AA156" s="991"/>
      <c r="AB156" s="994"/>
      <c r="AC156" s="991"/>
      <c r="AD156" s="994"/>
      <c r="AE156" s="993"/>
      <c r="AF156" s="991"/>
      <c r="AG156" s="994"/>
      <c r="AH156" s="993"/>
      <c r="AI156" s="991"/>
      <c r="AJ156" s="994"/>
      <c r="AK156" s="993"/>
      <c r="AL156" s="991"/>
      <c r="AM156" s="994"/>
      <c r="AN156" s="994" t="s">
        <v>1761</v>
      </c>
      <c r="AO156" s="993" t="s">
        <v>1762</v>
      </c>
      <c r="AP156" s="991" t="s">
        <v>1761</v>
      </c>
    </row>
    <row r="157" spans="2:44">
      <c r="B157" s="1020">
        <v>1044</v>
      </c>
      <c r="C157" s="1021" t="s">
        <v>105</v>
      </c>
      <c r="D157" s="1136" t="s">
        <v>1299</v>
      </c>
      <c r="E157" s="1136">
        <v>76</v>
      </c>
      <c r="F157" s="1136"/>
      <c r="G157" s="1136"/>
      <c r="H157" s="1136"/>
      <c r="I157" s="1136"/>
      <c r="K157" s="1013"/>
      <c r="L157" s="1013"/>
      <c r="N157" s="989"/>
      <c r="O157" s="989"/>
      <c r="P157" s="993" t="s">
        <v>105</v>
      </c>
      <c r="Q157" s="991" t="s">
        <v>105</v>
      </c>
      <c r="R157" s="992" t="s">
        <v>105</v>
      </c>
      <c r="S157" s="993">
        <v>780</v>
      </c>
      <c r="T157" s="993" t="s">
        <v>1299</v>
      </c>
      <c r="U157" s="994" t="s">
        <v>1299</v>
      </c>
      <c r="V157" s="993">
        <v>120</v>
      </c>
      <c r="W157" s="991">
        <v>76</v>
      </c>
      <c r="X157" s="994">
        <v>120</v>
      </c>
      <c r="Y157" s="991"/>
      <c r="Z157" s="994"/>
      <c r="AA157" s="991"/>
      <c r="AB157" s="994"/>
      <c r="AC157" s="991"/>
      <c r="AD157" s="994"/>
      <c r="AE157" s="993"/>
      <c r="AF157" s="991"/>
      <c r="AG157" s="994"/>
      <c r="AH157" s="993"/>
      <c r="AI157" s="991"/>
      <c r="AJ157" s="994"/>
      <c r="AK157" s="993"/>
      <c r="AL157" s="991"/>
      <c r="AM157" s="994"/>
      <c r="AN157" s="994" t="s">
        <v>1763</v>
      </c>
      <c r="AO157" s="993" t="s">
        <v>1763</v>
      </c>
      <c r="AP157" s="991" t="s">
        <v>1763</v>
      </c>
    </row>
    <row r="158" spans="2:44">
      <c r="B158" s="1020">
        <v>1095</v>
      </c>
      <c r="C158" s="1021" t="s">
        <v>106</v>
      </c>
      <c r="D158" s="1136" t="s">
        <v>1299</v>
      </c>
      <c r="E158" s="1136">
        <v>60</v>
      </c>
      <c r="F158" s="1136"/>
      <c r="G158" s="1136"/>
      <c r="H158" s="1136"/>
      <c r="I158" s="1136"/>
      <c r="K158" s="1013"/>
      <c r="L158" s="1013"/>
      <c r="N158" s="989"/>
      <c r="O158" s="989"/>
      <c r="P158" s="993" t="s">
        <v>106</v>
      </c>
      <c r="Q158" s="991" t="s">
        <v>106</v>
      </c>
      <c r="R158" s="992" t="s">
        <v>106</v>
      </c>
      <c r="S158" s="993">
        <v>790</v>
      </c>
      <c r="T158" s="993" t="s">
        <v>1299</v>
      </c>
      <c r="U158" s="994" t="s">
        <v>1299</v>
      </c>
      <c r="V158" s="993">
        <v>120</v>
      </c>
      <c r="W158" s="991">
        <v>60</v>
      </c>
      <c r="X158" s="994">
        <v>60</v>
      </c>
      <c r="Y158" s="991"/>
      <c r="Z158" s="994"/>
      <c r="AA158" s="991"/>
      <c r="AB158" s="994"/>
      <c r="AC158" s="991"/>
      <c r="AD158" s="994"/>
      <c r="AE158" s="993"/>
      <c r="AF158" s="991"/>
      <c r="AG158" s="994"/>
      <c r="AH158" s="993"/>
      <c r="AI158" s="991"/>
      <c r="AJ158" s="994"/>
      <c r="AK158" s="993"/>
      <c r="AL158" s="991"/>
      <c r="AM158" s="994"/>
      <c r="AN158" s="994" t="s">
        <v>1764</v>
      </c>
      <c r="AO158" s="993" t="s">
        <v>1764</v>
      </c>
      <c r="AP158" s="991" t="s">
        <v>1764</v>
      </c>
    </row>
    <row r="159" spans="2:44">
      <c r="B159" s="1020">
        <v>1137</v>
      </c>
      <c r="C159" s="1021" t="s">
        <v>1765</v>
      </c>
      <c r="D159" s="1136" t="s">
        <v>1019</v>
      </c>
      <c r="E159" s="1136">
        <v>25</v>
      </c>
      <c r="F159" s="1136"/>
      <c r="G159" s="1136"/>
      <c r="H159" s="1136"/>
      <c r="I159" s="1136"/>
      <c r="K159" s="1013"/>
      <c r="L159" s="1013"/>
      <c r="N159" s="989"/>
      <c r="O159" s="989"/>
      <c r="P159" s="993" t="s">
        <v>1765</v>
      </c>
      <c r="Q159" s="991" t="s">
        <v>1765</v>
      </c>
      <c r="R159" s="992" t="s">
        <v>1765</v>
      </c>
      <c r="S159" s="993">
        <v>800</v>
      </c>
      <c r="T159" s="993" t="s">
        <v>1019</v>
      </c>
      <c r="U159" s="994" t="s">
        <v>1019</v>
      </c>
      <c r="V159" s="993">
        <v>25</v>
      </c>
      <c r="W159" s="991">
        <v>25</v>
      </c>
      <c r="X159" s="994">
        <v>25</v>
      </c>
      <c r="Y159" s="991"/>
      <c r="Z159" s="994"/>
      <c r="AA159" s="991"/>
      <c r="AB159" s="994"/>
      <c r="AC159" s="991"/>
      <c r="AD159" s="994"/>
      <c r="AE159" s="993"/>
      <c r="AF159" s="991"/>
      <c r="AG159" s="994"/>
      <c r="AH159" s="993"/>
      <c r="AI159" s="991"/>
      <c r="AJ159" s="994"/>
      <c r="AK159" s="993"/>
      <c r="AL159" s="991"/>
      <c r="AM159" s="994"/>
      <c r="AN159" s="994" t="s">
        <v>1766</v>
      </c>
      <c r="AO159" s="993" t="s">
        <v>1766</v>
      </c>
      <c r="AP159" s="991" t="s">
        <v>1766</v>
      </c>
    </row>
    <row r="160" spans="2:44">
      <c r="B160" s="1020">
        <v>1138</v>
      </c>
      <c r="C160" s="1021" t="s">
        <v>1767</v>
      </c>
      <c r="D160" s="1136" t="s">
        <v>1019</v>
      </c>
      <c r="E160" s="1136">
        <v>5</v>
      </c>
      <c r="F160" s="1136"/>
      <c r="G160" s="1136"/>
      <c r="H160" s="1136"/>
      <c r="I160" s="1136"/>
      <c r="K160" s="1013"/>
      <c r="L160" s="1013"/>
      <c r="N160" s="989"/>
      <c r="O160" s="989"/>
      <c r="P160" s="993" t="s">
        <v>1767</v>
      </c>
      <c r="Q160" s="991" t="s">
        <v>1767</v>
      </c>
      <c r="R160" s="992" t="s">
        <v>1767</v>
      </c>
      <c r="S160" s="993">
        <v>810</v>
      </c>
      <c r="T160" s="993" t="s">
        <v>1019</v>
      </c>
      <c r="U160" s="994" t="s">
        <v>1019</v>
      </c>
      <c r="V160" s="993">
        <v>5</v>
      </c>
      <c r="W160" s="991">
        <v>5</v>
      </c>
      <c r="X160" s="994">
        <v>5</v>
      </c>
      <c r="Y160" s="991"/>
      <c r="Z160" s="994"/>
      <c r="AA160" s="991"/>
      <c r="AB160" s="994"/>
      <c r="AC160" s="991"/>
      <c r="AD160" s="994"/>
      <c r="AE160" s="993" t="s">
        <v>1611</v>
      </c>
      <c r="AF160" s="991" t="s">
        <v>1611</v>
      </c>
      <c r="AG160" s="994" t="s">
        <v>1611</v>
      </c>
      <c r="AH160" s="993"/>
      <c r="AI160" s="991"/>
      <c r="AJ160" s="994"/>
      <c r="AK160" s="993"/>
      <c r="AL160" s="991"/>
      <c r="AM160" s="994"/>
      <c r="AN160" s="994" t="s">
        <v>1768</v>
      </c>
      <c r="AO160" s="993" t="s">
        <v>1768</v>
      </c>
      <c r="AP160" s="991" t="s">
        <v>1768</v>
      </c>
    </row>
    <row r="161" spans="2:42">
      <c r="B161" s="1020">
        <v>1049</v>
      </c>
      <c r="C161" s="1021" t="s">
        <v>1769</v>
      </c>
      <c r="D161" s="1136" t="s">
        <v>1019</v>
      </c>
      <c r="E161" s="1136">
        <v>12</v>
      </c>
      <c r="F161" s="1136"/>
      <c r="G161" s="1136"/>
      <c r="H161" s="1136"/>
      <c r="I161" s="1136"/>
      <c r="K161" s="1013"/>
      <c r="L161" s="1013"/>
      <c r="N161" s="989"/>
      <c r="O161" s="989"/>
      <c r="P161" s="993" t="s">
        <v>1769</v>
      </c>
      <c r="Q161" s="991" t="s">
        <v>1769</v>
      </c>
      <c r="R161" s="992" t="s">
        <v>1769</v>
      </c>
      <c r="S161" s="993">
        <v>820</v>
      </c>
      <c r="T161" s="993" t="s">
        <v>1019</v>
      </c>
      <c r="U161" s="994" t="s">
        <v>1019</v>
      </c>
      <c r="V161" s="993">
        <v>12</v>
      </c>
      <c r="W161" s="991">
        <v>12</v>
      </c>
      <c r="X161" s="994">
        <v>12</v>
      </c>
      <c r="Y161" s="991"/>
      <c r="Z161" s="994"/>
      <c r="AA161" s="991" t="s">
        <v>1770</v>
      </c>
      <c r="AB161" s="994" t="s">
        <v>1770</v>
      </c>
      <c r="AC161" s="991"/>
      <c r="AD161" s="994"/>
      <c r="AE161" s="993" t="s">
        <v>1611</v>
      </c>
      <c r="AF161" s="991" t="s">
        <v>1611</v>
      </c>
      <c r="AG161" s="994" t="s">
        <v>1611</v>
      </c>
      <c r="AH161" s="993"/>
      <c r="AI161" s="991"/>
      <c r="AJ161" s="994"/>
      <c r="AK161" s="993"/>
      <c r="AL161" s="991"/>
      <c r="AM161" s="994"/>
      <c r="AN161" s="994" t="s">
        <v>1771</v>
      </c>
      <c r="AO161" s="993" t="s">
        <v>1771</v>
      </c>
      <c r="AP161" s="991" t="s">
        <v>1771</v>
      </c>
    </row>
    <row r="162" spans="2:42">
      <c r="B162" s="1020">
        <v>1050</v>
      </c>
      <c r="C162" s="1021" t="s">
        <v>1772</v>
      </c>
      <c r="D162" s="1136" t="s">
        <v>1019</v>
      </c>
      <c r="E162" s="1136">
        <v>25</v>
      </c>
      <c r="F162" s="1136"/>
      <c r="G162" s="1136"/>
      <c r="H162" s="1136"/>
      <c r="I162" s="1136"/>
      <c r="K162" s="1013"/>
      <c r="L162" s="1013"/>
      <c r="N162" s="989"/>
      <c r="O162" s="989"/>
      <c r="P162" s="993" t="s">
        <v>1772</v>
      </c>
      <c r="Q162" s="991" t="s">
        <v>1772</v>
      </c>
      <c r="R162" s="992" t="s">
        <v>1772</v>
      </c>
      <c r="S162" s="993">
        <v>830</v>
      </c>
      <c r="T162" s="993" t="s">
        <v>1019</v>
      </c>
      <c r="U162" s="994" t="s">
        <v>1019</v>
      </c>
      <c r="V162" s="993">
        <v>25</v>
      </c>
      <c r="W162" s="991">
        <v>25</v>
      </c>
      <c r="X162" s="994">
        <v>25</v>
      </c>
      <c r="Y162" s="991"/>
      <c r="Z162" s="994"/>
      <c r="AA162" s="991" t="s">
        <v>1770</v>
      </c>
      <c r="AB162" s="994" t="s">
        <v>1770</v>
      </c>
      <c r="AC162" s="991"/>
      <c r="AD162" s="994"/>
      <c r="AE162" s="993"/>
      <c r="AF162" s="991"/>
      <c r="AG162" s="994"/>
      <c r="AH162" s="993"/>
      <c r="AI162" s="991"/>
      <c r="AJ162" s="994"/>
      <c r="AK162" s="993"/>
      <c r="AL162" s="991"/>
      <c r="AM162" s="994"/>
      <c r="AN162" s="994" t="s">
        <v>1773</v>
      </c>
      <c r="AO162" s="993" t="s">
        <v>1773</v>
      </c>
      <c r="AP162" s="991" t="s">
        <v>1773</v>
      </c>
    </row>
    <row r="163" spans="2:42">
      <c r="B163" s="1020">
        <v>1051</v>
      </c>
      <c r="C163" s="1021" t="s">
        <v>1774</v>
      </c>
      <c r="D163" s="1136" t="s">
        <v>1299</v>
      </c>
      <c r="E163" s="1136">
        <v>40</v>
      </c>
      <c r="F163" s="1136"/>
      <c r="G163" s="1136"/>
      <c r="H163" s="1136"/>
      <c r="I163" s="1136"/>
      <c r="K163" s="1013"/>
      <c r="L163" s="1013"/>
      <c r="N163" s="989"/>
      <c r="O163" s="989"/>
      <c r="P163" s="993" t="s">
        <v>1774</v>
      </c>
      <c r="Q163" s="991" t="s">
        <v>1774</v>
      </c>
      <c r="R163" s="992" t="s">
        <v>1774</v>
      </c>
      <c r="S163" s="993">
        <v>840</v>
      </c>
      <c r="T163" s="993" t="s">
        <v>1299</v>
      </c>
      <c r="U163" s="994" t="s">
        <v>1299</v>
      </c>
      <c r="V163" s="993">
        <v>80</v>
      </c>
      <c r="W163" s="991">
        <v>40</v>
      </c>
      <c r="X163" s="994">
        <v>40</v>
      </c>
      <c r="Y163" s="991"/>
      <c r="Z163" s="994"/>
      <c r="AA163" s="991" t="s">
        <v>1770</v>
      </c>
      <c r="AB163" s="994" t="s">
        <v>1770</v>
      </c>
      <c r="AC163" s="991"/>
      <c r="AD163" s="994"/>
      <c r="AE163" s="993"/>
      <c r="AF163" s="991"/>
      <c r="AG163" s="994"/>
      <c r="AH163" s="993"/>
      <c r="AI163" s="991"/>
      <c r="AJ163" s="994"/>
      <c r="AK163" s="993"/>
      <c r="AL163" s="991"/>
      <c r="AM163" s="994"/>
      <c r="AN163" s="994" t="s">
        <v>1775</v>
      </c>
      <c r="AO163" s="993" t="s">
        <v>1775</v>
      </c>
      <c r="AP163" s="991" t="s">
        <v>1775</v>
      </c>
    </row>
    <row r="164" spans="2:42">
      <c r="B164" s="1020">
        <v>1054</v>
      </c>
      <c r="C164" s="1021" t="s">
        <v>1776</v>
      </c>
      <c r="D164" s="1136" t="s">
        <v>1090</v>
      </c>
      <c r="E164" s="1136">
        <v>60</v>
      </c>
      <c r="F164" s="1136"/>
      <c r="G164" s="1136"/>
      <c r="H164" s="1136"/>
      <c r="I164" s="1136"/>
      <c r="K164" s="1013"/>
      <c r="L164" s="1013"/>
      <c r="N164" s="989"/>
      <c r="O164" s="989"/>
      <c r="P164" s="993" t="s">
        <v>1776</v>
      </c>
      <c r="Q164" s="991" t="s">
        <v>1776</v>
      </c>
      <c r="R164" s="992" t="s">
        <v>1776</v>
      </c>
      <c r="S164" s="993">
        <v>850</v>
      </c>
      <c r="T164" s="993" t="s">
        <v>1299</v>
      </c>
      <c r="U164" s="994" t="s">
        <v>1090</v>
      </c>
      <c r="V164" s="993">
        <v>120</v>
      </c>
      <c r="W164" s="991">
        <v>60</v>
      </c>
      <c r="X164" s="994">
        <v>60</v>
      </c>
      <c r="Y164" s="991"/>
      <c r="Z164" s="994"/>
      <c r="AA164" s="991"/>
      <c r="AB164" s="994"/>
      <c r="AC164" s="991"/>
      <c r="AD164" s="994"/>
      <c r="AE164" s="993"/>
      <c r="AF164" s="991"/>
      <c r="AG164" s="994"/>
      <c r="AH164" s="993"/>
      <c r="AI164" s="991"/>
      <c r="AJ164" s="994"/>
      <c r="AK164" s="993"/>
      <c r="AL164" s="991"/>
      <c r="AM164" s="994"/>
      <c r="AN164" s="994" t="s">
        <v>1777</v>
      </c>
      <c r="AO164" s="993" t="s">
        <v>1777</v>
      </c>
      <c r="AP164" s="991" t="s">
        <v>1777</v>
      </c>
    </row>
    <row r="165" spans="2:42">
      <c r="B165" s="1020">
        <v>1055</v>
      </c>
      <c r="C165" s="1021" t="s">
        <v>107</v>
      </c>
      <c r="D165" s="1136" t="s">
        <v>1090</v>
      </c>
      <c r="E165" s="1136">
        <v>60</v>
      </c>
      <c r="F165" s="1136"/>
      <c r="G165" s="1136"/>
      <c r="H165" s="1136"/>
      <c r="I165" s="1136"/>
      <c r="K165" s="1013"/>
      <c r="L165" s="1013"/>
      <c r="N165" s="989"/>
      <c r="O165" s="989"/>
      <c r="P165" s="993" t="s">
        <v>107</v>
      </c>
      <c r="Q165" s="991" t="s">
        <v>107</v>
      </c>
      <c r="R165" s="992" t="s">
        <v>107</v>
      </c>
      <c r="S165" s="993">
        <v>860</v>
      </c>
      <c r="T165" s="993" t="s">
        <v>1299</v>
      </c>
      <c r="U165" s="994" t="s">
        <v>1090</v>
      </c>
      <c r="V165" s="993">
        <v>120</v>
      </c>
      <c r="W165" s="991">
        <v>60</v>
      </c>
      <c r="X165" s="994">
        <v>60</v>
      </c>
      <c r="Y165" s="991"/>
      <c r="Z165" s="994"/>
      <c r="AA165" s="991"/>
      <c r="AB165" s="994"/>
      <c r="AC165" s="991"/>
      <c r="AD165" s="994"/>
      <c r="AE165" s="993"/>
      <c r="AF165" s="991"/>
      <c r="AG165" s="994"/>
      <c r="AH165" s="993"/>
      <c r="AI165" s="991"/>
      <c r="AJ165" s="994"/>
      <c r="AK165" s="993"/>
      <c r="AL165" s="991"/>
      <c r="AM165" s="994"/>
      <c r="AN165" s="994" t="s">
        <v>1778</v>
      </c>
      <c r="AO165" s="993" t="s">
        <v>1778</v>
      </c>
      <c r="AP165" s="991" t="s">
        <v>1778</v>
      </c>
    </row>
    <row r="166" spans="2:42">
      <c r="B166" s="1020">
        <v>1056</v>
      </c>
      <c r="C166" s="1021" t="s">
        <v>108</v>
      </c>
      <c r="D166" s="1136" t="s">
        <v>1090</v>
      </c>
      <c r="E166" s="1136">
        <v>60</v>
      </c>
      <c r="F166" s="1136"/>
      <c r="G166" s="1136"/>
      <c r="H166" s="1136" t="s">
        <v>364</v>
      </c>
      <c r="I166" s="1136"/>
      <c r="K166" s="1013"/>
      <c r="L166" s="1013"/>
      <c r="N166" s="989"/>
      <c r="O166" s="989"/>
      <c r="P166" s="993" t="s">
        <v>108</v>
      </c>
      <c r="Q166" s="991" t="s">
        <v>108</v>
      </c>
      <c r="R166" s="992" t="s">
        <v>108</v>
      </c>
      <c r="S166" s="993">
        <v>870</v>
      </c>
      <c r="T166" s="993" t="s">
        <v>1299</v>
      </c>
      <c r="U166" s="994" t="s">
        <v>1090</v>
      </c>
      <c r="V166" s="993">
        <v>120</v>
      </c>
      <c r="W166" s="991">
        <v>60</v>
      </c>
      <c r="X166" s="994">
        <v>60</v>
      </c>
      <c r="Y166" s="991"/>
      <c r="Z166" s="994"/>
      <c r="AA166" s="991" t="s">
        <v>109</v>
      </c>
      <c r="AB166" s="994" t="s">
        <v>109</v>
      </c>
      <c r="AC166" s="991" t="s">
        <v>364</v>
      </c>
      <c r="AD166" s="994" t="s">
        <v>367</v>
      </c>
      <c r="AE166" s="993"/>
      <c r="AF166" s="991"/>
      <c r="AG166" s="994"/>
      <c r="AH166" s="993"/>
      <c r="AI166" s="991"/>
      <c r="AJ166" s="994"/>
      <c r="AK166" s="993"/>
      <c r="AL166" s="991"/>
      <c r="AM166" s="994"/>
      <c r="AN166" s="994" t="s">
        <v>1779</v>
      </c>
      <c r="AO166" s="993" t="s">
        <v>1779</v>
      </c>
      <c r="AP166" s="991" t="s">
        <v>1779</v>
      </c>
    </row>
    <row r="167" spans="2:42">
      <c r="B167" s="1020">
        <v>1057</v>
      </c>
      <c r="C167" s="1021" t="s">
        <v>1780</v>
      </c>
      <c r="D167" s="1136" t="s">
        <v>152</v>
      </c>
      <c r="E167" s="1136">
        <v>14</v>
      </c>
      <c r="F167" s="1136"/>
      <c r="G167" s="1136"/>
      <c r="H167" s="1136"/>
      <c r="I167" s="1136" t="s">
        <v>381</v>
      </c>
      <c r="K167" s="1013"/>
      <c r="L167" s="1013"/>
      <c r="N167" s="989"/>
      <c r="O167" s="989"/>
      <c r="P167" s="993" t="s">
        <v>1780</v>
      </c>
      <c r="Q167" s="991" t="s">
        <v>1780</v>
      </c>
      <c r="R167" s="992" t="s">
        <v>1780</v>
      </c>
      <c r="S167" s="993">
        <v>880</v>
      </c>
      <c r="T167" s="993" t="s">
        <v>152</v>
      </c>
      <c r="U167" s="994" t="s">
        <v>152</v>
      </c>
      <c r="V167" s="993">
        <v>14</v>
      </c>
      <c r="W167" s="991">
        <v>14</v>
      </c>
      <c r="X167" s="994">
        <v>14</v>
      </c>
      <c r="Y167" s="991"/>
      <c r="Z167" s="994"/>
      <c r="AA167" s="991"/>
      <c r="AB167" s="994"/>
      <c r="AC167" s="991"/>
      <c r="AD167" s="994"/>
      <c r="AE167" s="993"/>
      <c r="AF167" s="991"/>
      <c r="AG167" s="994"/>
      <c r="AH167" s="993"/>
      <c r="AI167" s="991"/>
      <c r="AJ167" s="994"/>
      <c r="AK167" s="993"/>
      <c r="AL167" s="991"/>
      <c r="AM167" s="994" t="s">
        <v>381</v>
      </c>
      <c r="AN167" s="994" t="s">
        <v>1781</v>
      </c>
      <c r="AO167" s="993" t="s">
        <v>1781</v>
      </c>
      <c r="AP167" s="991" t="s">
        <v>1781</v>
      </c>
    </row>
    <row r="168" spans="2:42">
      <c r="B168" s="1020">
        <v>1058</v>
      </c>
      <c r="C168" s="1021" t="s">
        <v>1782</v>
      </c>
      <c r="D168" s="1136" t="s">
        <v>152</v>
      </c>
      <c r="E168" s="1136">
        <v>3</v>
      </c>
      <c r="F168" s="1136" t="s">
        <v>888</v>
      </c>
      <c r="G168" s="1136"/>
      <c r="H168" s="1136"/>
      <c r="I168" s="1136" t="s">
        <v>367</v>
      </c>
      <c r="K168" s="1013"/>
      <c r="L168" s="1013"/>
      <c r="N168" s="989"/>
      <c r="O168" s="989"/>
      <c r="P168" s="993" t="s">
        <v>1782</v>
      </c>
      <c r="Q168" s="991" t="s">
        <v>1782</v>
      </c>
      <c r="R168" s="992" t="s">
        <v>1782</v>
      </c>
      <c r="S168" s="993">
        <v>890</v>
      </c>
      <c r="T168" s="993" t="s">
        <v>152</v>
      </c>
      <c r="U168" s="994" t="s">
        <v>152</v>
      </c>
      <c r="V168" s="993">
        <v>3</v>
      </c>
      <c r="W168" s="991">
        <v>3</v>
      </c>
      <c r="X168" s="994">
        <v>3</v>
      </c>
      <c r="Y168" s="991" t="s">
        <v>888</v>
      </c>
      <c r="Z168" s="994" t="s">
        <v>888</v>
      </c>
      <c r="AA168" s="991"/>
      <c r="AB168" s="994"/>
      <c r="AC168" s="991"/>
      <c r="AD168" s="994"/>
      <c r="AE168" s="993"/>
      <c r="AF168" s="991"/>
      <c r="AG168" s="994"/>
      <c r="AH168" s="993"/>
      <c r="AI168" s="991"/>
      <c r="AJ168" s="994"/>
      <c r="AK168" s="993"/>
      <c r="AL168" s="991" t="s">
        <v>367</v>
      </c>
      <c r="AM168" s="994" t="s">
        <v>367</v>
      </c>
      <c r="AN168" s="994" t="s">
        <v>1783</v>
      </c>
      <c r="AO168" s="993" t="s">
        <v>1783</v>
      </c>
      <c r="AP168" s="991" t="s">
        <v>1783</v>
      </c>
    </row>
    <row r="169" spans="2:42" ht="30">
      <c r="B169" s="1020">
        <v>1059</v>
      </c>
      <c r="C169" s="1021"/>
      <c r="D169" s="1136" t="s">
        <v>1784</v>
      </c>
      <c r="E169" s="1136">
        <v>3</v>
      </c>
      <c r="F169" s="1136"/>
      <c r="G169" s="1136"/>
      <c r="H169" s="1136"/>
      <c r="I169" s="1136" t="s">
        <v>893</v>
      </c>
      <c r="K169" s="1013"/>
      <c r="L169" s="1013"/>
      <c r="N169" s="989"/>
      <c r="O169" s="989"/>
      <c r="P169" s="993" t="s">
        <v>1785</v>
      </c>
      <c r="Q169" s="991"/>
      <c r="R169" s="992" t="s">
        <v>1785</v>
      </c>
      <c r="S169" s="993">
        <v>900</v>
      </c>
      <c r="T169" s="993" t="s">
        <v>152</v>
      </c>
      <c r="U169" s="994" t="s">
        <v>152</v>
      </c>
      <c r="V169" s="993">
        <v>3</v>
      </c>
      <c r="W169" s="991"/>
      <c r="X169" s="994">
        <v>3</v>
      </c>
      <c r="Y169" s="991"/>
      <c r="Z169" s="994" t="s">
        <v>363</v>
      </c>
      <c r="AA169" s="991"/>
      <c r="AB169" s="994"/>
      <c r="AC169" s="991"/>
      <c r="AD169" s="994"/>
      <c r="AE169" s="993"/>
      <c r="AF169" s="991"/>
      <c r="AG169" s="994"/>
      <c r="AH169" s="993"/>
      <c r="AI169" s="991"/>
      <c r="AJ169" s="994"/>
      <c r="AK169" s="993"/>
      <c r="AL169" s="991"/>
      <c r="AM169" s="994" t="s">
        <v>893</v>
      </c>
      <c r="AN169" s="994" t="s">
        <v>1786</v>
      </c>
      <c r="AO169" s="993" t="s">
        <v>1786</v>
      </c>
      <c r="AP169" s="991"/>
    </row>
    <row r="170" spans="2:42" ht="30">
      <c r="B170" s="1020">
        <v>1060</v>
      </c>
      <c r="C170" s="1021"/>
      <c r="D170" s="1136" t="s">
        <v>1784</v>
      </c>
      <c r="E170" s="1136">
        <v>14</v>
      </c>
      <c r="F170" s="1136"/>
      <c r="G170" s="1136"/>
      <c r="H170" s="1136"/>
      <c r="I170" s="1136" t="s">
        <v>381</v>
      </c>
      <c r="K170" s="1013"/>
      <c r="L170" s="1013"/>
      <c r="N170" s="989"/>
      <c r="O170" s="989"/>
      <c r="P170" s="993" t="s">
        <v>1787</v>
      </c>
      <c r="Q170" s="991"/>
      <c r="R170" s="992" t="s">
        <v>1787</v>
      </c>
      <c r="S170" s="993">
        <v>910</v>
      </c>
      <c r="T170" s="993" t="s">
        <v>152</v>
      </c>
      <c r="U170" s="994" t="s">
        <v>152</v>
      </c>
      <c r="V170" s="993">
        <v>14</v>
      </c>
      <c r="W170" s="991"/>
      <c r="X170" s="994">
        <v>14</v>
      </c>
      <c r="Y170" s="991"/>
      <c r="Z170" s="994"/>
      <c r="AA170" s="991"/>
      <c r="AB170" s="994"/>
      <c r="AC170" s="991"/>
      <c r="AD170" s="994"/>
      <c r="AE170" s="993"/>
      <c r="AF170" s="991"/>
      <c r="AG170" s="994"/>
      <c r="AH170" s="993"/>
      <c r="AI170" s="991"/>
      <c r="AJ170" s="994"/>
      <c r="AK170" s="993"/>
      <c r="AL170" s="991"/>
      <c r="AM170" s="994" t="s">
        <v>381</v>
      </c>
      <c r="AN170" s="994" t="s">
        <v>1788</v>
      </c>
      <c r="AO170" s="993" t="s">
        <v>1788</v>
      </c>
      <c r="AP170" s="991"/>
    </row>
    <row r="171" spans="2:42" ht="30">
      <c r="B171" s="1020">
        <v>1061</v>
      </c>
      <c r="C171" s="1021"/>
      <c r="D171" s="1136" t="s">
        <v>1784</v>
      </c>
      <c r="E171" s="1136">
        <v>3</v>
      </c>
      <c r="F171" s="1136"/>
      <c r="G171" s="1136"/>
      <c r="H171" s="1136"/>
      <c r="I171" s="1136" t="s">
        <v>893</v>
      </c>
      <c r="K171" s="1013"/>
      <c r="L171" s="1013"/>
      <c r="N171" s="989"/>
      <c r="O171" s="989"/>
      <c r="P171" s="993" t="s">
        <v>1789</v>
      </c>
      <c r="Q171" s="991"/>
      <c r="R171" s="992" t="s">
        <v>1789</v>
      </c>
      <c r="S171" s="993">
        <v>920</v>
      </c>
      <c r="T171" s="993" t="s">
        <v>152</v>
      </c>
      <c r="U171" s="994" t="s">
        <v>152</v>
      </c>
      <c r="V171" s="993">
        <v>3</v>
      </c>
      <c r="W171" s="991"/>
      <c r="X171" s="994">
        <v>3</v>
      </c>
      <c r="Y171" s="991"/>
      <c r="Z171" s="994" t="s">
        <v>363</v>
      </c>
      <c r="AA171" s="991"/>
      <c r="AB171" s="994"/>
      <c r="AC171" s="991"/>
      <c r="AD171" s="994"/>
      <c r="AE171" s="993"/>
      <c r="AF171" s="991"/>
      <c r="AG171" s="994"/>
      <c r="AH171" s="993"/>
      <c r="AI171" s="991"/>
      <c r="AJ171" s="994"/>
      <c r="AK171" s="993"/>
      <c r="AL171" s="991"/>
      <c r="AM171" s="994" t="s">
        <v>893</v>
      </c>
      <c r="AN171" s="994" t="s">
        <v>1790</v>
      </c>
      <c r="AO171" s="993" t="s">
        <v>1790</v>
      </c>
      <c r="AP171" s="991"/>
    </row>
    <row r="172" spans="2:42" ht="30">
      <c r="B172" s="1020">
        <v>1062</v>
      </c>
      <c r="C172" s="1021"/>
      <c r="D172" s="1136" t="s">
        <v>1784</v>
      </c>
      <c r="E172" s="1136">
        <v>14</v>
      </c>
      <c r="F172" s="1136"/>
      <c r="G172" s="1136"/>
      <c r="H172" s="1136"/>
      <c r="I172" s="1136" t="s">
        <v>381</v>
      </c>
      <c r="K172" s="1013"/>
      <c r="L172" s="1013"/>
      <c r="N172" s="989"/>
      <c r="O172" s="989"/>
      <c r="P172" s="993" t="s">
        <v>1791</v>
      </c>
      <c r="Q172" s="991"/>
      <c r="R172" s="992" t="s">
        <v>1791</v>
      </c>
      <c r="S172" s="993">
        <v>930</v>
      </c>
      <c r="T172" s="993" t="s">
        <v>152</v>
      </c>
      <c r="U172" s="994" t="s">
        <v>152</v>
      </c>
      <c r="V172" s="993">
        <v>14</v>
      </c>
      <c r="W172" s="991"/>
      <c r="X172" s="994">
        <v>14</v>
      </c>
      <c r="Y172" s="991"/>
      <c r="Z172" s="994"/>
      <c r="AA172" s="991"/>
      <c r="AB172" s="994"/>
      <c r="AC172" s="991"/>
      <c r="AD172" s="994"/>
      <c r="AE172" s="993"/>
      <c r="AF172" s="991"/>
      <c r="AG172" s="994"/>
      <c r="AH172" s="993"/>
      <c r="AI172" s="991"/>
      <c r="AJ172" s="994"/>
      <c r="AK172" s="993"/>
      <c r="AL172" s="991"/>
      <c r="AM172" s="994" t="s">
        <v>381</v>
      </c>
      <c r="AN172" s="994" t="s">
        <v>1792</v>
      </c>
      <c r="AO172" s="993" t="s">
        <v>1792</v>
      </c>
      <c r="AP172" s="991"/>
    </row>
    <row r="173" spans="2:42" ht="30">
      <c r="B173" s="1020">
        <v>1063</v>
      </c>
      <c r="C173" s="1021"/>
      <c r="D173" s="1136" t="s">
        <v>1784</v>
      </c>
      <c r="E173" s="1136">
        <v>3</v>
      </c>
      <c r="F173" s="1136"/>
      <c r="G173" s="1136"/>
      <c r="H173" s="1136"/>
      <c r="I173" s="1136" t="s">
        <v>894</v>
      </c>
      <c r="K173" s="1013"/>
      <c r="L173" s="1013"/>
      <c r="N173" s="989"/>
      <c r="O173" s="989"/>
      <c r="P173" s="993" t="s">
        <v>1793</v>
      </c>
      <c r="Q173" s="991"/>
      <c r="R173" s="992" t="s">
        <v>1793</v>
      </c>
      <c r="S173" s="993">
        <v>940</v>
      </c>
      <c r="T173" s="993" t="s">
        <v>152</v>
      </c>
      <c r="U173" s="994" t="s">
        <v>152</v>
      </c>
      <c r="V173" s="993">
        <v>3</v>
      </c>
      <c r="W173" s="991"/>
      <c r="X173" s="994">
        <v>3</v>
      </c>
      <c r="Y173" s="991"/>
      <c r="Z173" s="994" t="s">
        <v>363</v>
      </c>
      <c r="AA173" s="991"/>
      <c r="AB173" s="994"/>
      <c r="AC173" s="991"/>
      <c r="AD173" s="994"/>
      <c r="AE173" s="993"/>
      <c r="AF173" s="991"/>
      <c r="AG173" s="994"/>
      <c r="AH173" s="993"/>
      <c r="AI173" s="991"/>
      <c r="AJ173" s="994"/>
      <c r="AK173" s="993"/>
      <c r="AL173" s="991"/>
      <c r="AM173" s="994" t="s">
        <v>894</v>
      </c>
      <c r="AN173" s="994" t="s">
        <v>1794</v>
      </c>
      <c r="AO173" s="993" t="s">
        <v>1794</v>
      </c>
      <c r="AP173" s="991"/>
    </row>
    <row r="174" spans="2:42">
      <c r="B174" s="1020">
        <v>1064</v>
      </c>
      <c r="C174" s="1021"/>
      <c r="D174" s="1136" t="s">
        <v>1784</v>
      </c>
      <c r="E174" s="1136">
        <v>40</v>
      </c>
      <c r="F174" s="1136"/>
      <c r="G174" s="1136"/>
      <c r="H174" s="1136"/>
      <c r="I174" s="1136"/>
      <c r="K174" s="1013"/>
      <c r="L174" s="1013"/>
      <c r="N174" s="989"/>
      <c r="O174" s="989"/>
      <c r="P174" s="993" t="s">
        <v>1795</v>
      </c>
      <c r="Q174" s="991"/>
      <c r="R174" s="992" t="s">
        <v>1795</v>
      </c>
      <c r="S174" s="993">
        <v>950</v>
      </c>
      <c r="T174" s="993" t="s">
        <v>1299</v>
      </c>
      <c r="U174" s="994" t="s">
        <v>1299</v>
      </c>
      <c r="V174" s="993">
        <v>40</v>
      </c>
      <c r="W174" s="991"/>
      <c r="X174" s="994">
        <v>40</v>
      </c>
      <c r="Y174" s="991"/>
      <c r="Z174" s="994"/>
      <c r="AA174" s="991"/>
      <c r="AB174" s="994"/>
      <c r="AC174" s="991"/>
      <c r="AD174" s="994"/>
      <c r="AE174" s="993"/>
      <c r="AF174" s="991"/>
      <c r="AG174" s="994"/>
      <c r="AH174" s="993"/>
      <c r="AI174" s="991"/>
      <c r="AJ174" s="994"/>
      <c r="AK174" s="993"/>
      <c r="AL174" s="991"/>
      <c r="AM174" s="994"/>
      <c r="AN174" s="994" t="s">
        <v>1796</v>
      </c>
      <c r="AO174" s="993" t="s">
        <v>1796</v>
      </c>
      <c r="AP174" s="991"/>
    </row>
    <row r="175" spans="2:42">
      <c r="B175" s="1020">
        <v>1065</v>
      </c>
      <c r="C175" s="1021"/>
      <c r="D175" s="1136" t="s">
        <v>1784</v>
      </c>
      <c r="E175" s="1136">
        <v>40</v>
      </c>
      <c r="F175" s="1136"/>
      <c r="G175" s="1136"/>
      <c r="H175" s="1136"/>
      <c r="I175" s="1136"/>
      <c r="K175" s="1013"/>
      <c r="L175" s="1013"/>
      <c r="N175" s="989"/>
      <c r="O175" s="989"/>
      <c r="P175" s="993" t="s">
        <v>1797</v>
      </c>
      <c r="Q175" s="991"/>
      <c r="R175" s="992" t="s">
        <v>1797</v>
      </c>
      <c r="S175" s="993">
        <v>960</v>
      </c>
      <c r="T175" s="993" t="s">
        <v>1299</v>
      </c>
      <c r="U175" s="994" t="s">
        <v>1299</v>
      </c>
      <c r="V175" s="993">
        <v>40</v>
      </c>
      <c r="W175" s="991"/>
      <c r="X175" s="994">
        <v>40</v>
      </c>
      <c r="Y175" s="991"/>
      <c r="Z175" s="994"/>
      <c r="AA175" s="991"/>
      <c r="AB175" s="994"/>
      <c r="AC175" s="991"/>
      <c r="AD175" s="994"/>
      <c r="AE175" s="993"/>
      <c r="AF175" s="991"/>
      <c r="AG175" s="994"/>
      <c r="AH175" s="993"/>
      <c r="AI175" s="991"/>
      <c r="AJ175" s="994"/>
      <c r="AK175" s="993"/>
      <c r="AL175" s="991"/>
      <c r="AM175" s="994"/>
      <c r="AN175" s="994" t="s">
        <v>1798</v>
      </c>
      <c r="AO175" s="993" t="s">
        <v>1798</v>
      </c>
      <c r="AP175" s="991"/>
    </row>
    <row r="176" spans="2:42">
      <c r="B176" s="1020">
        <v>1066</v>
      </c>
      <c r="C176" s="1021" t="s">
        <v>291</v>
      </c>
      <c r="D176" s="1136" t="s">
        <v>1090</v>
      </c>
      <c r="E176" s="1136">
        <v>60</v>
      </c>
      <c r="F176" s="1136"/>
      <c r="G176" s="1136"/>
      <c r="H176" s="1136"/>
      <c r="I176" s="1136"/>
      <c r="K176" s="1013"/>
      <c r="L176" s="1013"/>
      <c r="N176" s="989"/>
      <c r="O176" s="989"/>
      <c r="P176" s="993" t="s">
        <v>291</v>
      </c>
      <c r="Q176" s="991" t="s">
        <v>291</v>
      </c>
      <c r="R176" s="992" t="s">
        <v>291</v>
      </c>
      <c r="S176" s="993">
        <v>970</v>
      </c>
      <c r="T176" s="993" t="s">
        <v>1299</v>
      </c>
      <c r="U176" s="994" t="s">
        <v>1090</v>
      </c>
      <c r="V176" s="993">
        <v>120</v>
      </c>
      <c r="W176" s="991">
        <v>60</v>
      </c>
      <c r="X176" s="994">
        <v>60</v>
      </c>
      <c r="Y176" s="991"/>
      <c r="Z176" s="994"/>
      <c r="AA176" s="991"/>
      <c r="AB176" s="994"/>
      <c r="AC176" s="991"/>
      <c r="AD176" s="994"/>
      <c r="AE176" s="993"/>
      <c r="AF176" s="991"/>
      <c r="AG176" s="994"/>
      <c r="AH176" s="993"/>
      <c r="AI176" s="991"/>
      <c r="AJ176" s="994"/>
      <c r="AK176" s="993"/>
      <c r="AL176" s="991"/>
      <c r="AM176" s="994"/>
      <c r="AN176" s="994" t="s">
        <v>1799</v>
      </c>
      <c r="AO176" s="993" t="s">
        <v>1799</v>
      </c>
      <c r="AP176" s="991" t="s">
        <v>1799</v>
      </c>
    </row>
    <row r="177" spans="2:44">
      <c r="B177" s="1020">
        <v>1363</v>
      </c>
      <c r="C177" s="1021"/>
      <c r="D177" s="1136" t="s">
        <v>1784</v>
      </c>
      <c r="E177" s="1136">
        <v>14</v>
      </c>
      <c r="F177" s="1136"/>
      <c r="G177" s="1136"/>
      <c r="H177" s="1136"/>
      <c r="I177" s="1136"/>
      <c r="K177" s="1013"/>
      <c r="L177" s="1013"/>
      <c r="N177" s="989"/>
      <c r="O177" s="989"/>
      <c r="P177" s="993" t="s">
        <v>1800</v>
      </c>
      <c r="Q177" s="991"/>
      <c r="R177" s="992" t="s">
        <v>1800</v>
      </c>
      <c r="S177" s="993">
        <v>971</v>
      </c>
      <c r="T177" s="993"/>
      <c r="U177" s="995" t="s">
        <v>156</v>
      </c>
      <c r="V177" s="993"/>
      <c r="W177" s="991"/>
      <c r="X177" s="994">
        <v>14</v>
      </c>
      <c r="Y177" s="991"/>
      <c r="Z177" s="994"/>
      <c r="AA177" s="991"/>
      <c r="AB177" s="994"/>
      <c r="AC177" s="991"/>
      <c r="AD177" s="994"/>
      <c r="AE177" s="993"/>
      <c r="AF177" s="991"/>
      <c r="AG177" s="994"/>
      <c r="AH177" s="993"/>
      <c r="AI177" s="991"/>
      <c r="AJ177" s="994"/>
      <c r="AK177" s="993"/>
      <c r="AL177" s="991"/>
      <c r="AM177" s="994"/>
      <c r="AN177" s="994" t="s">
        <v>1801</v>
      </c>
      <c r="AO177" s="993"/>
      <c r="AP177" s="991"/>
      <c r="AR177" s="948" t="s">
        <v>1613</v>
      </c>
    </row>
    <row r="178" spans="2:44">
      <c r="B178" s="1020">
        <v>1067</v>
      </c>
      <c r="C178" s="1021" t="s">
        <v>1802</v>
      </c>
      <c r="D178" s="1136" t="s">
        <v>152</v>
      </c>
      <c r="E178" s="1136">
        <v>3</v>
      </c>
      <c r="F178" s="1136" t="s">
        <v>363</v>
      </c>
      <c r="G178" s="1136"/>
      <c r="H178" s="1136"/>
      <c r="I178" s="1136" t="s">
        <v>894</v>
      </c>
      <c r="K178" s="1013"/>
      <c r="L178" s="1013"/>
      <c r="N178" s="989"/>
      <c r="O178" s="989"/>
      <c r="P178" s="993" t="s">
        <v>1802</v>
      </c>
      <c r="Q178" s="991" t="s">
        <v>1802</v>
      </c>
      <c r="R178" s="992" t="s">
        <v>1802</v>
      </c>
      <c r="S178" s="993">
        <v>980</v>
      </c>
      <c r="T178" s="993" t="s">
        <v>152</v>
      </c>
      <c r="U178" s="994" t="s">
        <v>152</v>
      </c>
      <c r="V178" s="993">
        <v>3</v>
      </c>
      <c r="W178" s="991">
        <v>3</v>
      </c>
      <c r="X178" s="994">
        <v>3</v>
      </c>
      <c r="Y178" s="991" t="s">
        <v>363</v>
      </c>
      <c r="Z178" s="994" t="s">
        <v>363</v>
      </c>
      <c r="AA178" s="991"/>
      <c r="AB178" s="994"/>
      <c r="AC178" s="991"/>
      <c r="AD178" s="994"/>
      <c r="AE178" s="993"/>
      <c r="AF178" s="991"/>
      <c r="AG178" s="994"/>
      <c r="AH178" s="993"/>
      <c r="AI178" s="991"/>
      <c r="AJ178" s="994"/>
      <c r="AK178" s="993"/>
      <c r="AL178" s="991"/>
      <c r="AM178" s="994" t="s">
        <v>894</v>
      </c>
      <c r="AN178" s="994" t="s">
        <v>1803</v>
      </c>
      <c r="AO178" s="993" t="s">
        <v>1803</v>
      </c>
      <c r="AP178" s="991" t="s">
        <v>1803</v>
      </c>
    </row>
    <row r="179" spans="2:44">
      <c r="B179" s="1020">
        <v>1068</v>
      </c>
      <c r="C179" s="1021" t="s">
        <v>1804</v>
      </c>
      <c r="D179" s="1136" t="s">
        <v>152</v>
      </c>
      <c r="E179" s="1136">
        <v>3</v>
      </c>
      <c r="F179" s="1136" t="s">
        <v>363</v>
      </c>
      <c r="G179" s="1136"/>
      <c r="H179" s="1136"/>
      <c r="I179" s="1136" t="s">
        <v>894</v>
      </c>
      <c r="K179" s="1013"/>
      <c r="L179" s="1013"/>
      <c r="N179" s="989"/>
      <c r="O179" s="989"/>
      <c r="P179" s="993" t="s">
        <v>1804</v>
      </c>
      <c r="Q179" s="991" t="s">
        <v>1804</v>
      </c>
      <c r="R179" s="992" t="s">
        <v>1804</v>
      </c>
      <c r="S179" s="993">
        <v>990</v>
      </c>
      <c r="T179" s="993" t="s">
        <v>152</v>
      </c>
      <c r="U179" s="994" t="s">
        <v>152</v>
      </c>
      <c r="V179" s="993">
        <v>3</v>
      </c>
      <c r="W179" s="991">
        <v>3</v>
      </c>
      <c r="X179" s="994">
        <v>3</v>
      </c>
      <c r="Y179" s="991" t="s">
        <v>363</v>
      </c>
      <c r="Z179" s="994" t="s">
        <v>363</v>
      </c>
      <c r="AA179" s="991"/>
      <c r="AB179" s="994"/>
      <c r="AC179" s="991"/>
      <c r="AD179" s="994"/>
      <c r="AE179" s="993"/>
      <c r="AF179" s="991"/>
      <c r="AG179" s="994"/>
      <c r="AH179" s="993"/>
      <c r="AI179" s="991"/>
      <c r="AJ179" s="994"/>
      <c r="AK179" s="993"/>
      <c r="AL179" s="991"/>
      <c r="AM179" s="994" t="s">
        <v>894</v>
      </c>
      <c r="AN179" s="994" t="s">
        <v>1805</v>
      </c>
      <c r="AO179" s="993" t="s">
        <v>1805</v>
      </c>
      <c r="AP179" s="991" t="s">
        <v>1805</v>
      </c>
    </row>
    <row r="180" spans="2:44">
      <c r="B180" s="1020">
        <v>1069</v>
      </c>
      <c r="C180" s="1021" t="s">
        <v>1806</v>
      </c>
      <c r="D180" s="1136" t="s">
        <v>1090</v>
      </c>
      <c r="E180" s="1136">
        <v>76</v>
      </c>
      <c r="F180" s="1136"/>
      <c r="G180" s="1136"/>
      <c r="H180" s="1136" t="s">
        <v>115</v>
      </c>
      <c r="I180" s="1136"/>
      <c r="K180" s="1013"/>
      <c r="L180" s="1013"/>
      <c r="N180" s="989"/>
      <c r="O180" s="989"/>
      <c r="P180" s="993" t="s">
        <v>1806</v>
      </c>
      <c r="Q180" s="991" t="s">
        <v>1806</v>
      </c>
      <c r="R180" s="992" t="s">
        <v>1806</v>
      </c>
      <c r="S180" s="993">
        <v>1000</v>
      </c>
      <c r="T180" s="993" t="s">
        <v>1299</v>
      </c>
      <c r="U180" s="994" t="s">
        <v>1090</v>
      </c>
      <c r="V180" s="993">
        <v>120</v>
      </c>
      <c r="W180" s="991">
        <v>76</v>
      </c>
      <c r="X180" s="994">
        <v>80</v>
      </c>
      <c r="Y180" s="991"/>
      <c r="Z180" s="994"/>
      <c r="AA180" s="991" t="s">
        <v>114</v>
      </c>
      <c r="AB180" s="994" t="s">
        <v>114</v>
      </c>
      <c r="AC180" s="991" t="s">
        <v>115</v>
      </c>
      <c r="AD180" s="994" t="s">
        <v>115</v>
      </c>
      <c r="AE180" s="993"/>
      <c r="AF180" s="991"/>
      <c r="AG180" s="994"/>
      <c r="AH180" s="993"/>
      <c r="AI180" s="991"/>
      <c r="AJ180" s="994"/>
      <c r="AK180" s="993"/>
      <c r="AL180" s="991"/>
      <c r="AM180" s="994"/>
      <c r="AN180" s="994" t="s">
        <v>1807</v>
      </c>
      <c r="AO180" s="993" t="s">
        <v>1807</v>
      </c>
      <c r="AP180" s="991" t="s">
        <v>1807</v>
      </c>
    </row>
    <row r="181" spans="2:44">
      <c r="B181" s="1020">
        <v>1174</v>
      </c>
      <c r="C181" s="1021" t="s">
        <v>1808</v>
      </c>
      <c r="D181" s="1136" t="s">
        <v>1090</v>
      </c>
      <c r="E181" s="1136">
        <v>62</v>
      </c>
      <c r="F181" s="1136"/>
      <c r="G181" s="1136"/>
      <c r="H181" s="1136" t="s">
        <v>894</v>
      </c>
      <c r="I181" s="1136"/>
      <c r="K181" s="1013"/>
      <c r="L181" s="1013"/>
      <c r="N181" s="989"/>
      <c r="O181" s="989"/>
      <c r="P181" s="993" t="s">
        <v>1808</v>
      </c>
      <c r="Q181" s="991" t="s">
        <v>1808</v>
      </c>
      <c r="R181" s="992" t="s">
        <v>1808</v>
      </c>
      <c r="S181" s="993">
        <v>1010</v>
      </c>
      <c r="T181" s="993" t="s">
        <v>1299</v>
      </c>
      <c r="U181" s="994" t="s">
        <v>1090</v>
      </c>
      <c r="V181" s="993">
        <v>240</v>
      </c>
      <c r="W181" s="991">
        <v>62</v>
      </c>
      <c r="X181" s="994">
        <v>80</v>
      </c>
      <c r="Y181" s="991"/>
      <c r="Z181" s="994"/>
      <c r="AA181" s="991" t="s">
        <v>135</v>
      </c>
      <c r="AB181" s="994" t="s">
        <v>135</v>
      </c>
      <c r="AC181" s="991" t="s">
        <v>894</v>
      </c>
      <c r="AD181" s="994" t="s">
        <v>115</v>
      </c>
      <c r="AE181" s="993"/>
      <c r="AF181" s="991"/>
      <c r="AG181" s="994"/>
      <c r="AH181" s="993"/>
      <c r="AI181" s="991"/>
      <c r="AJ181" s="994"/>
      <c r="AK181" s="993"/>
      <c r="AL181" s="991"/>
      <c r="AM181" s="994"/>
      <c r="AN181" s="994" t="s">
        <v>1809</v>
      </c>
      <c r="AO181" s="993" t="s">
        <v>1809</v>
      </c>
      <c r="AP181" s="991" t="s">
        <v>1809</v>
      </c>
    </row>
    <row r="182" spans="2:44">
      <c r="B182" s="1020">
        <v>1175</v>
      </c>
      <c r="C182" s="1021" t="s">
        <v>136</v>
      </c>
      <c r="D182" s="1136" t="s">
        <v>1090</v>
      </c>
      <c r="E182" s="1136">
        <v>76</v>
      </c>
      <c r="F182" s="1136"/>
      <c r="G182" s="1136"/>
      <c r="H182" s="1136" t="s">
        <v>373</v>
      </c>
      <c r="I182" s="1136"/>
      <c r="K182" s="1013"/>
      <c r="L182" s="1013"/>
      <c r="N182" s="989"/>
      <c r="O182" s="989"/>
      <c r="P182" s="993" t="s">
        <v>136</v>
      </c>
      <c r="Q182" s="991" t="s">
        <v>136</v>
      </c>
      <c r="R182" s="992" t="s">
        <v>136</v>
      </c>
      <c r="S182" s="993">
        <v>1020</v>
      </c>
      <c r="T182" s="993" t="s">
        <v>1299</v>
      </c>
      <c r="U182" s="994" t="s">
        <v>1090</v>
      </c>
      <c r="V182" s="993">
        <v>480</v>
      </c>
      <c r="W182" s="991">
        <v>76</v>
      </c>
      <c r="X182" s="994">
        <v>80</v>
      </c>
      <c r="Y182" s="991"/>
      <c r="Z182" s="994"/>
      <c r="AA182" s="991" t="s">
        <v>137</v>
      </c>
      <c r="AB182" s="994" t="s">
        <v>137</v>
      </c>
      <c r="AC182" s="991" t="s">
        <v>373</v>
      </c>
      <c r="AD182" s="994" t="s">
        <v>115</v>
      </c>
      <c r="AE182" s="993"/>
      <c r="AF182" s="991"/>
      <c r="AG182" s="994"/>
      <c r="AH182" s="993"/>
      <c r="AI182" s="991"/>
      <c r="AJ182" s="994"/>
      <c r="AK182" s="993"/>
      <c r="AL182" s="991"/>
      <c r="AM182" s="994"/>
      <c r="AN182" s="994" t="s">
        <v>1810</v>
      </c>
      <c r="AO182" s="993" t="s">
        <v>1810</v>
      </c>
      <c r="AP182" s="991" t="s">
        <v>1810</v>
      </c>
    </row>
    <row r="183" spans="2:44">
      <c r="B183" s="1020">
        <v>1176</v>
      </c>
      <c r="C183" s="1021" t="s">
        <v>138</v>
      </c>
      <c r="D183" s="1136" t="s">
        <v>1090</v>
      </c>
      <c r="E183" s="1136">
        <v>76</v>
      </c>
      <c r="F183" s="1136"/>
      <c r="G183" s="1136"/>
      <c r="H183" s="1136" t="s">
        <v>115</v>
      </c>
      <c r="I183" s="1136"/>
      <c r="K183" s="1013"/>
      <c r="L183" s="1013"/>
      <c r="N183" s="989"/>
      <c r="O183" s="989"/>
      <c r="P183" s="993" t="s">
        <v>138</v>
      </c>
      <c r="Q183" s="991" t="s">
        <v>138</v>
      </c>
      <c r="R183" s="992" t="s">
        <v>138</v>
      </c>
      <c r="S183" s="993">
        <v>1030</v>
      </c>
      <c r="T183" s="993" t="s">
        <v>1299</v>
      </c>
      <c r="U183" s="994" t="s">
        <v>1090</v>
      </c>
      <c r="V183" s="993">
        <v>480</v>
      </c>
      <c r="W183" s="991">
        <v>76</v>
      </c>
      <c r="X183" s="994">
        <v>80</v>
      </c>
      <c r="Y183" s="991"/>
      <c r="Z183" s="994"/>
      <c r="AA183" s="991" t="s">
        <v>1811</v>
      </c>
      <c r="AB183" s="994" t="s">
        <v>1811</v>
      </c>
      <c r="AC183" s="991" t="s">
        <v>115</v>
      </c>
      <c r="AD183" s="994" t="s">
        <v>115</v>
      </c>
      <c r="AE183" s="993"/>
      <c r="AF183" s="991"/>
      <c r="AG183" s="994"/>
      <c r="AH183" s="993"/>
      <c r="AI183" s="991"/>
      <c r="AJ183" s="994"/>
      <c r="AK183" s="993"/>
      <c r="AL183" s="991"/>
      <c r="AM183" s="994"/>
      <c r="AN183" s="994" t="s">
        <v>1812</v>
      </c>
      <c r="AO183" s="993" t="s">
        <v>1812</v>
      </c>
      <c r="AP183" s="991" t="s">
        <v>1812</v>
      </c>
    </row>
    <row r="184" spans="2:44">
      <c r="B184" s="1020">
        <v>1070</v>
      </c>
      <c r="C184" s="1021" t="s">
        <v>140</v>
      </c>
      <c r="D184" s="1136" t="s">
        <v>1019</v>
      </c>
      <c r="E184" s="1136">
        <v>8</v>
      </c>
      <c r="F184" s="1136"/>
      <c r="G184" s="1136"/>
      <c r="H184" s="1136"/>
      <c r="I184" s="1136"/>
      <c r="K184" s="1013"/>
      <c r="L184" s="1013"/>
      <c r="N184" s="989"/>
      <c r="O184" s="989"/>
      <c r="P184" s="993" t="s">
        <v>140</v>
      </c>
      <c r="Q184" s="991" t="s">
        <v>140</v>
      </c>
      <c r="R184" s="992" t="s">
        <v>140</v>
      </c>
      <c r="S184" s="993">
        <v>1040</v>
      </c>
      <c r="T184" s="993" t="s">
        <v>1019</v>
      </c>
      <c r="U184" s="994" t="s">
        <v>1019</v>
      </c>
      <c r="V184" s="993">
        <v>14</v>
      </c>
      <c r="W184" s="991">
        <v>8</v>
      </c>
      <c r="X184" s="994">
        <v>8</v>
      </c>
      <c r="Y184" s="991"/>
      <c r="Z184" s="994"/>
      <c r="AA184" s="991"/>
      <c r="AB184" s="994"/>
      <c r="AC184" s="991"/>
      <c r="AD184" s="994"/>
      <c r="AE184" s="993"/>
      <c r="AF184" s="991"/>
      <c r="AG184" s="994"/>
      <c r="AH184" s="993"/>
      <c r="AI184" s="991"/>
      <c r="AJ184" s="994"/>
      <c r="AK184" s="993"/>
      <c r="AL184" s="991"/>
      <c r="AM184" s="994"/>
      <c r="AN184" s="994" t="s">
        <v>1156</v>
      </c>
      <c r="AO184" s="993" t="s">
        <v>1156</v>
      </c>
      <c r="AP184" s="991" t="s">
        <v>1156</v>
      </c>
    </row>
    <row r="185" spans="2:44">
      <c r="B185" s="1020">
        <v>1140</v>
      </c>
      <c r="C185" s="1021" t="s">
        <v>1813</v>
      </c>
      <c r="D185" s="1136" t="s">
        <v>1299</v>
      </c>
      <c r="E185" s="1136">
        <v>40</v>
      </c>
      <c r="F185" s="1136"/>
      <c r="G185" s="1136"/>
      <c r="H185" s="1136"/>
      <c r="I185" s="1136"/>
      <c r="K185" s="1013"/>
      <c r="L185" s="1013"/>
      <c r="N185" s="989"/>
      <c r="O185" s="989"/>
      <c r="P185" s="993" t="s">
        <v>1813</v>
      </c>
      <c r="Q185" s="991" t="s">
        <v>1813</v>
      </c>
      <c r="R185" s="992" t="s">
        <v>1813</v>
      </c>
      <c r="S185" s="993">
        <v>1050</v>
      </c>
      <c r="T185" s="993" t="s">
        <v>1299</v>
      </c>
      <c r="U185" s="994" t="s">
        <v>1299</v>
      </c>
      <c r="V185" s="993">
        <v>40</v>
      </c>
      <c r="W185" s="991">
        <v>40</v>
      </c>
      <c r="X185" s="994">
        <v>40</v>
      </c>
      <c r="Y185" s="991"/>
      <c r="Z185" s="994"/>
      <c r="AA185" s="991"/>
      <c r="AB185" s="994"/>
      <c r="AC185" s="991"/>
      <c r="AD185" s="994"/>
      <c r="AE185" s="993"/>
      <c r="AF185" s="991"/>
      <c r="AG185" s="994"/>
      <c r="AH185" s="993"/>
      <c r="AI185" s="991"/>
      <c r="AJ185" s="994"/>
      <c r="AK185" s="993"/>
      <c r="AL185" s="991"/>
      <c r="AM185" s="994"/>
      <c r="AN185" s="994" t="s">
        <v>1157</v>
      </c>
      <c r="AO185" s="993" t="s">
        <v>1157</v>
      </c>
      <c r="AP185" s="991" t="s">
        <v>1157</v>
      </c>
    </row>
    <row r="186" spans="2:44">
      <c r="B186" s="1020">
        <v>1141</v>
      </c>
      <c r="C186" s="1021" t="s">
        <v>143</v>
      </c>
      <c r="D186" s="1136" t="s">
        <v>1019</v>
      </c>
      <c r="E186" s="1136">
        <v>8</v>
      </c>
      <c r="F186" s="1136"/>
      <c r="G186" s="1136"/>
      <c r="H186" s="1136"/>
      <c r="I186" s="1136"/>
      <c r="K186" s="1013"/>
      <c r="L186" s="1013"/>
      <c r="N186" s="989"/>
      <c r="O186" s="989"/>
      <c r="P186" s="993" t="s">
        <v>143</v>
      </c>
      <c r="Q186" s="991" t="s">
        <v>143</v>
      </c>
      <c r="R186" s="992" t="s">
        <v>143</v>
      </c>
      <c r="S186" s="993">
        <v>1060</v>
      </c>
      <c r="T186" s="993" t="s">
        <v>1019</v>
      </c>
      <c r="U186" s="994" t="s">
        <v>1019</v>
      </c>
      <c r="V186" s="993">
        <v>14</v>
      </c>
      <c r="W186" s="991">
        <v>8</v>
      </c>
      <c r="X186" s="994">
        <v>8</v>
      </c>
      <c r="Y186" s="991"/>
      <c r="Z186" s="994"/>
      <c r="AA186" s="991"/>
      <c r="AB186" s="994"/>
      <c r="AC186" s="991"/>
      <c r="AD186" s="994"/>
      <c r="AE186" s="993"/>
      <c r="AF186" s="991"/>
      <c r="AG186" s="994"/>
      <c r="AH186" s="993"/>
      <c r="AI186" s="991"/>
      <c r="AJ186" s="994"/>
      <c r="AK186" s="993"/>
      <c r="AL186" s="991"/>
      <c r="AM186" s="994"/>
      <c r="AN186" s="994" t="s">
        <v>1814</v>
      </c>
      <c r="AO186" s="993" t="s">
        <v>1814</v>
      </c>
      <c r="AP186" s="991" t="s">
        <v>1814</v>
      </c>
    </row>
    <row r="187" spans="2:44">
      <c r="B187" s="1020">
        <v>1142</v>
      </c>
      <c r="C187" s="1021" t="s">
        <v>1815</v>
      </c>
      <c r="D187" s="1136" t="s">
        <v>1299</v>
      </c>
      <c r="E187" s="1136">
        <v>20</v>
      </c>
      <c r="F187" s="1136"/>
      <c r="G187" s="1136"/>
      <c r="H187" s="1136"/>
      <c r="I187" s="1136"/>
      <c r="K187" s="1013"/>
      <c r="L187" s="1013"/>
      <c r="N187" s="989"/>
      <c r="O187" s="989"/>
      <c r="P187" s="993" t="s">
        <v>1815</v>
      </c>
      <c r="Q187" s="991" t="s">
        <v>1815</v>
      </c>
      <c r="R187" s="992" t="s">
        <v>1815</v>
      </c>
      <c r="S187" s="993">
        <v>1070</v>
      </c>
      <c r="T187" s="993" t="s">
        <v>1299</v>
      </c>
      <c r="U187" s="994" t="s">
        <v>1299</v>
      </c>
      <c r="V187" s="993">
        <v>40</v>
      </c>
      <c r="W187" s="991">
        <v>20</v>
      </c>
      <c r="X187" s="994">
        <v>20</v>
      </c>
      <c r="Y187" s="991"/>
      <c r="Z187" s="994"/>
      <c r="AA187" s="991"/>
      <c r="AB187" s="994"/>
      <c r="AC187" s="991"/>
      <c r="AD187" s="994"/>
      <c r="AE187" s="993"/>
      <c r="AF187" s="991"/>
      <c r="AG187" s="994"/>
      <c r="AH187" s="993"/>
      <c r="AI187" s="991"/>
      <c r="AJ187" s="994"/>
      <c r="AK187" s="993"/>
      <c r="AL187" s="991"/>
      <c r="AM187" s="994"/>
      <c r="AN187" s="994" t="s">
        <v>1816</v>
      </c>
      <c r="AO187" s="993" t="s">
        <v>1816</v>
      </c>
      <c r="AP187" s="991" t="s">
        <v>1816</v>
      </c>
    </row>
    <row r="188" spans="2:44">
      <c r="B188" s="1020">
        <v>1071</v>
      </c>
      <c r="C188" s="1021" t="s">
        <v>144</v>
      </c>
      <c r="D188" s="1136" t="s">
        <v>1090</v>
      </c>
      <c r="E188" s="1136">
        <v>20</v>
      </c>
      <c r="F188" s="1136"/>
      <c r="G188" s="1136"/>
      <c r="H188" s="1136"/>
      <c r="I188" s="1136"/>
      <c r="K188" s="1013"/>
      <c r="L188" s="1013"/>
      <c r="N188" s="989"/>
      <c r="O188" s="989"/>
      <c r="P188" s="993" t="s">
        <v>144</v>
      </c>
      <c r="Q188" s="991" t="s">
        <v>144</v>
      </c>
      <c r="R188" s="992" t="s">
        <v>144</v>
      </c>
      <c r="S188" s="993">
        <v>1080</v>
      </c>
      <c r="T188" s="993" t="s">
        <v>1299</v>
      </c>
      <c r="U188" s="994" t="s">
        <v>1090</v>
      </c>
      <c r="V188" s="993">
        <v>120</v>
      </c>
      <c r="W188" s="991">
        <v>20</v>
      </c>
      <c r="X188" s="994">
        <v>20</v>
      </c>
      <c r="Y188" s="991"/>
      <c r="Z188" s="994"/>
      <c r="AA188" s="991"/>
      <c r="AB188" s="994"/>
      <c r="AC188" s="991"/>
      <c r="AD188" s="994"/>
      <c r="AE188" s="993"/>
      <c r="AF188" s="991"/>
      <c r="AG188" s="994"/>
      <c r="AH188" s="993"/>
      <c r="AI188" s="991"/>
      <c r="AJ188" s="994"/>
      <c r="AK188" s="993"/>
      <c r="AL188" s="991"/>
      <c r="AM188" s="994"/>
      <c r="AN188" s="994" t="s">
        <v>1817</v>
      </c>
      <c r="AO188" s="993" t="s">
        <v>1817</v>
      </c>
      <c r="AP188" s="991" t="s">
        <v>1817</v>
      </c>
    </row>
    <row r="189" spans="2:44">
      <c r="B189" s="1020">
        <v>1072</v>
      </c>
      <c r="C189" s="1021"/>
      <c r="D189" s="1137" t="s">
        <v>1299</v>
      </c>
      <c r="E189" s="1136">
        <v>60</v>
      </c>
      <c r="F189" s="1136"/>
      <c r="G189" s="1136"/>
      <c r="H189" s="1136"/>
      <c r="I189" s="1136"/>
      <c r="K189" s="1013"/>
      <c r="L189" s="1013"/>
      <c r="N189" s="989"/>
      <c r="O189" s="989"/>
      <c r="P189" s="993" t="s">
        <v>1818</v>
      </c>
      <c r="Q189" s="991"/>
      <c r="R189" s="992" t="s">
        <v>1818</v>
      </c>
      <c r="S189" s="993">
        <v>1090</v>
      </c>
      <c r="T189" s="993" t="s">
        <v>1299</v>
      </c>
      <c r="U189" s="994" t="s">
        <v>1299</v>
      </c>
      <c r="V189" s="993">
        <v>120</v>
      </c>
      <c r="W189" s="991"/>
      <c r="X189" s="994">
        <v>60</v>
      </c>
      <c r="Y189" s="991"/>
      <c r="Z189" s="994"/>
      <c r="AA189" s="991"/>
      <c r="AB189" s="994"/>
      <c r="AC189" s="991"/>
      <c r="AD189" s="994"/>
      <c r="AE189" s="993"/>
      <c r="AF189" s="991"/>
      <c r="AG189" s="994"/>
      <c r="AH189" s="993"/>
      <c r="AI189" s="991"/>
      <c r="AJ189" s="994"/>
      <c r="AK189" s="993"/>
      <c r="AL189" s="991"/>
      <c r="AM189" s="994"/>
      <c r="AN189" s="994" t="s">
        <v>1819</v>
      </c>
      <c r="AO189" s="993" t="s">
        <v>1819</v>
      </c>
      <c r="AP189" s="991"/>
    </row>
    <row r="190" spans="2:44">
      <c r="B190" s="1020">
        <v>1073</v>
      </c>
      <c r="C190" s="1021"/>
      <c r="D190" s="1137" t="s">
        <v>1299</v>
      </c>
      <c r="E190" s="1136">
        <v>60</v>
      </c>
      <c r="F190" s="1136"/>
      <c r="G190" s="1136"/>
      <c r="H190" s="1136"/>
      <c r="I190" s="1136"/>
      <c r="K190" s="1013"/>
      <c r="L190" s="1013"/>
      <c r="N190" s="989"/>
      <c r="O190" s="989"/>
      <c r="P190" s="993" t="s">
        <v>1820</v>
      </c>
      <c r="Q190" s="991"/>
      <c r="R190" s="992" t="s">
        <v>1820</v>
      </c>
      <c r="S190" s="993">
        <v>1100</v>
      </c>
      <c r="T190" s="993" t="s">
        <v>1299</v>
      </c>
      <c r="U190" s="994" t="s">
        <v>1299</v>
      </c>
      <c r="V190" s="993">
        <v>80</v>
      </c>
      <c r="W190" s="991"/>
      <c r="X190" s="994">
        <v>60</v>
      </c>
      <c r="Y190" s="991"/>
      <c r="Z190" s="994"/>
      <c r="AA190" s="991"/>
      <c r="AB190" s="994"/>
      <c r="AC190" s="991"/>
      <c r="AD190" s="994"/>
      <c r="AE190" s="993"/>
      <c r="AF190" s="991"/>
      <c r="AG190" s="994"/>
      <c r="AH190" s="993"/>
      <c r="AI190" s="991"/>
      <c r="AJ190" s="994"/>
      <c r="AK190" s="993"/>
      <c r="AL190" s="991"/>
      <c r="AM190" s="994"/>
      <c r="AN190" s="994" t="s">
        <v>1821</v>
      </c>
      <c r="AO190" s="993" t="s">
        <v>1821</v>
      </c>
      <c r="AP190" s="991"/>
    </row>
    <row r="191" spans="2:44">
      <c r="B191" s="1020">
        <v>1074</v>
      </c>
      <c r="C191" s="1021"/>
      <c r="D191" s="1137" t="s">
        <v>1019</v>
      </c>
      <c r="E191" s="1136">
        <v>12</v>
      </c>
      <c r="F191" s="1136"/>
      <c r="G191" s="1136"/>
      <c r="H191" s="1136"/>
      <c r="I191" s="1136"/>
      <c r="K191" s="1013"/>
      <c r="L191" s="1013"/>
      <c r="N191" s="989"/>
      <c r="O191" s="989"/>
      <c r="P191" s="993" t="s">
        <v>1822</v>
      </c>
      <c r="Q191" s="991"/>
      <c r="R191" s="992" t="s">
        <v>1822</v>
      </c>
      <c r="S191" s="993">
        <v>1110</v>
      </c>
      <c r="T191" s="993" t="s">
        <v>1019</v>
      </c>
      <c r="U191" s="994" t="s">
        <v>1019</v>
      </c>
      <c r="V191" s="993">
        <v>12</v>
      </c>
      <c r="W191" s="991"/>
      <c r="X191" s="994">
        <v>12</v>
      </c>
      <c r="Y191" s="991"/>
      <c r="Z191" s="994"/>
      <c r="AA191" s="991"/>
      <c r="AB191" s="994"/>
      <c r="AC191" s="991"/>
      <c r="AD191" s="994"/>
      <c r="AE191" s="993" t="s">
        <v>1611</v>
      </c>
      <c r="AF191" s="991"/>
      <c r="AG191" s="994" t="s">
        <v>1611</v>
      </c>
      <c r="AH191" s="993"/>
      <c r="AI191" s="991"/>
      <c r="AJ191" s="994"/>
      <c r="AK191" s="993"/>
      <c r="AL191" s="991"/>
      <c r="AM191" s="994"/>
      <c r="AN191" s="994" t="s">
        <v>1823</v>
      </c>
      <c r="AO191" s="993" t="s">
        <v>1823</v>
      </c>
      <c r="AP191" s="991"/>
    </row>
    <row r="192" spans="2:44">
      <c r="B192" s="1020">
        <v>1075</v>
      </c>
      <c r="C192" s="1021"/>
      <c r="D192" s="1137" t="s">
        <v>1019</v>
      </c>
      <c r="E192" s="1136">
        <v>25</v>
      </c>
      <c r="F192" s="1136"/>
      <c r="G192" s="1136"/>
      <c r="H192" s="1136"/>
      <c r="I192" s="1136"/>
      <c r="K192" s="1013"/>
      <c r="L192" s="1013"/>
      <c r="N192" s="989"/>
      <c r="O192" s="989"/>
      <c r="P192" s="993" t="s">
        <v>1824</v>
      </c>
      <c r="Q192" s="991"/>
      <c r="R192" s="992" t="s">
        <v>1824</v>
      </c>
      <c r="S192" s="993">
        <v>1120</v>
      </c>
      <c r="T192" s="993" t="s">
        <v>1019</v>
      </c>
      <c r="U192" s="994" t="s">
        <v>1019</v>
      </c>
      <c r="V192" s="993">
        <v>25</v>
      </c>
      <c r="W192" s="991"/>
      <c r="X192" s="994">
        <v>25</v>
      </c>
      <c r="Y192" s="991"/>
      <c r="Z192" s="994"/>
      <c r="AA192" s="991"/>
      <c r="AB192" s="994"/>
      <c r="AC192" s="991"/>
      <c r="AD192" s="994"/>
      <c r="AE192" s="993"/>
      <c r="AF192" s="991"/>
      <c r="AG192" s="994"/>
      <c r="AH192" s="993"/>
      <c r="AI192" s="991"/>
      <c r="AJ192" s="994"/>
      <c r="AK192" s="993"/>
      <c r="AL192" s="991"/>
      <c r="AM192" s="994"/>
      <c r="AN192" s="994" t="s">
        <v>1825</v>
      </c>
      <c r="AO192" s="993" t="s">
        <v>1825</v>
      </c>
      <c r="AP192" s="991"/>
    </row>
    <row r="193" spans="2:42">
      <c r="B193" s="1020">
        <v>1076</v>
      </c>
      <c r="C193" s="1021"/>
      <c r="D193" s="1137" t="s">
        <v>1019</v>
      </c>
      <c r="E193" s="1136">
        <v>20</v>
      </c>
      <c r="F193" s="1136"/>
      <c r="G193" s="1136"/>
      <c r="H193" s="1136"/>
      <c r="I193" s="1136"/>
      <c r="K193" s="1013"/>
      <c r="L193" s="1013"/>
      <c r="N193" s="989"/>
      <c r="O193" s="989"/>
      <c r="P193" s="993" t="s">
        <v>1826</v>
      </c>
      <c r="Q193" s="991"/>
      <c r="R193" s="992" t="s">
        <v>1826</v>
      </c>
      <c r="S193" s="993">
        <v>1130</v>
      </c>
      <c r="T193" s="993" t="s">
        <v>1019</v>
      </c>
      <c r="U193" s="994" t="s">
        <v>1019</v>
      </c>
      <c r="V193" s="993">
        <v>20</v>
      </c>
      <c r="W193" s="991"/>
      <c r="X193" s="994">
        <v>20</v>
      </c>
      <c r="Y193" s="991"/>
      <c r="Z193" s="994"/>
      <c r="AA193" s="991"/>
      <c r="AB193" s="994"/>
      <c r="AC193" s="991"/>
      <c r="AD193" s="994"/>
      <c r="AE193" s="993"/>
      <c r="AF193" s="991"/>
      <c r="AG193" s="994"/>
      <c r="AH193" s="993"/>
      <c r="AI193" s="991"/>
      <c r="AJ193" s="994"/>
      <c r="AK193" s="993"/>
      <c r="AL193" s="991"/>
      <c r="AM193" s="994"/>
      <c r="AN193" s="994" t="s">
        <v>1827</v>
      </c>
      <c r="AO193" s="993" t="s">
        <v>1827</v>
      </c>
      <c r="AP193" s="991"/>
    </row>
    <row r="194" spans="2:42">
      <c r="B194" s="1020">
        <v>1077</v>
      </c>
      <c r="C194" s="1021"/>
      <c r="D194" s="1137" t="s">
        <v>370</v>
      </c>
      <c r="E194" s="1136">
        <v>14</v>
      </c>
      <c r="F194" s="1136"/>
      <c r="G194" s="1136"/>
      <c r="H194" s="1136"/>
      <c r="I194" s="1136"/>
      <c r="K194" s="1013"/>
      <c r="L194" s="1013"/>
      <c r="N194" s="989"/>
      <c r="O194" s="989"/>
      <c r="P194" s="993" t="s">
        <v>1828</v>
      </c>
      <c r="Q194" s="991"/>
      <c r="R194" s="992" t="s">
        <v>1828</v>
      </c>
      <c r="S194" s="993">
        <v>1140</v>
      </c>
      <c r="T194" s="993" t="s">
        <v>1019</v>
      </c>
      <c r="U194" s="994" t="s">
        <v>370</v>
      </c>
      <c r="V194" s="993">
        <v>14</v>
      </c>
      <c r="W194" s="991"/>
      <c r="X194" s="994">
        <v>14</v>
      </c>
      <c r="Y194" s="991"/>
      <c r="Z194" s="994"/>
      <c r="AA194" s="991"/>
      <c r="AB194" s="994"/>
      <c r="AC194" s="991"/>
      <c r="AD194" s="994"/>
      <c r="AE194" s="993"/>
      <c r="AF194" s="991"/>
      <c r="AG194" s="994"/>
      <c r="AH194" s="993"/>
      <c r="AI194" s="991"/>
      <c r="AJ194" s="994"/>
      <c r="AK194" s="993"/>
      <c r="AL194" s="991"/>
      <c r="AM194" s="994"/>
      <c r="AN194" s="994" t="s">
        <v>1829</v>
      </c>
      <c r="AO194" s="993" t="s">
        <v>1829</v>
      </c>
      <c r="AP194" s="991"/>
    </row>
    <row r="195" spans="2:42">
      <c r="B195" s="1020">
        <v>1078</v>
      </c>
      <c r="C195" s="1021"/>
      <c r="D195" s="1137" t="s">
        <v>370</v>
      </c>
      <c r="E195" s="1136">
        <v>14</v>
      </c>
      <c r="F195" s="1136"/>
      <c r="G195" s="1136"/>
      <c r="H195" s="1136"/>
      <c r="I195" s="1136"/>
      <c r="K195" s="1013"/>
      <c r="L195" s="1013"/>
      <c r="N195" s="989"/>
      <c r="O195" s="989"/>
      <c r="P195" s="993" t="s">
        <v>1830</v>
      </c>
      <c r="Q195" s="991"/>
      <c r="R195" s="992" t="s">
        <v>1830</v>
      </c>
      <c r="S195" s="993">
        <v>1150</v>
      </c>
      <c r="T195" s="993" t="s">
        <v>1019</v>
      </c>
      <c r="U195" s="994" t="s">
        <v>370</v>
      </c>
      <c r="V195" s="993">
        <v>14</v>
      </c>
      <c r="W195" s="991"/>
      <c r="X195" s="994">
        <v>14</v>
      </c>
      <c r="Y195" s="991"/>
      <c r="Z195" s="994"/>
      <c r="AA195" s="991"/>
      <c r="AB195" s="994"/>
      <c r="AC195" s="991"/>
      <c r="AD195" s="994"/>
      <c r="AE195" s="993"/>
      <c r="AF195" s="991"/>
      <c r="AG195" s="994"/>
      <c r="AH195" s="993"/>
      <c r="AI195" s="991"/>
      <c r="AJ195" s="994"/>
      <c r="AK195" s="993"/>
      <c r="AL195" s="991"/>
      <c r="AM195" s="994"/>
      <c r="AN195" s="994" t="s">
        <v>1831</v>
      </c>
      <c r="AO195" s="993" t="s">
        <v>1831</v>
      </c>
      <c r="AP195" s="991"/>
    </row>
    <row r="196" spans="2:42">
      <c r="B196" s="1020">
        <v>1079</v>
      </c>
      <c r="C196" s="1021" t="s">
        <v>296</v>
      </c>
      <c r="D196" s="1136" t="s">
        <v>370</v>
      </c>
      <c r="E196" s="1136">
        <v>8</v>
      </c>
      <c r="F196" s="1136"/>
      <c r="G196" s="1136"/>
      <c r="H196" s="1136"/>
      <c r="I196" s="1136"/>
      <c r="K196" s="1013"/>
      <c r="L196" s="1013"/>
      <c r="N196" s="989"/>
      <c r="O196" s="989"/>
      <c r="P196" s="993" t="s">
        <v>296</v>
      </c>
      <c r="Q196" s="991" t="s">
        <v>296</v>
      </c>
      <c r="R196" s="992" t="s">
        <v>296</v>
      </c>
      <c r="S196" s="993">
        <v>1160</v>
      </c>
      <c r="T196" s="993" t="s">
        <v>370</v>
      </c>
      <c r="U196" s="994" t="s">
        <v>370</v>
      </c>
      <c r="V196" s="993">
        <v>8</v>
      </c>
      <c r="W196" s="991">
        <v>8</v>
      </c>
      <c r="X196" s="994">
        <v>8</v>
      </c>
      <c r="Y196" s="991"/>
      <c r="Z196" s="994"/>
      <c r="AA196" s="991"/>
      <c r="AB196" s="994"/>
      <c r="AC196" s="991"/>
      <c r="AD196" s="994"/>
      <c r="AE196" s="993"/>
      <c r="AF196" s="991"/>
      <c r="AG196" s="994"/>
      <c r="AH196" s="993"/>
      <c r="AI196" s="991"/>
      <c r="AJ196" s="994"/>
      <c r="AK196" s="993"/>
      <c r="AL196" s="991"/>
      <c r="AM196" s="994"/>
      <c r="AN196" s="994" t="s">
        <v>1832</v>
      </c>
      <c r="AO196" s="993" t="s">
        <v>1832</v>
      </c>
      <c r="AP196" s="991" t="s">
        <v>1832</v>
      </c>
    </row>
    <row r="197" spans="2:42">
      <c r="B197" s="1020">
        <v>1312</v>
      </c>
      <c r="C197" s="1021" t="s">
        <v>1833</v>
      </c>
      <c r="D197" s="1136" t="s">
        <v>1019</v>
      </c>
      <c r="E197" s="1136">
        <v>1</v>
      </c>
      <c r="F197" s="1136"/>
      <c r="G197" s="1136"/>
      <c r="H197" s="1136"/>
      <c r="I197" s="1136"/>
      <c r="K197" s="1013"/>
      <c r="L197" s="1013"/>
      <c r="N197" s="989"/>
      <c r="O197" s="989"/>
      <c r="P197" s="993" t="s">
        <v>1833</v>
      </c>
      <c r="Q197" s="991" t="s">
        <v>1833</v>
      </c>
      <c r="R197" s="992" t="s">
        <v>1833</v>
      </c>
      <c r="S197" s="993">
        <v>1180</v>
      </c>
      <c r="T197" s="993" t="s">
        <v>1019</v>
      </c>
      <c r="U197" s="994" t="s">
        <v>1019</v>
      </c>
      <c r="V197" s="993">
        <v>2</v>
      </c>
      <c r="W197" s="991">
        <v>1</v>
      </c>
      <c r="X197" s="994">
        <v>1</v>
      </c>
      <c r="Y197" s="991"/>
      <c r="Z197" s="994"/>
      <c r="AA197" s="991"/>
      <c r="AB197" s="994"/>
      <c r="AC197" s="991"/>
      <c r="AD197" s="994"/>
      <c r="AE197" s="993" t="s">
        <v>1611</v>
      </c>
      <c r="AF197" s="991" t="s">
        <v>1611</v>
      </c>
      <c r="AG197" s="994" t="s">
        <v>1611</v>
      </c>
      <c r="AH197" s="993"/>
      <c r="AI197" s="991"/>
      <c r="AJ197" s="994"/>
      <c r="AK197" s="993"/>
      <c r="AL197" s="991"/>
      <c r="AM197" s="994"/>
      <c r="AN197" s="994" t="s">
        <v>1834</v>
      </c>
      <c r="AO197" s="993" t="s">
        <v>1834</v>
      </c>
      <c r="AP197" s="991" t="s">
        <v>1834</v>
      </c>
    </row>
    <row r="198" spans="2:42">
      <c r="B198" s="1020">
        <v>57</v>
      </c>
      <c r="C198" s="1021" t="s">
        <v>145</v>
      </c>
      <c r="D198" s="1136" t="s">
        <v>1019</v>
      </c>
      <c r="E198" s="1136">
        <v>1</v>
      </c>
      <c r="F198" s="1136"/>
      <c r="G198" s="1136"/>
      <c r="H198" s="1136"/>
      <c r="I198" s="1136"/>
      <c r="K198" s="1013"/>
      <c r="L198" s="1013"/>
      <c r="N198" s="989"/>
      <c r="O198" s="989"/>
      <c r="P198" s="993" t="s">
        <v>145</v>
      </c>
      <c r="Q198" s="991" t="s">
        <v>145</v>
      </c>
      <c r="R198" s="992" t="s">
        <v>145</v>
      </c>
      <c r="S198" s="993">
        <v>1190</v>
      </c>
      <c r="T198" s="993" t="s">
        <v>1019</v>
      </c>
      <c r="U198" s="994" t="s">
        <v>1019</v>
      </c>
      <c r="V198" s="993">
        <v>1</v>
      </c>
      <c r="W198" s="991">
        <v>1</v>
      </c>
      <c r="X198" s="994">
        <v>1</v>
      </c>
      <c r="Y198" s="991"/>
      <c r="Z198" s="994"/>
      <c r="AA198" s="991"/>
      <c r="AB198" s="994"/>
      <c r="AC198" s="991"/>
      <c r="AD198" s="994"/>
      <c r="AE198" s="993" t="s">
        <v>1611</v>
      </c>
      <c r="AF198" s="991" t="s">
        <v>1611</v>
      </c>
      <c r="AG198" s="994" t="s">
        <v>1611</v>
      </c>
      <c r="AH198" s="993"/>
      <c r="AI198" s="991"/>
      <c r="AJ198" s="994"/>
      <c r="AK198" s="993"/>
      <c r="AL198" s="991"/>
      <c r="AM198" s="994"/>
      <c r="AN198" s="994" t="s">
        <v>1835</v>
      </c>
      <c r="AO198" s="993" t="s">
        <v>1836</v>
      </c>
      <c r="AP198" s="991" t="s">
        <v>1835</v>
      </c>
    </row>
    <row r="199" spans="2:42">
      <c r="B199" s="1020">
        <v>59</v>
      </c>
      <c r="C199" s="1021" t="s">
        <v>146</v>
      </c>
      <c r="D199" s="1136" t="s">
        <v>1019</v>
      </c>
      <c r="E199" s="1136">
        <v>1</v>
      </c>
      <c r="F199" s="1136"/>
      <c r="G199" s="1136"/>
      <c r="H199" s="1136"/>
      <c r="I199" s="1136"/>
      <c r="K199" s="1013"/>
      <c r="L199" s="1013"/>
      <c r="N199" s="989"/>
      <c r="O199" s="989"/>
      <c r="P199" s="993" t="s">
        <v>146</v>
      </c>
      <c r="Q199" s="991" t="s">
        <v>146</v>
      </c>
      <c r="R199" s="992" t="s">
        <v>146</v>
      </c>
      <c r="S199" s="993">
        <v>1200</v>
      </c>
      <c r="T199" s="993" t="s">
        <v>1019</v>
      </c>
      <c r="U199" s="994" t="s">
        <v>1019</v>
      </c>
      <c r="V199" s="993">
        <v>1</v>
      </c>
      <c r="W199" s="991">
        <v>1</v>
      </c>
      <c r="X199" s="994">
        <v>1</v>
      </c>
      <c r="Y199" s="991"/>
      <c r="Z199" s="994"/>
      <c r="AA199" s="991"/>
      <c r="AB199" s="994"/>
      <c r="AC199" s="991"/>
      <c r="AD199" s="994"/>
      <c r="AE199" s="993" t="s">
        <v>1611</v>
      </c>
      <c r="AF199" s="991" t="s">
        <v>1611</v>
      </c>
      <c r="AG199" s="994" t="s">
        <v>1611</v>
      </c>
      <c r="AH199" s="993"/>
      <c r="AI199" s="991"/>
      <c r="AJ199" s="994"/>
      <c r="AK199" s="993"/>
      <c r="AL199" s="991"/>
      <c r="AM199" s="994"/>
      <c r="AN199" s="994" t="s">
        <v>1837</v>
      </c>
      <c r="AO199" s="993" t="s">
        <v>1837</v>
      </c>
      <c r="AP199" s="991" t="s">
        <v>1837</v>
      </c>
    </row>
    <row r="200" spans="2:42">
      <c r="B200" s="1020">
        <v>1004</v>
      </c>
      <c r="C200" s="1021" t="s">
        <v>147</v>
      </c>
      <c r="D200" s="1136" t="s">
        <v>152</v>
      </c>
      <c r="E200" s="1136">
        <v>3</v>
      </c>
      <c r="F200" s="1136" t="s">
        <v>888</v>
      </c>
      <c r="G200" s="1136"/>
      <c r="H200" s="1136"/>
      <c r="I200" s="1136" t="s">
        <v>367</v>
      </c>
      <c r="K200" s="1013"/>
      <c r="L200" s="1013"/>
      <c r="N200" s="989"/>
      <c r="O200" s="989"/>
      <c r="P200" s="993" t="s">
        <v>147</v>
      </c>
      <c r="Q200" s="991" t="s">
        <v>147</v>
      </c>
      <c r="R200" s="992" t="s">
        <v>147</v>
      </c>
      <c r="S200" s="993">
        <v>1210</v>
      </c>
      <c r="T200" s="993" t="s">
        <v>152</v>
      </c>
      <c r="U200" s="994" t="s">
        <v>152</v>
      </c>
      <c r="V200" s="993">
        <v>3</v>
      </c>
      <c r="W200" s="991">
        <v>3</v>
      </c>
      <c r="X200" s="994">
        <v>3</v>
      </c>
      <c r="Y200" s="991" t="s">
        <v>888</v>
      </c>
      <c r="Z200" s="994" t="s">
        <v>888</v>
      </c>
      <c r="AA200" s="991"/>
      <c r="AB200" s="994"/>
      <c r="AC200" s="991"/>
      <c r="AD200" s="994"/>
      <c r="AE200" s="993"/>
      <c r="AF200" s="991"/>
      <c r="AG200" s="994"/>
      <c r="AH200" s="993"/>
      <c r="AI200" s="991"/>
      <c r="AJ200" s="994"/>
      <c r="AK200" s="993"/>
      <c r="AL200" s="991" t="s">
        <v>367</v>
      </c>
      <c r="AM200" s="994" t="s">
        <v>367</v>
      </c>
      <c r="AN200" s="994" t="s">
        <v>1838</v>
      </c>
      <c r="AO200" s="993" t="s">
        <v>1839</v>
      </c>
      <c r="AP200" s="991" t="s">
        <v>1838</v>
      </c>
    </row>
    <row r="201" spans="2:42">
      <c r="B201" s="1020">
        <v>1083</v>
      </c>
      <c r="C201" s="1021" t="s">
        <v>1840</v>
      </c>
      <c r="D201" s="1136" t="s">
        <v>152</v>
      </c>
      <c r="E201" s="1136">
        <v>9</v>
      </c>
      <c r="F201" s="1136" t="s">
        <v>363</v>
      </c>
      <c r="G201" s="1136"/>
      <c r="H201" s="1136"/>
      <c r="I201" s="1136" t="s">
        <v>380</v>
      </c>
      <c r="K201" s="1013"/>
      <c r="L201" s="1013"/>
      <c r="N201" s="989"/>
      <c r="O201" s="989"/>
      <c r="P201" s="993" t="s">
        <v>1840</v>
      </c>
      <c r="Q201" s="991" t="s">
        <v>1840</v>
      </c>
      <c r="R201" s="992" t="s">
        <v>1840</v>
      </c>
      <c r="S201" s="993">
        <v>1220</v>
      </c>
      <c r="T201" s="993" t="s">
        <v>152</v>
      </c>
      <c r="U201" s="994" t="s">
        <v>152</v>
      </c>
      <c r="V201" s="993">
        <v>9</v>
      </c>
      <c r="W201" s="991">
        <v>9</v>
      </c>
      <c r="X201" s="994">
        <v>9</v>
      </c>
      <c r="Y201" s="991" t="s">
        <v>363</v>
      </c>
      <c r="Z201" s="994" t="s">
        <v>363</v>
      </c>
      <c r="AA201" s="991"/>
      <c r="AB201" s="994"/>
      <c r="AC201" s="991"/>
      <c r="AD201" s="994"/>
      <c r="AE201" s="993"/>
      <c r="AF201" s="991"/>
      <c r="AG201" s="994"/>
      <c r="AH201" s="993"/>
      <c r="AI201" s="991"/>
      <c r="AJ201" s="994"/>
      <c r="AK201" s="993"/>
      <c r="AL201" s="991"/>
      <c r="AM201" s="994" t="s">
        <v>380</v>
      </c>
      <c r="AN201" s="994" t="s">
        <v>1841</v>
      </c>
      <c r="AO201" s="993" t="s">
        <v>1842</v>
      </c>
      <c r="AP201" s="991" t="s">
        <v>1841</v>
      </c>
    </row>
    <row r="202" spans="2:42">
      <c r="B202" s="1020">
        <v>1084</v>
      </c>
      <c r="C202" s="1021" t="s">
        <v>1843</v>
      </c>
      <c r="D202" s="1136" t="s">
        <v>1299</v>
      </c>
      <c r="E202" s="1136">
        <v>6</v>
      </c>
      <c r="F202" s="1136"/>
      <c r="G202" s="1136"/>
      <c r="H202" s="1136"/>
      <c r="I202" s="1136"/>
      <c r="K202" s="1013"/>
      <c r="L202" s="1013"/>
      <c r="N202" s="989"/>
      <c r="O202" s="989"/>
      <c r="P202" s="993" t="s">
        <v>1843</v>
      </c>
      <c r="Q202" s="991" t="s">
        <v>1843</v>
      </c>
      <c r="R202" s="992" t="s">
        <v>1843</v>
      </c>
      <c r="S202" s="993">
        <v>1230</v>
      </c>
      <c r="T202" s="993" t="s">
        <v>1299</v>
      </c>
      <c r="U202" s="994" t="s">
        <v>1299</v>
      </c>
      <c r="V202" s="993">
        <v>12</v>
      </c>
      <c r="W202" s="991">
        <v>6</v>
      </c>
      <c r="X202" s="994">
        <v>6</v>
      </c>
      <c r="Y202" s="991"/>
      <c r="Z202" s="994"/>
      <c r="AA202" s="991"/>
      <c r="AB202" s="994"/>
      <c r="AC202" s="991"/>
      <c r="AD202" s="994"/>
      <c r="AE202" s="993" t="s">
        <v>1611</v>
      </c>
      <c r="AF202" s="991" t="s">
        <v>1611</v>
      </c>
      <c r="AG202" s="994" t="s">
        <v>1611</v>
      </c>
      <c r="AH202" s="993"/>
      <c r="AI202" s="991"/>
      <c r="AJ202" s="994"/>
      <c r="AK202" s="993"/>
      <c r="AL202" s="991"/>
      <c r="AM202" s="994"/>
      <c r="AN202" s="994" t="s">
        <v>1844</v>
      </c>
      <c r="AO202" s="993" t="s">
        <v>1845</v>
      </c>
      <c r="AP202" s="991" t="s">
        <v>1844</v>
      </c>
    </row>
    <row r="203" spans="2:42">
      <c r="B203" s="1020">
        <v>1085</v>
      </c>
      <c r="C203" s="1021" t="s">
        <v>1846</v>
      </c>
      <c r="D203" s="1136" t="s">
        <v>152</v>
      </c>
      <c r="E203" s="1136">
        <v>9</v>
      </c>
      <c r="F203" s="1136" t="s">
        <v>363</v>
      </c>
      <c r="G203" s="1136"/>
      <c r="H203" s="1136"/>
      <c r="I203" s="1136" t="s">
        <v>380</v>
      </c>
      <c r="K203" s="1013"/>
      <c r="L203" s="1013"/>
      <c r="N203" s="989"/>
      <c r="O203" s="989"/>
      <c r="P203" s="993" t="s">
        <v>1846</v>
      </c>
      <c r="Q203" s="991" t="s">
        <v>1846</v>
      </c>
      <c r="R203" s="992" t="s">
        <v>1846</v>
      </c>
      <c r="S203" s="993">
        <v>1240</v>
      </c>
      <c r="T203" s="993" t="s">
        <v>152</v>
      </c>
      <c r="U203" s="994" t="s">
        <v>152</v>
      </c>
      <c r="V203" s="993">
        <v>9</v>
      </c>
      <c r="W203" s="991">
        <v>9</v>
      </c>
      <c r="X203" s="994">
        <v>9</v>
      </c>
      <c r="Y203" s="991" t="s">
        <v>363</v>
      </c>
      <c r="Z203" s="994" t="s">
        <v>363</v>
      </c>
      <c r="AA203" s="991"/>
      <c r="AB203" s="994"/>
      <c r="AC203" s="991"/>
      <c r="AD203" s="994"/>
      <c r="AE203" s="993"/>
      <c r="AF203" s="991"/>
      <c r="AG203" s="994"/>
      <c r="AH203" s="993"/>
      <c r="AI203" s="991"/>
      <c r="AJ203" s="994"/>
      <c r="AK203" s="993"/>
      <c r="AL203" s="991"/>
      <c r="AM203" s="994" t="s">
        <v>380</v>
      </c>
      <c r="AN203" s="994" t="s">
        <v>1847</v>
      </c>
      <c r="AO203" s="993" t="s">
        <v>1848</v>
      </c>
      <c r="AP203" s="991" t="s">
        <v>1847</v>
      </c>
    </row>
    <row r="204" spans="2:42">
      <c r="B204" s="1020">
        <v>1086</v>
      </c>
      <c r="C204" s="1021" t="s">
        <v>1849</v>
      </c>
      <c r="D204" s="1136" t="s">
        <v>1299</v>
      </c>
      <c r="E204" s="1136">
        <v>6</v>
      </c>
      <c r="F204" s="1136"/>
      <c r="G204" s="1136"/>
      <c r="H204" s="1136"/>
      <c r="I204" s="1136"/>
      <c r="K204" s="1013"/>
      <c r="L204" s="1013"/>
      <c r="N204" s="989"/>
      <c r="O204" s="989"/>
      <c r="P204" s="993" t="s">
        <v>1849</v>
      </c>
      <c r="Q204" s="991" t="s">
        <v>1849</v>
      </c>
      <c r="R204" s="992" t="s">
        <v>1849</v>
      </c>
      <c r="S204" s="993">
        <v>1250</v>
      </c>
      <c r="T204" s="993" t="s">
        <v>1299</v>
      </c>
      <c r="U204" s="994" t="s">
        <v>1299</v>
      </c>
      <c r="V204" s="993">
        <v>12</v>
      </c>
      <c r="W204" s="991">
        <v>6</v>
      </c>
      <c r="X204" s="994">
        <v>6</v>
      </c>
      <c r="Y204" s="991"/>
      <c r="Z204" s="994"/>
      <c r="AA204" s="991"/>
      <c r="AB204" s="994"/>
      <c r="AC204" s="991"/>
      <c r="AD204" s="994"/>
      <c r="AE204" s="993" t="s">
        <v>1611</v>
      </c>
      <c r="AF204" s="991" t="s">
        <v>1611</v>
      </c>
      <c r="AG204" s="994" t="s">
        <v>1611</v>
      </c>
      <c r="AH204" s="993"/>
      <c r="AI204" s="991"/>
      <c r="AJ204" s="994"/>
      <c r="AK204" s="993"/>
      <c r="AL204" s="991"/>
      <c r="AM204" s="994"/>
      <c r="AN204" s="994" t="s">
        <v>1850</v>
      </c>
      <c r="AO204" s="993" t="s">
        <v>1851</v>
      </c>
      <c r="AP204" s="991" t="s">
        <v>1850</v>
      </c>
    </row>
    <row r="205" spans="2:42">
      <c r="B205" s="1020">
        <v>1088</v>
      </c>
      <c r="C205" s="1021" t="s">
        <v>149</v>
      </c>
      <c r="D205" s="1136" t="s">
        <v>152</v>
      </c>
      <c r="E205" s="1136">
        <v>12</v>
      </c>
      <c r="F205" s="1136"/>
      <c r="G205" s="1136"/>
      <c r="H205" s="1136"/>
      <c r="I205" s="1136" t="s">
        <v>377</v>
      </c>
      <c r="K205" s="1013"/>
      <c r="L205" s="1013"/>
      <c r="N205" s="989"/>
      <c r="O205" s="989"/>
      <c r="P205" s="993" t="s">
        <v>149</v>
      </c>
      <c r="Q205" s="991" t="s">
        <v>149</v>
      </c>
      <c r="R205" s="992" t="s">
        <v>149</v>
      </c>
      <c r="S205" s="993">
        <v>1260</v>
      </c>
      <c r="T205" s="993" t="s">
        <v>152</v>
      </c>
      <c r="U205" s="994" t="s">
        <v>152</v>
      </c>
      <c r="V205" s="993">
        <v>14</v>
      </c>
      <c r="W205" s="991">
        <v>12</v>
      </c>
      <c r="X205" s="994">
        <v>12</v>
      </c>
      <c r="Y205" s="991"/>
      <c r="Z205" s="994"/>
      <c r="AA205" s="991"/>
      <c r="AB205" s="994"/>
      <c r="AC205" s="991"/>
      <c r="AD205" s="994"/>
      <c r="AE205" s="993"/>
      <c r="AF205" s="991"/>
      <c r="AG205" s="994"/>
      <c r="AH205" s="993"/>
      <c r="AI205" s="991"/>
      <c r="AJ205" s="994"/>
      <c r="AK205" s="993"/>
      <c r="AL205" s="991" t="s">
        <v>377</v>
      </c>
      <c r="AM205" s="994" t="s">
        <v>377</v>
      </c>
      <c r="AN205" s="994" t="s">
        <v>1852</v>
      </c>
      <c r="AO205" s="993" t="s">
        <v>1158</v>
      </c>
      <c r="AP205" s="991" t="s">
        <v>1852</v>
      </c>
    </row>
    <row r="206" spans="2:42">
      <c r="B206" s="1020">
        <v>1089</v>
      </c>
      <c r="C206" s="1021" t="s">
        <v>151</v>
      </c>
      <c r="D206" s="1136" t="s">
        <v>152</v>
      </c>
      <c r="E206" s="1136">
        <v>12</v>
      </c>
      <c r="F206" s="1136"/>
      <c r="G206" s="1136"/>
      <c r="H206" s="1136"/>
      <c r="I206" s="1136" t="s">
        <v>377</v>
      </c>
      <c r="K206" s="1013"/>
      <c r="L206" s="1013"/>
      <c r="N206" s="989"/>
      <c r="O206" s="989"/>
      <c r="P206" s="993" t="s">
        <v>151</v>
      </c>
      <c r="Q206" s="991" t="s">
        <v>151</v>
      </c>
      <c r="R206" s="992" t="s">
        <v>151</v>
      </c>
      <c r="S206" s="993">
        <v>1270</v>
      </c>
      <c r="T206" s="993" t="s">
        <v>152</v>
      </c>
      <c r="U206" s="994" t="s">
        <v>152</v>
      </c>
      <c r="V206" s="993">
        <v>14</v>
      </c>
      <c r="W206" s="991">
        <v>12</v>
      </c>
      <c r="X206" s="994">
        <v>12</v>
      </c>
      <c r="Y206" s="991"/>
      <c r="Z206" s="994"/>
      <c r="AA206" s="991"/>
      <c r="AB206" s="994"/>
      <c r="AC206" s="991"/>
      <c r="AD206" s="994"/>
      <c r="AE206" s="993"/>
      <c r="AF206" s="991"/>
      <c r="AG206" s="994"/>
      <c r="AH206" s="993"/>
      <c r="AI206" s="991"/>
      <c r="AJ206" s="994"/>
      <c r="AK206" s="993"/>
      <c r="AL206" s="991" t="s">
        <v>377</v>
      </c>
      <c r="AM206" s="994" t="s">
        <v>377</v>
      </c>
      <c r="AN206" s="994" t="s">
        <v>1853</v>
      </c>
      <c r="AO206" s="993" t="s">
        <v>1854</v>
      </c>
      <c r="AP206" s="991" t="s">
        <v>1853</v>
      </c>
    </row>
    <row r="207" spans="2:42">
      <c r="B207" s="1020">
        <v>1090</v>
      </c>
      <c r="C207" s="1021" t="s">
        <v>153</v>
      </c>
      <c r="D207" s="1136" t="s">
        <v>152</v>
      </c>
      <c r="E207" s="1136">
        <v>12</v>
      </c>
      <c r="F207" s="1136"/>
      <c r="G207" s="1136"/>
      <c r="H207" s="1136"/>
      <c r="I207" s="1136" t="s">
        <v>377</v>
      </c>
      <c r="K207" s="1013"/>
      <c r="L207" s="1013"/>
      <c r="N207" s="989"/>
      <c r="O207" s="989"/>
      <c r="P207" s="993" t="s">
        <v>153</v>
      </c>
      <c r="Q207" s="991" t="s">
        <v>153</v>
      </c>
      <c r="R207" s="992" t="s">
        <v>153</v>
      </c>
      <c r="S207" s="993">
        <v>1280</v>
      </c>
      <c r="T207" s="993" t="s">
        <v>152</v>
      </c>
      <c r="U207" s="994" t="s">
        <v>152</v>
      </c>
      <c r="V207" s="993">
        <v>14</v>
      </c>
      <c r="W207" s="991">
        <v>12</v>
      </c>
      <c r="X207" s="994">
        <v>12</v>
      </c>
      <c r="Y207" s="991"/>
      <c r="Z207" s="994"/>
      <c r="AA207" s="991"/>
      <c r="AB207" s="994"/>
      <c r="AC207" s="991"/>
      <c r="AD207" s="994"/>
      <c r="AE207" s="993"/>
      <c r="AF207" s="991"/>
      <c r="AG207" s="994"/>
      <c r="AH207" s="993"/>
      <c r="AI207" s="991"/>
      <c r="AJ207" s="994"/>
      <c r="AK207" s="993"/>
      <c r="AL207" s="991" t="s">
        <v>377</v>
      </c>
      <c r="AM207" s="994" t="s">
        <v>377</v>
      </c>
      <c r="AN207" s="994" t="s">
        <v>1855</v>
      </c>
      <c r="AO207" s="993" t="s">
        <v>1856</v>
      </c>
      <c r="AP207" s="991" t="s">
        <v>1855</v>
      </c>
    </row>
    <row r="208" spans="2:42">
      <c r="B208" s="1020">
        <v>1096</v>
      </c>
      <c r="C208" s="1021" t="s">
        <v>154</v>
      </c>
      <c r="D208" s="1136" t="s">
        <v>152</v>
      </c>
      <c r="E208" s="1136">
        <v>12</v>
      </c>
      <c r="F208" s="1136"/>
      <c r="G208" s="1136"/>
      <c r="H208" s="1136"/>
      <c r="I208" s="1136" t="s">
        <v>377</v>
      </c>
      <c r="K208" s="1013"/>
      <c r="L208" s="1013"/>
      <c r="N208" s="989"/>
      <c r="O208" s="989"/>
      <c r="P208" s="993" t="s">
        <v>154</v>
      </c>
      <c r="Q208" s="991" t="s">
        <v>154</v>
      </c>
      <c r="R208" s="992" t="s">
        <v>154</v>
      </c>
      <c r="S208" s="993">
        <v>1290</v>
      </c>
      <c r="T208" s="993" t="s">
        <v>152</v>
      </c>
      <c r="U208" s="994" t="s">
        <v>152</v>
      </c>
      <c r="V208" s="993">
        <v>13</v>
      </c>
      <c r="W208" s="991">
        <v>12</v>
      </c>
      <c r="X208" s="994">
        <v>12</v>
      </c>
      <c r="Y208" s="991"/>
      <c r="Z208" s="994"/>
      <c r="AA208" s="991"/>
      <c r="AB208" s="994"/>
      <c r="AC208" s="991"/>
      <c r="AD208" s="994"/>
      <c r="AE208" s="993"/>
      <c r="AF208" s="991"/>
      <c r="AG208" s="994"/>
      <c r="AH208" s="993" t="s">
        <v>1611</v>
      </c>
      <c r="AI208" s="991" t="s">
        <v>1611</v>
      </c>
      <c r="AJ208" s="994" t="s">
        <v>1611</v>
      </c>
      <c r="AK208" s="993"/>
      <c r="AL208" s="991" t="s">
        <v>377</v>
      </c>
      <c r="AM208" s="994" t="s">
        <v>377</v>
      </c>
      <c r="AN208" s="994" t="s">
        <v>1857</v>
      </c>
      <c r="AO208" s="993" t="s">
        <v>1159</v>
      </c>
      <c r="AP208" s="991" t="s">
        <v>1857</v>
      </c>
    </row>
    <row r="209" spans="2:44">
      <c r="B209" s="1020">
        <v>1097</v>
      </c>
      <c r="C209" s="1021" t="s">
        <v>155</v>
      </c>
      <c r="D209" s="1136" t="s">
        <v>152</v>
      </c>
      <c r="E209" s="1136">
        <v>12</v>
      </c>
      <c r="F209" s="1136"/>
      <c r="G209" s="1136"/>
      <c r="H209" s="1136"/>
      <c r="I209" s="1136" t="s">
        <v>377</v>
      </c>
      <c r="K209" s="1013"/>
      <c r="L209" s="1013"/>
      <c r="N209" s="989"/>
      <c r="O209" s="989"/>
      <c r="P209" s="993" t="s">
        <v>155</v>
      </c>
      <c r="Q209" s="991" t="s">
        <v>155</v>
      </c>
      <c r="R209" s="992" t="s">
        <v>155</v>
      </c>
      <c r="S209" s="993">
        <v>1300</v>
      </c>
      <c r="T209" s="993" t="s">
        <v>152</v>
      </c>
      <c r="U209" s="994" t="s">
        <v>152</v>
      </c>
      <c r="V209" s="993">
        <v>14</v>
      </c>
      <c r="W209" s="991">
        <v>12</v>
      </c>
      <c r="X209" s="994">
        <v>12</v>
      </c>
      <c r="Y209" s="991"/>
      <c r="Z209" s="994"/>
      <c r="AA209" s="991"/>
      <c r="AB209" s="994"/>
      <c r="AC209" s="991"/>
      <c r="AD209" s="994"/>
      <c r="AE209" s="993"/>
      <c r="AF209" s="991"/>
      <c r="AG209" s="994"/>
      <c r="AH209" s="993" t="s">
        <v>1611</v>
      </c>
      <c r="AI209" s="991" t="s">
        <v>1611</v>
      </c>
      <c r="AJ209" s="994" t="s">
        <v>1611</v>
      </c>
      <c r="AK209" s="993"/>
      <c r="AL209" s="991" t="s">
        <v>377</v>
      </c>
      <c r="AM209" s="994" t="s">
        <v>377</v>
      </c>
      <c r="AN209" s="994" t="s">
        <v>1858</v>
      </c>
      <c r="AO209" s="993" t="s">
        <v>1160</v>
      </c>
      <c r="AP209" s="991" t="s">
        <v>1858</v>
      </c>
    </row>
    <row r="210" spans="2:44">
      <c r="B210" s="1020">
        <v>1180</v>
      </c>
      <c r="C210" s="1021" t="s">
        <v>1859</v>
      </c>
      <c r="D210" s="1136" t="s">
        <v>1299</v>
      </c>
      <c r="E210" s="1136">
        <v>240</v>
      </c>
      <c r="F210" s="1136"/>
      <c r="G210" s="1136"/>
      <c r="H210" s="1136"/>
      <c r="I210" s="1136"/>
      <c r="K210" s="1013"/>
      <c r="L210" s="1013"/>
      <c r="N210" s="989"/>
      <c r="O210" s="989"/>
      <c r="P210" s="993" t="s">
        <v>1859</v>
      </c>
      <c r="Q210" s="991" t="s">
        <v>1859</v>
      </c>
      <c r="R210" s="992" t="s">
        <v>1859</v>
      </c>
      <c r="S210" s="993">
        <v>1310</v>
      </c>
      <c r="T210" s="993" t="s">
        <v>1299</v>
      </c>
      <c r="U210" s="994" t="s">
        <v>1299</v>
      </c>
      <c r="V210" s="993">
        <v>480</v>
      </c>
      <c r="W210" s="991">
        <v>240</v>
      </c>
      <c r="X210" s="994">
        <v>240</v>
      </c>
      <c r="Y210" s="991"/>
      <c r="Z210" s="994"/>
      <c r="AA210" s="991" t="s">
        <v>1047</v>
      </c>
      <c r="AB210" s="994" t="s">
        <v>1047</v>
      </c>
      <c r="AC210" s="991"/>
      <c r="AD210" s="994"/>
      <c r="AE210" s="993"/>
      <c r="AF210" s="991"/>
      <c r="AG210" s="994"/>
      <c r="AH210" s="993"/>
      <c r="AI210" s="991"/>
      <c r="AJ210" s="994"/>
      <c r="AK210" s="993"/>
      <c r="AL210" s="991"/>
      <c r="AM210" s="994"/>
      <c r="AN210" s="994" t="s">
        <v>1860</v>
      </c>
      <c r="AO210" s="993" t="s">
        <v>1860</v>
      </c>
      <c r="AP210" s="991" t="s">
        <v>1860</v>
      </c>
    </row>
    <row r="211" spans="2:44">
      <c r="B211" s="1020">
        <v>1183</v>
      </c>
      <c r="C211" s="1021" t="s">
        <v>160</v>
      </c>
      <c r="D211" s="1136" t="s">
        <v>1299</v>
      </c>
      <c r="E211" s="1136">
        <v>40</v>
      </c>
      <c r="F211" s="1136"/>
      <c r="G211" s="1136"/>
      <c r="H211" s="1136" t="s">
        <v>373</v>
      </c>
      <c r="I211" s="1136"/>
      <c r="K211" s="1013"/>
      <c r="L211" s="1013"/>
      <c r="N211" s="989"/>
      <c r="O211" s="989"/>
      <c r="P211" s="993" t="s">
        <v>160</v>
      </c>
      <c r="Q211" s="991" t="s">
        <v>160</v>
      </c>
      <c r="R211" s="992" t="s">
        <v>160</v>
      </c>
      <c r="S211" s="993">
        <v>1330</v>
      </c>
      <c r="T211" s="993" t="s">
        <v>1299</v>
      </c>
      <c r="U211" s="994" t="s">
        <v>1299</v>
      </c>
      <c r="V211" s="993">
        <v>80</v>
      </c>
      <c r="W211" s="991">
        <v>40</v>
      </c>
      <c r="X211" s="994">
        <v>40</v>
      </c>
      <c r="Y211" s="991"/>
      <c r="Z211" s="994"/>
      <c r="AA211" s="991" t="s">
        <v>161</v>
      </c>
      <c r="AB211" s="994" t="s">
        <v>161</v>
      </c>
      <c r="AC211" s="991" t="s">
        <v>373</v>
      </c>
      <c r="AD211" s="994" t="s">
        <v>373</v>
      </c>
      <c r="AE211" s="993"/>
      <c r="AF211" s="991"/>
      <c r="AG211" s="994"/>
      <c r="AH211" s="993"/>
      <c r="AI211" s="991"/>
      <c r="AJ211" s="994"/>
      <c r="AK211" s="993"/>
      <c r="AL211" s="991"/>
      <c r="AM211" s="994"/>
      <c r="AN211" s="994" t="s">
        <v>1861</v>
      </c>
      <c r="AO211" s="993" t="s">
        <v>1861</v>
      </c>
      <c r="AP211" s="991" t="s">
        <v>1861</v>
      </c>
    </row>
    <row r="212" spans="2:44">
      <c r="B212" s="1020">
        <v>1184</v>
      </c>
      <c r="C212" s="1021" t="s">
        <v>162</v>
      </c>
      <c r="D212" s="1136" t="s">
        <v>152</v>
      </c>
      <c r="E212" s="1136">
        <v>12</v>
      </c>
      <c r="F212" s="1136"/>
      <c r="G212" s="1136"/>
      <c r="H212" s="1136" t="s">
        <v>373</v>
      </c>
      <c r="I212" s="1136" t="s">
        <v>377</v>
      </c>
      <c r="K212" s="1013"/>
      <c r="L212" s="1013"/>
      <c r="N212" s="989"/>
      <c r="O212" s="989"/>
      <c r="P212" s="993" t="s">
        <v>162</v>
      </c>
      <c r="Q212" s="991" t="s">
        <v>162</v>
      </c>
      <c r="R212" s="992" t="s">
        <v>162</v>
      </c>
      <c r="S212" s="993">
        <v>1340</v>
      </c>
      <c r="T212" s="993" t="s">
        <v>152</v>
      </c>
      <c r="U212" s="994" t="s">
        <v>152</v>
      </c>
      <c r="V212" s="993">
        <v>13</v>
      </c>
      <c r="W212" s="991">
        <v>12</v>
      </c>
      <c r="X212" s="994">
        <v>12</v>
      </c>
      <c r="Y212" s="991"/>
      <c r="Z212" s="994"/>
      <c r="AA212" s="991" t="s">
        <v>161</v>
      </c>
      <c r="AB212" s="994" t="s">
        <v>161</v>
      </c>
      <c r="AC212" s="991" t="s">
        <v>373</v>
      </c>
      <c r="AD212" s="994" t="s">
        <v>373</v>
      </c>
      <c r="AE212" s="993"/>
      <c r="AF212" s="991"/>
      <c r="AG212" s="994"/>
      <c r="AH212" s="993"/>
      <c r="AI212" s="991"/>
      <c r="AJ212" s="994"/>
      <c r="AK212" s="993"/>
      <c r="AL212" s="991" t="s">
        <v>377</v>
      </c>
      <c r="AM212" s="994" t="s">
        <v>377</v>
      </c>
      <c r="AN212" s="994" t="s">
        <v>1862</v>
      </c>
      <c r="AO212" s="993" t="s">
        <v>1863</v>
      </c>
      <c r="AP212" s="991" t="s">
        <v>1862</v>
      </c>
    </row>
    <row r="213" spans="2:44" ht="30">
      <c r="B213" s="1020">
        <v>1185</v>
      </c>
      <c r="C213" s="1021" t="s">
        <v>163</v>
      </c>
      <c r="D213" s="1136" t="s">
        <v>1090</v>
      </c>
      <c r="E213" s="1136">
        <v>40</v>
      </c>
      <c r="F213" s="1136"/>
      <c r="G213" s="1136"/>
      <c r="H213" s="1136" t="s">
        <v>373</v>
      </c>
      <c r="I213" s="1136"/>
      <c r="K213" s="1013"/>
      <c r="L213" s="1013"/>
      <c r="N213" s="989"/>
      <c r="O213" s="989"/>
      <c r="P213" s="993" t="s">
        <v>163</v>
      </c>
      <c r="Q213" s="991" t="s">
        <v>163</v>
      </c>
      <c r="R213" s="992" t="s">
        <v>163</v>
      </c>
      <c r="S213" s="993">
        <v>1350</v>
      </c>
      <c r="T213" s="993" t="s">
        <v>1299</v>
      </c>
      <c r="U213" s="994" t="s">
        <v>1090</v>
      </c>
      <c r="V213" s="993">
        <v>40</v>
      </c>
      <c r="W213" s="991">
        <v>40</v>
      </c>
      <c r="X213" s="994">
        <v>40</v>
      </c>
      <c r="Y213" s="991"/>
      <c r="Z213" s="994"/>
      <c r="AA213" s="991" t="s">
        <v>161</v>
      </c>
      <c r="AB213" s="994" t="s">
        <v>161</v>
      </c>
      <c r="AC213" s="991" t="s">
        <v>373</v>
      </c>
      <c r="AD213" s="994" t="s">
        <v>373</v>
      </c>
      <c r="AE213" s="993"/>
      <c r="AF213" s="991"/>
      <c r="AG213" s="994"/>
      <c r="AH213" s="993"/>
      <c r="AI213" s="991"/>
      <c r="AJ213" s="994"/>
      <c r="AK213" s="993"/>
      <c r="AL213" s="991"/>
      <c r="AM213" s="994"/>
      <c r="AN213" s="994" t="s">
        <v>1864</v>
      </c>
      <c r="AO213" s="993" t="s">
        <v>1865</v>
      </c>
      <c r="AP213" s="991" t="s">
        <v>1864</v>
      </c>
    </row>
    <row r="214" spans="2:44">
      <c r="B214" s="1020">
        <v>1186</v>
      </c>
      <c r="C214" s="1021" t="s">
        <v>164</v>
      </c>
      <c r="D214" s="1136" t="s">
        <v>152</v>
      </c>
      <c r="E214" s="1136">
        <v>7</v>
      </c>
      <c r="F214" s="1136"/>
      <c r="G214" s="1136"/>
      <c r="H214" s="1136" t="s">
        <v>373</v>
      </c>
      <c r="I214" s="1136" t="s">
        <v>894</v>
      </c>
      <c r="K214" s="1013"/>
      <c r="L214" s="1013"/>
      <c r="N214" s="989"/>
      <c r="O214" s="989"/>
      <c r="P214" s="993" t="s">
        <v>164</v>
      </c>
      <c r="Q214" s="991" t="s">
        <v>164</v>
      </c>
      <c r="R214" s="992" t="s">
        <v>164</v>
      </c>
      <c r="S214" s="993">
        <v>1360</v>
      </c>
      <c r="T214" s="993" t="s">
        <v>152</v>
      </c>
      <c r="U214" s="994" t="s">
        <v>152</v>
      </c>
      <c r="V214" s="993">
        <v>7</v>
      </c>
      <c r="W214" s="991">
        <v>7</v>
      </c>
      <c r="X214" s="994">
        <v>7</v>
      </c>
      <c r="Y214" s="991"/>
      <c r="Z214" s="994"/>
      <c r="AA214" s="991" t="s">
        <v>161</v>
      </c>
      <c r="AB214" s="994" t="s">
        <v>161</v>
      </c>
      <c r="AC214" s="991" t="s">
        <v>373</v>
      </c>
      <c r="AD214" s="994" t="s">
        <v>373</v>
      </c>
      <c r="AE214" s="993"/>
      <c r="AF214" s="991"/>
      <c r="AG214" s="994"/>
      <c r="AH214" s="993"/>
      <c r="AI214" s="991"/>
      <c r="AJ214" s="994"/>
      <c r="AK214" s="993"/>
      <c r="AL214" s="991" t="s">
        <v>894</v>
      </c>
      <c r="AM214" s="994" t="s">
        <v>894</v>
      </c>
      <c r="AN214" s="994" t="s">
        <v>1866</v>
      </c>
      <c r="AO214" s="993" t="s">
        <v>1867</v>
      </c>
      <c r="AP214" s="991" t="s">
        <v>1866</v>
      </c>
    </row>
    <row r="215" spans="2:44">
      <c r="B215" s="1020">
        <v>1187</v>
      </c>
      <c r="C215" s="1021" t="s">
        <v>165</v>
      </c>
      <c r="D215" s="1136" t="s">
        <v>1299</v>
      </c>
      <c r="E215" s="1136">
        <v>40</v>
      </c>
      <c r="F215" s="1136"/>
      <c r="G215" s="1136"/>
      <c r="H215" s="1136" t="s">
        <v>373</v>
      </c>
      <c r="I215" s="1136"/>
      <c r="K215" s="1013"/>
      <c r="L215" s="1013"/>
      <c r="N215" s="989"/>
      <c r="O215" s="989"/>
      <c r="P215" s="993" t="s">
        <v>165</v>
      </c>
      <c r="Q215" s="991" t="s">
        <v>165</v>
      </c>
      <c r="R215" s="992" t="s">
        <v>165</v>
      </c>
      <c r="S215" s="993">
        <v>1370</v>
      </c>
      <c r="T215" s="993" t="s">
        <v>1299</v>
      </c>
      <c r="U215" s="994" t="s">
        <v>1299</v>
      </c>
      <c r="V215" s="993">
        <v>80</v>
      </c>
      <c r="W215" s="991">
        <v>40</v>
      </c>
      <c r="X215" s="994">
        <v>40</v>
      </c>
      <c r="Y215" s="991"/>
      <c r="Z215" s="994"/>
      <c r="AA215" s="991" t="s">
        <v>166</v>
      </c>
      <c r="AB215" s="994" t="s">
        <v>166</v>
      </c>
      <c r="AC215" s="991" t="s">
        <v>373</v>
      </c>
      <c r="AD215" s="994" t="s">
        <v>373</v>
      </c>
      <c r="AE215" s="993"/>
      <c r="AF215" s="991"/>
      <c r="AG215" s="994"/>
      <c r="AH215" s="993"/>
      <c r="AI215" s="991"/>
      <c r="AJ215" s="994"/>
      <c r="AK215" s="993"/>
      <c r="AL215" s="991"/>
      <c r="AM215" s="994"/>
      <c r="AN215" s="994" t="s">
        <v>1868</v>
      </c>
      <c r="AO215" s="993" t="s">
        <v>1868</v>
      </c>
      <c r="AP215" s="991" t="s">
        <v>1868</v>
      </c>
    </row>
    <row r="216" spans="2:44">
      <c r="B216" s="1020">
        <v>1188</v>
      </c>
      <c r="C216" s="1021" t="s">
        <v>167</v>
      </c>
      <c r="D216" s="1136" t="s">
        <v>152</v>
      </c>
      <c r="E216" s="1136">
        <v>12</v>
      </c>
      <c r="F216" s="1136"/>
      <c r="G216" s="1136"/>
      <c r="H216" s="1136" t="s">
        <v>373</v>
      </c>
      <c r="I216" s="1136" t="s">
        <v>377</v>
      </c>
      <c r="K216" s="1013"/>
      <c r="L216" s="1013"/>
      <c r="N216" s="989"/>
      <c r="O216" s="989"/>
      <c r="P216" s="993" t="s">
        <v>167</v>
      </c>
      <c r="Q216" s="991" t="s">
        <v>167</v>
      </c>
      <c r="R216" s="992" t="s">
        <v>167</v>
      </c>
      <c r="S216" s="993">
        <v>1380</v>
      </c>
      <c r="T216" s="993" t="s">
        <v>152</v>
      </c>
      <c r="U216" s="994" t="s">
        <v>152</v>
      </c>
      <c r="V216" s="993">
        <v>13</v>
      </c>
      <c r="W216" s="991">
        <v>12</v>
      </c>
      <c r="X216" s="994">
        <v>12</v>
      </c>
      <c r="Y216" s="991"/>
      <c r="Z216" s="994"/>
      <c r="AA216" s="991" t="s">
        <v>166</v>
      </c>
      <c r="AB216" s="994" t="s">
        <v>166</v>
      </c>
      <c r="AC216" s="991" t="s">
        <v>373</v>
      </c>
      <c r="AD216" s="994" t="s">
        <v>373</v>
      </c>
      <c r="AE216" s="993"/>
      <c r="AF216" s="991"/>
      <c r="AG216" s="994"/>
      <c r="AH216" s="993"/>
      <c r="AI216" s="991"/>
      <c r="AJ216" s="994"/>
      <c r="AK216" s="993"/>
      <c r="AL216" s="991" t="s">
        <v>377</v>
      </c>
      <c r="AM216" s="994" t="s">
        <v>377</v>
      </c>
      <c r="AN216" s="994" t="s">
        <v>1869</v>
      </c>
      <c r="AO216" s="993" t="s">
        <v>1870</v>
      </c>
      <c r="AP216" s="991" t="s">
        <v>1869</v>
      </c>
    </row>
    <row r="217" spans="2:44" ht="30">
      <c r="B217" s="1020">
        <v>1189</v>
      </c>
      <c r="C217" s="1021" t="s">
        <v>168</v>
      </c>
      <c r="D217" s="1136" t="s">
        <v>1090</v>
      </c>
      <c r="E217" s="1136">
        <v>40</v>
      </c>
      <c r="F217" s="1136"/>
      <c r="G217" s="1136"/>
      <c r="H217" s="1136" t="s">
        <v>373</v>
      </c>
      <c r="I217" s="1136"/>
      <c r="K217" s="1013"/>
      <c r="L217" s="1013"/>
      <c r="N217" s="989"/>
      <c r="O217" s="989"/>
      <c r="P217" s="993" t="s">
        <v>168</v>
      </c>
      <c r="Q217" s="991" t="s">
        <v>168</v>
      </c>
      <c r="R217" s="992" t="s">
        <v>168</v>
      </c>
      <c r="S217" s="993">
        <v>1390</v>
      </c>
      <c r="T217" s="993" t="s">
        <v>1299</v>
      </c>
      <c r="U217" s="994" t="s">
        <v>1090</v>
      </c>
      <c r="V217" s="993">
        <v>40</v>
      </c>
      <c r="W217" s="991">
        <v>40</v>
      </c>
      <c r="X217" s="994">
        <v>40</v>
      </c>
      <c r="Y217" s="991"/>
      <c r="Z217" s="994"/>
      <c r="AA217" s="991" t="s">
        <v>166</v>
      </c>
      <c r="AB217" s="994" t="s">
        <v>166</v>
      </c>
      <c r="AC217" s="991" t="s">
        <v>373</v>
      </c>
      <c r="AD217" s="994" t="s">
        <v>373</v>
      </c>
      <c r="AE217" s="993"/>
      <c r="AF217" s="991"/>
      <c r="AG217" s="994"/>
      <c r="AH217" s="993"/>
      <c r="AI217" s="991"/>
      <c r="AJ217" s="994"/>
      <c r="AK217" s="993"/>
      <c r="AL217" s="991"/>
      <c r="AM217" s="994"/>
      <c r="AN217" s="994" t="s">
        <v>1871</v>
      </c>
      <c r="AO217" s="993" t="s">
        <v>1872</v>
      </c>
      <c r="AP217" s="991" t="s">
        <v>1871</v>
      </c>
    </row>
    <row r="218" spans="2:44">
      <c r="B218" s="1020">
        <v>1190</v>
      </c>
      <c r="C218" s="1021" t="s">
        <v>169</v>
      </c>
      <c r="D218" s="1136" t="s">
        <v>152</v>
      </c>
      <c r="E218" s="1136">
        <v>7</v>
      </c>
      <c r="F218" s="1136"/>
      <c r="G218" s="1136"/>
      <c r="H218" s="1136" t="s">
        <v>373</v>
      </c>
      <c r="I218" s="1136" t="s">
        <v>894</v>
      </c>
      <c r="K218" s="1013"/>
      <c r="L218" s="1013"/>
      <c r="N218" s="989"/>
      <c r="O218" s="989"/>
      <c r="P218" s="993" t="s">
        <v>169</v>
      </c>
      <c r="Q218" s="991" t="s">
        <v>169</v>
      </c>
      <c r="R218" s="992" t="s">
        <v>169</v>
      </c>
      <c r="S218" s="993">
        <v>1400</v>
      </c>
      <c r="T218" s="993" t="s">
        <v>152</v>
      </c>
      <c r="U218" s="994" t="s">
        <v>152</v>
      </c>
      <c r="V218" s="993">
        <v>7</v>
      </c>
      <c r="W218" s="991">
        <v>7</v>
      </c>
      <c r="X218" s="994">
        <v>7</v>
      </c>
      <c r="Y218" s="991"/>
      <c r="Z218" s="994"/>
      <c r="AA218" s="991" t="s">
        <v>166</v>
      </c>
      <c r="AB218" s="994" t="s">
        <v>166</v>
      </c>
      <c r="AC218" s="991" t="s">
        <v>373</v>
      </c>
      <c r="AD218" s="994" t="s">
        <v>373</v>
      </c>
      <c r="AE218" s="993"/>
      <c r="AF218" s="991"/>
      <c r="AG218" s="994"/>
      <c r="AH218" s="993"/>
      <c r="AI218" s="991"/>
      <c r="AJ218" s="994"/>
      <c r="AK218" s="993"/>
      <c r="AL218" s="991" t="s">
        <v>894</v>
      </c>
      <c r="AM218" s="994" t="s">
        <v>894</v>
      </c>
      <c r="AN218" s="994" t="s">
        <v>1873</v>
      </c>
      <c r="AO218" s="993" t="s">
        <v>1874</v>
      </c>
      <c r="AP218" s="991" t="s">
        <v>1873</v>
      </c>
    </row>
    <row r="219" spans="2:44">
      <c r="B219" s="1020">
        <v>1199</v>
      </c>
      <c r="C219" s="1021" t="s">
        <v>1875</v>
      </c>
      <c r="D219" s="1136" t="s">
        <v>1090</v>
      </c>
      <c r="E219" s="1136">
        <v>76</v>
      </c>
      <c r="F219" s="1136"/>
      <c r="G219" s="1136"/>
      <c r="H219" s="1136" t="s">
        <v>373</v>
      </c>
      <c r="I219" s="1136"/>
      <c r="K219" s="1013"/>
      <c r="L219" s="1013"/>
      <c r="N219" s="989"/>
      <c r="O219" s="989"/>
      <c r="P219" s="993" t="s">
        <v>1875</v>
      </c>
      <c r="Q219" s="991" t="s">
        <v>1875</v>
      </c>
      <c r="R219" s="992" t="s">
        <v>1875</v>
      </c>
      <c r="S219" s="993">
        <v>1420</v>
      </c>
      <c r="T219" s="993" t="s">
        <v>1299</v>
      </c>
      <c r="U219" s="994" t="s">
        <v>1090</v>
      </c>
      <c r="V219" s="993">
        <v>76</v>
      </c>
      <c r="W219" s="991">
        <v>76</v>
      </c>
      <c r="X219" s="994">
        <v>76</v>
      </c>
      <c r="Y219" s="991"/>
      <c r="Z219" s="994"/>
      <c r="AA219" s="991" t="s">
        <v>1876</v>
      </c>
      <c r="AB219" s="994" t="s">
        <v>1876</v>
      </c>
      <c r="AC219" s="991" t="s">
        <v>373</v>
      </c>
      <c r="AD219" s="994" t="s">
        <v>373</v>
      </c>
      <c r="AE219" s="993"/>
      <c r="AF219" s="991"/>
      <c r="AG219" s="994"/>
      <c r="AH219" s="993"/>
      <c r="AI219" s="991"/>
      <c r="AJ219" s="994"/>
      <c r="AK219" s="993"/>
      <c r="AL219" s="991"/>
      <c r="AM219" s="994"/>
      <c r="AN219" s="994" t="s">
        <v>1877</v>
      </c>
      <c r="AO219" s="993" t="s">
        <v>1878</v>
      </c>
      <c r="AP219" s="991" t="s">
        <v>1877</v>
      </c>
    </row>
    <row r="220" spans="2:44">
      <c r="B220" s="1020">
        <v>1317</v>
      </c>
      <c r="C220" s="1021"/>
      <c r="D220" s="1136"/>
      <c r="E220" s="1136">
        <v>2</v>
      </c>
      <c r="F220" s="1136"/>
      <c r="G220" s="1136"/>
      <c r="H220" s="1136"/>
      <c r="I220" s="1136"/>
      <c r="K220" s="1013"/>
      <c r="L220" s="1013"/>
      <c r="N220" s="989"/>
      <c r="O220" s="989"/>
      <c r="P220" s="993" t="s">
        <v>1879</v>
      </c>
      <c r="Q220" s="991"/>
      <c r="R220" s="992" t="s">
        <v>1879</v>
      </c>
      <c r="S220" s="993">
        <v>1421</v>
      </c>
      <c r="T220" s="993"/>
      <c r="U220" s="994" t="s">
        <v>1019</v>
      </c>
      <c r="V220" s="993"/>
      <c r="W220" s="991"/>
      <c r="X220" s="994">
        <v>2</v>
      </c>
      <c r="Y220" s="991"/>
      <c r="Z220" s="994"/>
      <c r="AA220" s="991"/>
      <c r="AB220" s="994"/>
      <c r="AC220" s="991"/>
      <c r="AD220" s="994"/>
      <c r="AE220" s="993"/>
      <c r="AF220" s="991"/>
      <c r="AG220" s="994" t="s">
        <v>1611</v>
      </c>
      <c r="AH220" s="993"/>
      <c r="AI220" s="991"/>
      <c r="AJ220" s="994"/>
      <c r="AK220" s="993"/>
      <c r="AL220" s="991"/>
      <c r="AM220" s="994"/>
      <c r="AN220" s="994" t="s">
        <v>1880</v>
      </c>
      <c r="AO220" s="993"/>
      <c r="AP220" s="991"/>
      <c r="AR220" s="948" t="s">
        <v>1647</v>
      </c>
    </row>
    <row r="221" spans="2:44">
      <c r="B221" s="1020">
        <v>1091</v>
      </c>
      <c r="C221" s="1021"/>
      <c r="D221" s="1136"/>
      <c r="E221" s="1136">
        <v>9</v>
      </c>
      <c r="F221" s="1136"/>
      <c r="G221" s="1136"/>
      <c r="H221" s="1136"/>
      <c r="I221" s="1136" t="s">
        <v>380</v>
      </c>
      <c r="K221" s="1013"/>
      <c r="L221" s="1013"/>
      <c r="N221" s="989"/>
      <c r="O221" s="989"/>
      <c r="P221" s="993" t="s">
        <v>1881</v>
      </c>
      <c r="Q221" s="991"/>
      <c r="R221" s="992" t="s">
        <v>1881</v>
      </c>
      <c r="S221" s="993">
        <v>1430</v>
      </c>
      <c r="T221" s="993" t="s">
        <v>152</v>
      </c>
      <c r="U221" s="994" t="s">
        <v>152</v>
      </c>
      <c r="V221" s="993">
        <v>9</v>
      </c>
      <c r="W221" s="991"/>
      <c r="X221" s="994">
        <v>9</v>
      </c>
      <c r="Y221" s="991"/>
      <c r="Z221" s="994" t="s">
        <v>363</v>
      </c>
      <c r="AA221" s="991"/>
      <c r="AB221" s="994"/>
      <c r="AC221" s="991"/>
      <c r="AD221" s="994"/>
      <c r="AE221" s="993"/>
      <c r="AF221" s="991"/>
      <c r="AG221" s="994"/>
      <c r="AH221" s="993"/>
      <c r="AI221" s="991"/>
      <c r="AJ221" s="994"/>
      <c r="AK221" s="993"/>
      <c r="AL221" s="991"/>
      <c r="AM221" s="994" t="s">
        <v>380</v>
      </c>
      <c r="AN221" s="994" t="s">
        <v>1882</v>
      </c>
      <c r="AO221" s="993" t="s">
        <v>1883</v>
      </c>
      <c r="AP221" s="991"/>
    </row>
    <row r="222" spans="2:44">
      <c r="B222" s="1020">
        <v>1092</v>
      </c>
      <c r="C222" s="1021" t="s">
        <v>1884</v>
      </c>
      <c r="D222" s="1136" t="s">
        <v>152</v>
      </c>
      <c r="E222" s="1136">
        <v>12</v>
      </c>
      <c r="F222" s="1136"/>
      <c r="G222" s="1136"/>
      <c r="H222" s="1136"/>
      <c r="I222" s="1136" t="s">
        <v>377</v>
      </c>
      <c r="K222" s="1013"/>
      <c r="L222" s="1013"/>
      <c r="N222" s="989"/>
      <c r="O222" s="989"/>
      <c r="P222" s="993" t="s">
        <v>1884</v>
      </c>
      <c r="Q222" s="991" t="s">
        <v>1884</v>
      </c>
      <c r="R222" s="992" t="s">
        <v>1884</v>
      </c>
      <c r="S222" s="993">
        <v>1440</v>
      </c>
      <c r="T222" s="993" t="s">
        <v>152</v>
      </c>
      <c r="U222" s="994" t="s">
        <v>152</v>
      </c>
      <c r="V222" s="993">
        <v>14</v>
      </c>
      <c r="W222" s="991">
        <v>12</v>
      </c>
      <c r="X222" s="994">
        <v>12</v>
      </c>
      <c r="Y222" s="991"/>
      <c r="Z222" s="994"/>
      <c r="AA222" s="991"/>
      <c r="AB222" s="994"/>
      <c r="AC222" s="991"/>
      <c r="AD222" s="994"/>
      <c r="AE222" s="993"/>
      <c r="AF222" s="991"/>
      <c r="AG222" s="994"/>
      <c r="AH222" s="993"/>
      <c r="AI222" s="991"/>
      <c r="AJ222" s="994"/>
      <c r="AK222" s="993"/>
      <c r="AL222" s="991" t="s">
        <v>377</v>
      </c>
      <c r="AM222" s="994" t="s">
        <v>377</v>
      </c>
      <c r="AN222" s="994" t="s">
        <v>1885</v>
      </c>
      <c r="AO222" s="993" t="s">
        <v>1886</v>
      </c>
      <c r="AP222" s="991" t="s">
        <v>1885</v>
      </c>
    </row>
    <row r="223" spans="2:44">
      <c r="B223" s="1020">
        <v>1385</v>
      </c>
      <c r="C223" s="1021" t="s">
        <v>1887</v>
      </c>
      <c r="D223" s="1136" t="s">
        <v>152</v>
      </c>
      <c r="E223" s="1136">
        <v>12</v>
      </c>
      <c r="F223" s="1136"/>
      <c r="G223" s="1136"/>
      <c r="H223" s="1136"/>
      <c r="I223" s="1136" t="s">
        <v>377</v>
      </c>
      <c r="K223" s="1013"/>
      <c r="L223" s="1013"/>
      <c r="N223" s="989"/>
      <c r="O223" s="989"/>
      <c r="P223" s="993" t="s">
        <v>1887</v>
      </c>
      <c r="Q223" s="991" t="s">
        <v>1887</v>
      </c>
      <c r="R223" s="992" t="s">
        <v>1887</v>
      </c>
      <c r="S223" s="993">
        <v>1450</v>
      </c>
      <c r="T223" s="993" t="s">
        <v>152</v>
      </c>
      <c r="U223" s="994" t="s">
        <v>152</v>
      </c>
      <c r="V223" s="993">
        <v>14</v>
      </c>
      <c r="W223" s="991">
        <v>12</v>
      </c>
      <c r="X223" s="994">
        <v>12</v>
      </c>
      <c r="Y223" s="991"/>
      <c r="Z223" s="994"/>
      <c r="AA223" s="991"/>
      <c r="AB223" s="994"/>
      <c r="AC223" s="991"/>
      <c r="AD223" s="994"/>
      <c r="AE223" s="993"/>
      <c r="AF223" s="991"/>
      <c r="AG223" s="994"/>
      <c r="AH223" s="993"/>
      <c r="AI223" s="991"/>
      <c r="AJ223" s="994"/>
      <c r="AK223" s="993"/>
      <c r="AL223" s="991" t="s">
        <v>377</v>
      </c>
      <c r="AM223" s="994" t="s">
        <v>377</v>
      </c>
      <c r="AN223" s="994" t="s">
        <v>1888</v>
      </c>
      <c r="AO223" s="993" t="s">
        <v>1889</v>
      </c>
      <c r="AP223" s="991" t="s">
        <v>1888</v>
      </c>
    </row>
    <row r="224" spans="2:44">
      <c r="B224" s="1020">
        <v>1093</v>
      </c>
      <c r="C224" s="1021" t="s">
        <v>1890</v>
      </c>
      <c r="D224" s="1136" t="s">
        <v>152</v>
      </c>
      <c r="E224" s="1136">
        <v>12</v>
      </c>
      <c r="F224" s="1136"/>
      <c r="G224" s="1136"/>
      <c r="H224" s="1136"/>
      <c r="I224" s="1136" t="s">
        <v>377</v>
      </c>
      <c r="K224" s="1013"/>
      <c r="L224" s="1013"/>
      <c r="N224" s="989"/>
      <c r="O224" s="989"/>
      <c r="P224" s="993" t="s">
        <v>1890</v>
      </c>
      <c r="Q224" s="991" t="s">
        <v>1890</v>
      </c>
      <c r="R224" s="992" t="s">
        <v>1890</v>
      </c>
      <c r="S224" s="993">
        <v>1460</v>
      </c>
      <c r="T224" s="993" t="s">
        <v>152</v>
      </c>
      <c r="U224" s="994" t="s">
        <v>152</v>
      </c>
      <c r="V224" s="993">
        <v>14</v>
      </c>
      <c r="W224" s="991">
        <v>12</v>
      </c>
      <c r="X224" s="994">
        <v>12</v>
      </c>
      <c r="Y224" s="991"/>
      <c r="Z224" s="994"/>
      <c r="AA224" s="991"/>
      <c r="AB224" s="994"/>
      <c r="AC224" s="991"/>
      <c r="AD224" s="994"/>
      <c r="AE224" s="993"/>
      <c r="AF224" s="991"/>
      <c r="AG224" s="994"/>
      <c r="AH224" s="993"/>
      <c r="AI224" s="991"/>
      <c r="AJ224" s="994"/>
      <c r="AK224" s="993"/>
      <c r="AL224" s="991" t="s">
        <v>377</v>
      </c>
      <c r="AM224" s="994" t="s">
        <v>377</v>
      </c>
      <c r="AN224" s="994" t="s">
        <v>1891</v>
      </c>
      <c r="AO224" s="993" t="s">
        <v>1892</v>
      </c>
      <c r="AP224" s="991" t="s">
        <v>1891</v>
      </c>
    </row>
    <row r="225" spans="2:42">
      <c r="B225" s="1020">
        <v>1094</v>
      </c>
      <c r="C225" s="1021" t="s">
        <v>1893</v>
      </c>
      <c r="D225" s="1136" t="s">
        <v>152</v>
      </c>
      <c r="E225" s="1136">
        <v>12</v>
      </c>
      <c r="F225" s="1136"/>
      <c r="G225" s="1136"/>
      <c r="H225" s="1136"/>
      <c r="I225" s="1136" t="s">
        <v>377</v>
      </c>
      <c r="K225" s="1013"/>
      <c r="L225" s="1013"/>
      <c r="N225" s="989"/>
      <c r="O225" s="989"/>
      <c r="P225" s="993" t="s">
        <v>1893</v>
      </c>
      <c r="Q225" s="991" t="s">
        <v>1893</v>
      </c>
      <c r="R225" s="992" t="s">
        <v>1893</v>
      </c>
      <c r="S225" s="993">
        <v>1470</v>
      </c>
      <c r="T225" s="993" t="s">
        <v>152</v>
      </c>
      <c r="U225" s="994" t="s">
        <v>152</v>
      </c>
      <c r="V225" s="993">
        <v>14</v>
      </c>
      <c r="W225" s="991">
        <v>12</v>
      </c>
      <c r="X225" s="994">
        <v>12</v>
      </c>
      <c r="Y225" s="991"/>
      <c r="Z225" s="994"/>
      <c r="AA225" s="991"/>
      <c r="AB225" s="994"/>
      <c r="AC225" s="991"/>
      <c r="AD225" s="994"/>
      <c r="AE225" s="993"/>
      <c r="AF225" s="991"/>
      <c r="AG225" s="994"/>
      <c r="AH225" s="993"/>
      <c r="AI225" s="991"/>
      <c r="AJ225" s="994"/>
      <c r="AK225" s="993"/>
      <c r="AL225" s="991" t="s">
        <v>377</v>
      </c>
      <c r="AM225" s="994" t="s">
        <v>377</v>
      </c>
      <c r="AN225" s="994" t="s">
        <v>1894</v>
      </c>
      <c r="AO225" s="993" t="s">
        <v>1895</v>
      </c>
      <c r="AP225" s="991" t="s">
        <v>1894</v>
      </c>
    </row>
    <row r="226" spans="2:42">
      <c r="B226" s="1020">
        <v>1098</v>
      </c>
      <c r="C226" s="1021" t="s">
        <v>1896</v>
      </c>
      <c r="D226" s="1136" t="s">
        <v>152</v>
      </c>
      <c r="E226" s="1136">
        <v>12</v>
      </c>
      <c r="F226" s="1136"/>
      <c r="G226" s="1136"/>
      <c r="H226" s="1136"/>
      <c r="I226" s="1136" t="s">
        <v>377</v>
      </c>
      <c r="K226" s="1013"/>
      <c r="L226" s="1013"/>
      <c r="N226" s="989"/>
      <c r="O226" s="989"/>
      <c r="P226" s="993" t="s">
        <v>1896</v>
      </c>
      <c r="Q226" s="991" t="s">
        <v>1896</v>
      </c>
      <c r="R226" s="992" t="s">
        <v>1896</v>
      </c>
      <c r="S226" s="993">
        <v>1480</v>
      </c>
      <c r="T226" s="993" t="s">
        <v>152</v>
      </c>
      <c r="U226" s="994" t="s">
        <v>152</v>
      </c>
      <c r="V226" s="993">
        <v>12</v>
      </c>
      <c r="W226" s="991">
        <v>12</v>
      </c>
      <c r="X226" s="994">
        <v>12</v>
      </c>
      <c r="Y226" s="991"/>
      <c r="Z226" s="994"/>
      <c r="AA226" s="991"/>
      <c r="AB226" s="994"/>
      <c r="AC226" s="991"/>
      <c r="AD226" s="994"/>
      <c r="AE226" s="993"/>
      <c r="AF226" s="991"/>
      <c r="AG226" s="994"/>
      <c r="AH226" s="993" t="s">
        <v>1611</v>
      </c>
      <c r="AI226" s="991" t="s">
        <v>1611</v>
      </c>
      <c r="AJ226" s="994" t="s">
        <v>1611</v>
      </c>
      <c r="AK226" s="993"/>
      <c r="AL226" s="991" t="s">
        <v>377</v>
      </c>
      <c r="AM226" s="994" t="s">
        <v>377</v>
      </c>
      <c r="AN226" s="994" t="s">
        <v>1897</v>
      </c>
      <c r="AO226" s="993" t="s">
        <v>1898</v>
      </c>
      <c r="AP226" s="991" t="s">
        <v>1897</v>
      </c>
    </row>
    <row r="227" spans="2:42">
      <c r="B227" s="1020">
        <v>1099</v>
      </c>
      <c r="C227" s="1021" t="s">
        <v>1899</v>
      </c>
      <c r="D227" s="1136" t="s">
        <v>152</v>
      </c>
      <c r="E227" s="1136">
        <v>12</v>
      </c>
      <c r="F227" s="1136"/>
      <c r="G227" s="1136"/>
      <c r="H227" s="1136"/>
      <c r="I227" s="1136" t="s">
        <v>377</v>
      </c>
      <c r="K227" s="1013"/>
      <c r="L227" s="1013"/>
      <c r="N227" s="989"/>
      <c r="O227" s="989"/>
      <c r="P227" s="993" t="s">
        <v>1899</v>
      </c>
      <c r="Q227" s="991" t="s">
        <v>1899</v>
      </c>
      <c r="R227" s="992" t="s">
        <v>1899</v>
      </c>
      <c r="S227" s="993">
        <v>1490</v>
      </c>
      <c r="T227" s="993" t="s">
        <v>152</v>
      </c>
      <c r="U227" s="994" t="s">
        <v>152</v>
      </c>
      <c r="V227" s="993">
        <v>14</v>
      </c>
      <c r="W227" s="991">
        <v>12</v>
      </c>
      <c r="X227" s="994">
        <v>12</v>
      </c>
      <c r="Y227" s="991"/>
      <c r="Z227" s="994"/>
      <c r="AA227" s="991"/>
      <c r="AB227" s="994"/>
      <c r="AC227" s="991"/>
      <c r="AD227" s="994"/>
      <c r="AE227" s="993"/>
      <c r="AF227" s="991"/>
      <c r="AG227" s="994"/>
      <c r="AH227" s="993" t="s">
        <v>1611</v>
      </c>
      <c r="AI227" s="991" t="s">
        <v>1611</v>
      </c>
      <c r="AJ227" s="994" t="s">
        <v>1611</v>
      </c>
      <c r="AK227" s="993"/>
      <c r="AL227" s="991" t="s">
        <v>377</v>
      </c>
      <c r="AM227" s="994" t="s">
        <v>377</v>
      </c>
      <c r="AN227" s="994" t="s">
        <v>1900</v>
      </c>
      <c r="AO227" s="993" t="s">
        <v>1901</v>
      </c>
      <c r="AP227" s="991" t="s">
        <v>1900</v>
      </c>
    </row>
    <row r="228" spans="2:42">
      <c r="B228" s="1020">
        <v>1080</v>
      </c>
      <c r="C228" s="1021" t="s">
        <v>759</v>
      </c>
      <c r="D228" s="1136" t="s">
        <v>370</v>
      </c>
      <c r="E228" s="1136">
        <v>8</v>
      </c>
      <c r="F228" s="1136"/>
      <c r="G228" s="1136"/>
      <c r="H228" s="1136"/>
      <c r="I228" s="1136"/>
      <c r="K228" s="1013"/>
      <c r="L228" s="1013"/>
      <c r="N228" s="989"/>
      <c r="O228" s="989"/>
      <c r="P228" s="993" t="s">
        <v>759</v>
      </c>
      <c r="Q228" s="991" t="s">
        <v>759</v>
      </c>
      <c r="R228" s="992" t="s">
        <v>759</v>
      </c>
      <c r="S228" s="993">
        <v>1500</v>
      </c>
      <c r="T228" s="993" t="s">
        <v>370</v>
      </c>
      <c r="U228" s="994" t="s">
        <v>370</v>
      </c>
      <c r="V228" s="993">
        <v>8</v>
      </c>
      <c r="W228" s="991">
        <v>8</v>
      </c>
      <c r="X228" s="994">
        <v>8</v>
      </c>
      <c r="Y228" s="991"/>
      <c r="Z228" s="994"/>
      <c r="AA228" s="991"/>
      <c r="AB228" s="994"/>
      <c r="AC228" s="991"/>
      <c r="AD228" s="994"/>
      <c r="AE228" s="993"/>
      <c r="AF228" s="991"/>
      <c r="AG228" s="994"/>
      <c r="AH228" s="993"/>
      <c r="AI228" s="991"/>
      <c r="AJ228" s="994"/>
      <c r="AK228" s="993"/>
      <c r="AL228" s="991"/>
      <c r="AM228" s="994"/>
      <c r="AN228" s="994" t="s">
        <v>1902</v>
      </c>
      <c r="AO228" s="993" t="s">
        <v>1902</v>
      </c>
      <c r="AP228" s="991" t="s">
        <v>1902</v>
      </c>
    </row>
    <row r="229" spans="2:42">
      <c r="B229" s="1020">
        <v>1311</v>
      </c>
      <c r="C229" s="1021" t="s">
        <v>1903</v>
      </c>
      <c r="D229" s="1136" t="s">
        <v>370</v>
      </c>
      <c r="E229" s="1136">
        <v>6</v>
      </c>
      <c r="F229" s="1136"/>
      <c r="G229" s="1136"/>
      <c r="H229" s="1136"/>
      <c r="I229" s="1136"/>
      <c r="K229" s="1013"/>
      <c r="L229" s="1013"/>
      <c r="N229" s="989"/>
      <c r="O229" s="989"/>
      <c r="P229" s="993" t="s">
        <v>1903</v>
      </c>
      <c r="Q229" s="991" t="s">
        <v>1903</v>
      </c>
      <c r="R229" s="992" t="s">
        <v>1903</v>
      </c>
      <c r="S229" s="993">
        <v>1510</v>
      </c>
      <c r="T229" s="993" t="s">
        <v>370</v>
      </c>
      <c r="U229" s="994" t="s">
        <v>370</v>
      </c>
      <c r="V229" s="993">
        <v>6</v>
      </c>
      <c r="W229" s="991">
        <v>6</v>
      </c>
      <c r="X229" s="994">
        <v>6</v>
      </c>
      <c r="Y229" s="991"/>
      <c r="Z229" s="994"/>
      <c r="AA229" s="991"/>
      <c r="AB229" s="994"/>
      <c r="AC229" s="991"/>
      <c r="AD229" s="994"/>
      <c r="AE229" s="993"/>
      <c r="AF229" s="991"/>
      <c r="AG229" s="994"/>
      <c r="AH229" s="993"/>
      <c r="AI229" s="991"/>
      <c r="AJ229" s="994"/>
      <c r="AK229" s="993"/>
      <c r="AL229" s="991"/>
      <c r="AM229" s="994"/>
      <c r="AN229" s="994" t="s">
        <v>1904</v>
      </c>
      <c r="AO229" s="993" t="s">
        <v>1904</v>
      </c>
      <c r="AP229" s="991" t="s">
        <v>1904</v>
      </c>
    </row>
    <row r="230" spans="2:42">
      <c r="B230" s="1020">
        <v>1081</v>
      </c>
      <c r="C230" s="1021" t="s">
        <v>1905</v>
      </c>
      <c r="D230" s="1136" t="s">
        <v>370</v>
      </c>
      <c r="E230" s="1136">
        <v>6</v>
      </c>
      <c r="F230" s="1136"/>
      <c r="G230" s="1136"/>
      <c r="H230" s="1136"/>
      <c r="I230" s="1136"/>
      <c r="K230" s="1013"/>
      <c r="L230" s="1013"/>
      <c r="N230" s="989"/>
      <c r="O230" s="989"/>
      <c r="P230" s="993" t="s">
        <v>1905</v>
      </c>
      <c r="Q230" s="991" t="s">
        <v>1905</v>
      </c>
      <c r="R230" s="992" t="s">
        <v>1905</v>
      </c>
      <c r="S230" s="993">
        <v>1520</v>
      </c>
      <c r="T230" s="993" t="s">
        <v>370</v>
      </c>
      <c r="U230" s="994" t="s">
        <v>370</v>
      </c>
      <c r="V230" s="993">
        <v>6</v>
      </c>
      <c r="W230" s="991">
        <v>6</v>
      </c>
      <c r="X230" s="994">
        <v>6</v>
      </c>
      <c r="Y230" s="991"/>
      <c r="Z230" s="994"/>
      <c r="AA230" s="991"/>
      <c r="AB230" s="994"/>
      <c r="AC230" s="991"/>
      <c r="AD230" s="994"/>
      <c r="AE230" s="993"/>
      <c r="AF230" s="991"/>
      <c r="AG230" s="994"/>
      <c r="AH230" s="993"/>
      <c r="AI230" s="991"/>
      <c r="AJ230" s="994"/>
      <c r="AK230" s="993"/>
      <c r="AL230" s="991"/>
      <c r="AM230" s="994"/>
      <c r="AN230" s="994" t="s">
        <v>1906</v>
      </c>
      <c r="AO230" s="993" t="s">
        <v>1906</v>
      </c>
      <c r="AP230" s="991" t="s">
        <v>1906</v>
      </c>
    </row>
    <row r="231" spans="2:42">
      <c r="B231" s="1020">
        <v>1082</v>
      </c>
      <c r="C231" s="1021" t="s">
        <v>1907</v>
      </c>
      <c r="D231" s="1136" t="s">
        <v>370</v>
      </c>
      <c r="E231" s="1136">
        <v>6</v>
      </c>
      <c r="F231" s="1136"/>
      <c r="G231" s="1136"/>
      <c r="H231" s="1136"/>
      <c r="I231" s="1136"/>
      <c r="K231" s="1013"/>
      <c r="L231" s="1013"/>
      <c r="N231" s="989"/>
      <c r="O231" s="989"/>
      <c r="P231" s="993" t="s">
        <v>1907</v>
      </c>
      <c r="Q231" s="991" t="s">
        <v>1907</v>
      </c>
      <c r="R231" s="992" t="s">
        <v>1907</v>
      </c>
      <c r="S231" s="993">
        <v>1530</v>
      </c>
      <c r="T231" s="993" t="s">
        <v>370</v>
      </c>
      <c r="U231" s="994" t="s">
        <v>370</v>
      </c>
      <c r="V231" s="993">
        <v>6</v>
      </c>
      <c r="W231" s="991">
        <v>6</v>
      </c>
      <c r="X231" s="994">
        <v>6</v>
      </c>
      <c r="Y231" s="991"/>
      <c r="Z231" s="994"/>
      <c r="AA231" s="991"/>
      <c r="AB231" s="994"/>
      <c r="AC231" s="991"/>
      <c r="AD231" s="994"/>
      <c r="AE231" s="993"/>
      <c r="AF231" s="991"/>
      <c r="AG231" s="994"/>
      <c r="AH231" s="993"/>
      <c r="AI231" s="991"/>
      <c r="AJ231" s="994"/>
      <c r="AK231" s="993"/>
      <c r="AL231" s="991"/>
      <c r="AM231" s="994"/>
      <c r="AN231" s="994" t="s">
        <v>1908</v>
      </c>
      <c r="AO231" s="993" t="s">
        <v>1908</v>
      </c>
      <c r="AP231" s="991" t="s">
        <v>1908</v>
      </c>
    </row>
    <row r="232" spans="2:42">
      <c r="B232" s="1020">
        <v>1164</v>
      </c>
      <c r="C232" s="1021" t="s">
        <v>1909</v>
      </c>
      <c r="D232" s="1136" t="s">
        <v>370</v>
      </c>
      <c r="E232" s="1136">
        <v>8</v>
      </c>
      <c r="F232" s="1136"/>
      <c r="G232" s="1136"/>
      <c r="H232" s="1136"/>
      <c r="I232" s="1136"/>
      <c r="K232" s="1013"/>
      <c r="L232" s="1013"/>
      <c r="N232" s="989"/>
      <c r="O232" s="989"/>
      <c r="P232" s="993" t="s">
        <v>1909</v>
      </c>
      <c r="Q232" s="991" t="s">
        <v>1909</v>
      </c>
      <c r="R232" s="992" t="s">
        <v>1909</v>
      </c>
      <c r="S232" s="993">
        <v>1540</v>
      </c>
      <c r="T232" s="993" t="s">
        <v>370</v>
      </c>
      <c r="U232" s="994" t="s">
        <v>370</v>
      </c>
      <c r="V232" s="993">
        <v>8</v>
      </c>
      <c r="W232" s="991">
        <v>8</v>
      </c>
      <c r="X232" s="994">
        <v>8</v>
      </c>
      <c r="Y232" s="991"/>
      <c r="Z232" s="994"/>
      <c r="AA232" s="991"/>
      <c r="AB232" s="994"/>
      <c r="AC232" s="991"/>
      <c r="AD232" s="994"/>
      <c r="AE232" s="993"/>
      <c r="AF232" s="991"/>
      <c r="AG232" s="994"/>
      <c r="AH232" s="993"/>
      <c r="AI232" s="991"/>
      <c r="AJ232" s="994"/>
      <c r="AK232" s="993"/>
      <c r="AL232" s="991"/>
      <c r="AM232" s="994"/>
      <c r="AN232" s="994" t="s">
        <v>1910</v>
      </c>
      <c r="AO232" s="993" t="s">
        <v>1910</v>
      </c>
      <c r="AP232" s="991" t="s">
        <v>1910</v>
      </c>
    </row>
    <row r="233" spans="2:42">
      <c r="B233" s="1020">
        <v>1313</v>
      </c>
      <c r="C233" s="1021" t="s">
        <v>1911</v>
      </c>
      <c r="D233" s="1136" t="s">
        <v>1019</v>
      </c>
      <c r="E233" s="1136">
        <v>2</v>
      </c>
      <c r="F233" s="1136"/>
      <c r="G233" s="1136"/>
      <c r="H233" s="1136"/>
      <c r="I233" s="1136"/>
      <c r="K233" s="1013"/>
      <c r="L233" s="1013"/>
      <c r="N233" s="989"/>
      <c r="O233" s="989"/>
      <c r="P233" s="993" t="s">
        <v>1911</v>
      </c>
      <c r="Q233" s="991" t="s">
        <v>1911</v>
      </c>
      <c r="R233" s="992" t="s">
        <v>1911</v>
      </c>
      <c r="S233" s="993">
        <v>1550</v>
      </c>
      <c r="T233" s="993" t="s">
        <v>1019</v>
      </c>
      <c r="U233" s="994" t="s">
        <v>1019</v>
      </c>
      <c r="V233" s="993">
        <v>2</v>
      </c>
      <c r="W233" s="991">
        <v>2</v>
      </c>
      <c r="X233" s="994">
        <v>2</v>
      </c>
      <c r="Y233" s="991"/>
      <c r="Z233" s="994"/>
      <c r="AA233" s="991"/>
      <c r="AB233" s="994"/>
      <c r="AC233" s="991"/>
      <c r="AD233" s="994"/>
      <c r="AE233" s="993"/>
      <c r="AF233" s="991"/>
      <c r="AG233" s="994"/>
      <c r="AH233" s="993"/>
      <c r="AI233" s="991"/>
      <c r="AJ233" s="994"/>
      <c r="AK233" s="993"/>
      <c r="AL233" s="991"/>
      <c r="AM233" s="994"/>
      <c r="AN233" s="994" t="s">
        <v>1912</v>
      </c>
      <c r="AO233" s="993" t="s">
        <v>1912</v>
      </c>
      <c r="AP233" s="991" t="s">
        <v>1912</v>
      </c>
    </row>
    <row r="234" spans="2:42">
      <c r="B234" s="1020">
        <v>1314</v>
      </c>
      <c r="C234" s="1021" t="s">
        <v>1913</v>
      </c>
      <c r="D234" s="1136" t="s">
        <v>1019</v>
      </c>
      <c r="E234" s="1136">
        <v>1</v>
      </c>
      <c r="F234" s="1136"/>
      <c r="G234" s="1136"/>
      <c r="H234" s="1136"/>
      <c r="I234" s="1136"/>
      <c r="K234" s="1013"/>
      <c r="L234" s="1013"/>
      <c r="N234" s="989"/>
      <c r="O234" s="989"/>
      <c r="P234" s="993" t="s">
        <v>1913</v>
      </c>
      <c r="Q234" s="991" t="s">
        <v>1913</v>
      </c>
      <c r="R234" s="992" t="s">
        <v>1913</v>
      </c>
      <c r="S234" s="993">
        <v>1560</v>
      </c>
      <c r="T234" s="993" t="s">
        <v>1019</v>
      </c>
      <c r="U234" s="994" t="s">
        <v>1019</v>
      </c>
      <c r="V234" s="993">
        <v>1</v>
      </c>
      <c r="W234" s="991">
        <v>1</v>
      </c>
      <c r="X234" s="994">
        <v>1</v>
      </c>
      <c r="Y234" s="991"/>
      <c r="Z234" s="994"/>
      <c r="AA234" s="991"/>
      <c r="AB234" s="994"/>
      <c r="AC234" s="991"/>
      <c r="AD234" s="994"/>
      <c r="AE234" s="993" t="s">
        <v>1611</v>
      </c>
      <c r="AF234" s="991" t="s">
        <v>1611</v>
      </c>
      <c r="AG234" s="994" t="s">
        <v>1611</v>
      </c>
      <c r="AH234" s="993"/>
      <c r="AI234" s="991"/>
      <c r="AJ234" s="994"/>
      <c r="AK234" s="993"/>
      <c r="AL234" s="991"/>
      <c r="AM234" s="994"/>
      <c r="AN234" s="994" t="s">
        <v>1914</v>
      </c>
      <c r="AO234" s="993" t="s">
        <v>1914</v>
      </c>
      <c r="AP234" s="991" t="s">
        <v>1914</v>
      </c>
    </row>
    <row r="235" spans="2:42" ht="30">
      <c r="B235" s="1020">
        <v>1315</v>
      </c>
      <c r="C235" s="1021" t="s">
        <v>1915</v>
      </c>
      <c r="D235" s="1136" t="s">
        <v>1019</v>
      </c>
      <c r="E235" s="1136">
        <v>2</v>
      </c>
      <c r="F235" s="1136"/>
      <c r="G235" s="1136"/>
      <c r="H235" s="1136"/>
      <c r="I235" s="1136"/>
      <c r="K235" s="1013"/>
      <c r="L235" s="1013"/>
      <c r="N235" s="989"/>
      <c r="O235" s="989"/>
      <c r="P235" s="993" t="s">
        <v>1915</v>
      </c>
      <c r="Q235" s="991" t="s">
        <v>1915</v>
      </c>
      <c r="R235" s="992" t="s">
        <v>1915</v>
      </c>
      <c r="S235" s="993">
        <v>1570</v>
      </c>
      <c r="T235" s="993" t="s">
        <v>1019</v>
      </c>
      <c r="U235" s="994" t="s">
        <v>1019</v>
      </c>
      <c r="V235" s="993">
        <v>2</v>
      </c>
      <c r="W235" s="991">
        <v>2</v>
      </c>
      <c r="X235" s="994">
        <v>2</v>
      </c>
      <c r="Y235" s="991"/>
      <c r="Z235" s="994"/>
      <c r="AA235" s="991"/>
      <c r="AB235" s="994"/>
      <c r="AC235" s="991"/>
      <c r="AD235" s="994"/>
      <c r="AE235" s="993" t="s">
        <v>1611</v>
      </c>
      <c r="AF235" s="991" t="s">
        <v>1611</v>
      </c>
      <c r="AG235" s="994" t="s">
        <v>1611</v>
      </c>
      <c r="AH235" s="993"/>
      <c r="AI235" s="991"/>
      <c r="AJ235" s="994"/>
      <c r="AK235" s="993"/>
      <c r="AL235" s="991"/>
      <c r="AM235" s="994"/>
      <c r="AN235" s="994" t="s">
        <v>1916</v>
      </c>
      <c r="AO235" s="993" t="s">
        <v>1916</v>
      </c>
      <c r="AP235" s="991" t="s">
        <v>1916</v>
      </c>
    </row>
    <row r="236" spans="2:42">
      <c r="B236" s="1020">
        <v>1316</v>
      </c>
      <c r="C236" s="1021" t="s">
        <v>1917</v>
      </c>
      <c r="D236" s="1136" t="s">
        <v>1019</v>
      </c>
      <c r="E236" s="1136">
        <v>1</v>
      </c>
      <c r="F236" s="1136"/>
      <c r="G236" s="1136"/>
      <c r="H236" s="1136"/>
      <c r="I236" s="1136"/>
      <c r="K236" s="1013"/>
      <c r="L236" s="1013"/>
      <c r="N236" s="989"/>
      <c r="O236" s="989"/>
      <c r="P236" s="993" t="s">
        <v>1917</v>
      </c>
      <c r="Q236" s="991" t="s">
        <v>1917</v>
      </c>
      <c r="R236" s="992" t="s">
        <v>1917</v>
      </c>
      <c r="S236" s="993">
        <v>1580</v>
      </c>
      <c r="T236" s="993" t="s">
        <v>1019</v>
      </c>
      <c r="U236" s="994" t="s">
        <v>1019</v>
      </c>
      <c r="V236" s="993">
        <v>1</v>
      </c>
      <c r="W236" s="991">
        <v>1</v>
      </c>
      <c r="X236" s="994">
        <v>1</v>
      </c>
      <c r="Y236" s="991"/>
      <c r="Z236" s="994"/>
      <c r="AA236" s="991"/>
      <c r="AB236" s="994"/>
      <c r="AC236" s="991"/>
      <c r="AD236" s="994"/>
      <c r="AE236" s="993" t="s">
        <v>1611</v>
      </c>
      <c r="AF236" s="991" t="s">
        <v>1611</v>
      </c>
      <c r="AG236" s="994" t="s">
        <v>1611</v>
      </c>
      <c r="AH236" s="993"/>
      <c r="AI236" s="991"/>
      <c r="AJ236" s="994"/>
      <c r="AK236" s="993"/>
      <c r="AL236" s="991"/>
      <c r="AM236" s="994"/>
      <c r="AN236" s="994" t="s">
        <v>1918</v>
      </c>
      <c r="AO236" s="993" t="s">
        <v>1918</v>
      </c>
      <c r="AP236" s="991" t="s">
        <v>1918</v>
      </c>
    </row>
    <row r="237" spans="2:42">
      <c r="B237" s="1020">
        <v>1381</v>
      </c>
      <c r="C237" s="1021" t="s">
        <v>1919</v>
      </c>
      <c r="D237" s="1136" t="s">
        <v>370</v>
      </c>
      <c r="E237" s="1136">
        <v>8</v>
      </c>
      <c r="F237" s="1136"/>
      <c r="G237" s="1136"/>
      <c r="H237" s="1136"/>
      <c r="I237" s="1136"/>
      <c r="K237" s="1013"/>
      <c r="L237" s="1013"/>
      <c r="N237" s="989"/>
      <c r="O237" s="989"/>
      <c r="P237" s="993" t="s">
        <v>1919</v>
      </c>
      <c r="Q237" s="991" t="s">
        <v>1919</v>
      </c>
      <c r="R237" s="992" t="s">
        <v>1919</v>
      </c>
      <c r="S237" s="993">
        <v>1590</v>
      </c>
      <c r="T237" s="993" t="s">
        <v>370</v>
      </c>
      <c r="U237" s="994" t="s">
        <v>370</v>
      </c>
      <c r="V237" s="993">
        <v>8</v>
      </c>
      <c r="W237" s="991">
        <v>8</v>
      </c>
      <c r="X237" s="994">
        <v>8</v>
      </c>
      <c r="Y237" s="991"/>
      <c r="Z237" s="994"/>
      <c r="AA237" s="991"/>
      <c r="AB237" s="994"/>
      <c r="AC237" s="991"/>
      <c r="AD237" s="994"/>
      <c r="AE237" s="993"/>
      <c r="AF237" s="991"/>
      <c r="AG237" s="994"/>
      <c r="AH237" s="993"/>
      <c r="AI237" s="991"/>
      <c r="AJ237" s="994"/>
      <c r="AK237" s="993"/>
      <c r="AL237" s="991"/>
      <c r="AM237" s="994"/>
      <c r="AN237" s="994" t="s">
        <v>1920</v>
      </c>
      <c r="AO237" s="993" t="s">
        <v>1920</v>
      </c>
      <c r="AP237" s="991" t="s">
        <v>1920</v>
      </c>
    </row>
    <row r="238" spans="2:42">
      <c r="B238" s="1020">
        <v>1382</v>
      </c>
      <c r="C238" s="1021" t="s">
        <v>1921</v>
      </c>
      <c r="D238" s="1136" t="s">
        <v>370</v>
      </c>
      <c r="E238" s="1136">
        <v>8</v>
      </c>
      <c r="F238" s="1136"/>
      <c r="G238" s="1136"/>
      <c r="H238" s="1136"/>
      <c r="I238" s="1136"/>
      <c r="K238" s="1013"/>
      <c r="L238" s="1013"/>
      <c r="N238" s="989"/>
      <c r="O238" s="989"/>
      <c r="P238" s="993" t="s">
        <v>1921</v>
      </c>
      <c r="Q238" s="991" t="s">
        <v>1921</v>
      </c>
      <c r="R238" s="992" t="s">
        <v>1921</v>
      </c>
      <c r="S238" s="993">
        <v>1600</v>
      </c>
      <c r="T238" s="993" t="s">
        <v>370</v>
      </c>
      <c r="U238" s="994" t="s">
        <v>370</v>
      </c>
      <c r="V238" s="993">
        <v>8</v>
      </c>
      <c r="W238" s="991">
        <v>8</v>
      </c>
      <c r="X238" s="994">
        <v>8</v>
      </c>
      <c r="Y238" s="991"/>
      <c r="Z238" s="994"/>
      <c r="AA238" s="991"/>
      <c r="AB238" s="994"/>
      <c r="AC238" s="991"/>
      <c r="AD238" s="994"/>
      <c r="AE238" s="993"/>
      <c r="AF238" s="991"/>
      <c r="AG238" s="994"/>
      <c r="AH238" s="993"/>
      <c r="AI238" s="991"/>
      <c r="AJ238" s="994"/>
      <c r="AK238" s="993"/>
      <c r="AL238" s="991"/>
      <c r="AM238" s="994"/>
      <c r="AN238" s="994" t="s">
        <v>1922</v>
      </c>
      <c r="AO238" s="993" t="s">
        <v>1922</v>
      </c>
      <c r="AP238" s="991" t="s">
        <v>1922</v>
      </c>
    </row>
    <row r="239" spans="2:42">
      <c r="B239" s="1020">
        <v>1106</v>
      </c>
      <c r="C239" s="1021" t="s">
        <v>1923</v>
      </c>
      <c r="D239" s="1136" t="s">
        <v>152</v>
      </c>
      <c r="E239" s="1136">
        <v>9</v>
      </c>
      <c r="F239" s="1136" t="s">
        <v>363</v>
      </c>
      <c r="G239" s="1136"/>
      <c r="H239" s="1136"/>
      <c r="I239" s="1136" t="s">
        <v>380</v>
      </c>
      <c r="K239" s="1013"/>
      <c r="L239" s="1013"/>
      <c r="N239" s="989"/>
      <c r="O239" s="989"/>
      <c r="P239" s="993" t="s">
        <v>1923</v>
      </c>
      <c r="Q239" s="991" t="s">
        <v>1923</v>
      </c>
      <c r="R239" s="992" t="s">
        <v>1923</v>
      </c>
      <c r="S239" s="993">
        <v>1610</v>
      </c>
      <c r="T239" s="993" t="s">
        <v>152</v>
      </c>
      <c r="U239" s="994" t="s">
        <v>152</v>
      </c>
      <c r="V239" s="993">
        <v>9</v>
      </c>
      <c r="W239" s="991">
        <v>9</v>
      </c>
      <c r="X239" s="994">
        <v>9</v>
      </c>
      <c r="Y239" s="991" t="s">
        <v>363</v>
      </c>
      <c r="Z239" s="994" t="s">
        <v>363</v>
      </c>
      <c r="AA239" s="991"/>
      <c r="AB239" s="994"/>
      <c r="AC239" s="991"/>
      <c r="AD239" s="994"/>
      <c r="AE239" s="993"/>
      <c r="AF239" s="991"/>
      <c r="AG239" s="994"/>
      <c r="AH239" s="993"/>
      <c r="AI239" s="991"/>
      <c r="AJ239" s="994"/>
      <c r="AK239" s="993"/>
      <c r="AL239" s="991"/>
      <c r="AM239" s="994" t="s">
        <v>380</v>
      </c>
      <c r="AN239" s="994" t="s">
        <v>1924</v>
      </c>
      <c r="AO239" s="993" t="s">
        <v>1925</v>
      </c>
      <c r="AP239" s="991" t="s">
        <v>1924</v>
      </c>
    </row>
    <row r="240" spans="2:42">
      <c r="B240" s="1020">
        <v>1107</v>
      </c>
      <c r="C240" s="1021" t="s">
        <v>1926</v>
      </c>
      <c r="D240" s="1136" t="s">
        <v>152</v>
      </c>
      <c r="E240" s="1136">
        <v>12</v>
      </c>
      <c r="F240" s="1136"/>
      <c r="G240" s="1136"/>
      <c r="H240" s="1136"/>
      <c r="I240" s="1136" t="s">
        <v>377</v>
      </c>
      <c r="K240" s="1013"/>
      <c r="L240" s="1013"/>
      <c r="N240" s="989"/>
      <c r="O240" s="989"/>
      <c r="P240" s="993" t="s">
        <v>1926</v>
      </c>
      <c r="Q240" s="991" t="s">
        <v>1926</v>
      </c>
      <c r="R240" s="992" t="s">
        <v>1926</v>
      </c>
      <c r="S240" s="993">
        <v>1620</v>
      </c>
      <c r="T240" s="993" t="s">
        <v>152</v>
      </c>
      <c r="U240" s="994" t="s">
        <v>152</v>
      </c>
      <c r="V240" s="993">
        <v>14</v>
      </c>
      <c r="W240" s="991">
        <v>12</v>
      </c>
      <c r="X240" s="994">
        <v>12</v>
      </c>
      <c r="Y240" s="991"/>
      <c r="Z240" s="994"/>
      <c r="AA240" s="991"/>
      <c r="AB240" s="994"/>
      <c r="AC240" s="991"/>
      <c r="AD240" s="994"/>
      <c r="AE240" s="993"/>
      <c r="AF240" s="991"/>
      <c r="AG240" s="994"/>
      <c r="AH240" s="993"/>
      <c r="AI240" s="991"/>
      <c r="AJ240" s="994"/>
      <c r="AK240" s="993"/>
      <c r="AL240" s="991" t="s">
        <v>377</v>
      </c>
      <c r="AM240" s="994" t="s">
        <v>377</v>
      </c>
      <c r="AN240" s="994" t="s">
        <v>1927</v>
      </c>
      <c r="AO240" s="993" t="s">
        <v>1928</v>
      </c>
      <c r="AP240" s="991" t="s">
        <v>1927</v>
      </c>
    </row>
    <row r="241" spans="2:42" ht="30">
      <c r="B241" s="1020">
        <v>1321</v>
      </c>
      <c r="C241" s="1021" t="s">
        <v>1929</v>
      </c>
      <c r="D241" s="1136" t="s">
        <v>152</v>
      </c>
      <c r="E241" s="1136">
        <v>12</v>
      </c>
      <c r="F241" s="1136"/>
      <c r="G241" s="1136"/>
      <c r="H241" s="1136"/>
      <c r="I241" s="1136" t="s">
        <v>377</v>
      </c>
      <c r="K241" s="1013"/>
      <c r="L241" s="1013"/>
      <c r="N241" s="989"/>
      <c r="O241" s="989"/>
      <c r="P241" s="993" t="s">
        <v>1929</v>
      </c>
      <c r="Q241" s="991" t="s">
        <v>1929</v>
      </c>
      <c r="R241" s="992" t="s">
        <v>1929</v>
      </c>
      <c r="S241" s="993">
        <v>1630</v>
      </c>
      <c r="T241" s="993" t="s">
        <v>152</v>
      </c>
      <c r="U241" s="994" t="s">
        <v>152</v>
      </c>
      <c r="V241" s="993">
        <v>14</v>
      </c>
      <c r="W241" s="991">
        <v>12</v>
      </c>
      <c r="X241" s="994">
        <v>12</v>
      </c>
      <c r="Y241" s="991"/>
      <c r="Z241" s="994"/>
      <c r="AA241" s="991"/>
      <c r="AB241" s="994"/>
      <c r="AC241" s="991"/>
      <c r="AD241" s="994"/>
      <c r="AE241" s="993"/>
      <c r="AF241" s="991"/>
      <c r="AG241" s="994"/>
      <c r="AH241" s="993"/>
      <c r="AI241" s="991"/>
      <c r="AJ241" s="994"/>
      <c r="AK241" s="993"/>
      <c r="AL241" s="991" t="s">
        <v>377</v>
      </c>
      <c r="AM241" s="994" t="s">
        <v>377</v>
      </c>
      <c r="AN241" s="994" t="s">
        <v>1930</v>
      </c>
      <c r="AO241" s="993" t="s">
        <v>1931</v>
      </c>
      <c r="AP241" s="991" t="s">
        <v>1930</v>
      </c>
    </row>
    <row r="242" spans="2:42" ht="30">
      <c r="B242" s="1020">
        <v>1322</v>
      </c>
      <c r="C242" s="1021" t="s">
        <v>1932</v>
      </c>
      <c r="D242" s="1136" t="s">
        <v>152</v>
      </c>
      <c r="E242" s="1136">
        <v>12</v>
      </c>
      <c r="F242" s="1136"/>
      <c r="G242" s="1136"/>
      <c r="H242" s="1136"/>
      <c r="I242" s="1136" t="s">
        <v>377</v>
      </c>
      <c r="K242" s="1013"/>
      <c r="L242" s="1013"/>
      <c r="N242" s="989"/>
      <c r="O242" s="989"/>
      <c r="P242" s="993" t="s">
        <v>1932</v>
      </c>
      <c r="Q242" s="991" t="s">
        <v>1932</v>
      </c>
      <c r="R242" s="992" t="s">
        <v>1932</v>
      </c>
      <c r="S242" s="993">
        <v>1640</v>
      </c>
      <c r="T242" s="993" t="s">
        <v>152</v>
      </c>
      <c r="U242" s="994" t="s">
        <v>152</v>
      </c>
      <c r="V242" s="993">
        <v>14</v>
      </c>
      <c r="W242" s="991">
        <v>12</v>
      </c>
      <c r="X242" s="994">
        <v>12</v>
      </c>
      <c r="Y242" s="991"/>
      <c r="Z242" s="994"/>
      <c r="AA242" s="991"/>
      <c r="AB242" s="994"/>
      <c r="AC242" s="991"/>
      <c r="AD242" s="994"/>
      <c r="AE242" s="993"/>
      <c r="AF242" s="991"/>
      <c r="AG242" s="994"/>
      <c r="AH242" s="993"/>
      <c r="AI242" s="991"/>
      <c r="AJ242" s="994"/>
      <c r="AK242" s="993"/>
      <c r="AL242" s="991" t="s">
        <v>377</v>
      </c>
      <c r="AM242" s="994" t="s">
        <v>377</v>
      </c>
      <c r="AN242" s="994" t="s">
        <v>1933</v>
      </c>
      <c r="AO242" s="993" t="s">
        <v>1934</v>
      </c>
      <c r="AP242" s="991" t="s">
        <v>1933</v>
      </c>
    </row>
    <row r="243" spans="2:42">
      <c r="B243" s="1020">
        <v>1100</v>
      </c>
      <c r="C243" s="1021" t="s">
        <v>1935</v>
      </c>
      <c r="D243" s="1136" t="s">
        <v>152</v>
      </c>
      <c r="E243" s="1136">
        <v>9</v>
      </c>
      <c r="F243" s="1136" t="s">
        <v>363</v>
      </c>
      <c r="G243" s="1136"/>
      <c r="H243" s="1136"/>
      <c r="I243" s="1136" t="s">
        <v>380</v>
      </c>
      <c r="K243" s="1013"/>
      <c r="L243" s="1013"/>
      <c r="N243" s="989"/>
      <c r="O243" s="989"/>
      <c r="P243" s="993" t="s">
        <v>1935</v>
      </c>
      <c r="Q243" s="991" t="s">
        <v>1935</v>
      </c>
      <c r="R243" s="992" t="s">
        <v>1935</v>
      </c>
      <c r="S243" s="993">
        <v>1650</v>
      </c>
      <c r="T243" s="993" t="s">
        <v>152</v>
      </c>
      <c r="U243" s="994" t="s">
        <v>152</v>
      </c>
      <c r="V243" s="993">
        <v>9</v>
      </c>
      <c r="W243" s="991">
        <v>9</v>
      </c>
      <c r="X243" s="994">
        <v>9</v>
      </c>
      <c r="Y243" s="991" t="s">
        <v>363</v>
      </c>
      <c r="Z243" s="994" t="s">
        <v>363</v>
      </c>
      <c r="AA243" s="991"/>
      <c r="AB243" s="994"/>
      <c r="AC243" s="991"/>
      <c r="AD243" s="994"/>
      <c r="AE243" s="993"/>
      <c r="AF243" s="991"/>
      <c r="AG243" s="994"/>
      <c r="AH243" s="993"/>
      <c r="AI243" s="991"/>
      <c r="AJ243" s="994"/>
      <c r="AK243" s="993"/>
      <c r="AL243" s="991"/>
      <c r="AM243" s="994" t="s">
        <v>380</v>
      </c>
      <c r="AN243" s="994" t="s">
        <v>1936</v>
      </c>
      <c r="AO243" s="993" t="s">
        <v>1937</v>
      </c>
      <c r="AP243" s="991" t="s">
        <v>1936</v>
      </c>
    </row>
    <row r="244" spans="2:42">
      <c r="B244" s="1020">
        <v>1101</v>
      </c>
      <c r="C244" s="1021" t="s">
        <v>1938</v>
      </c>
      <c r="D244" s="1136" t="s">
        <v>152</v>
      </c>
      <c r="E244" s="1136">
        <v>12</v>
      </c>
      <c r="F244" s="1136"/>
      <c r="G244" s="1136"/>
      <c r="H244" s="1136"/>
      <c r="I244" s="1136" t="s">
        <v>377</v>
      </c>
      <c r="K244" s="1013"/>
      <c r="L244" s="1013"/>
      <c r="N244" s="989"/>
      <c r="O244" s="989"/>
      <c r="P244" s="993" t="s">
        <v>1938</v>
      </c>
      <c r="Q244" s="991" t="s">
        <v>1938</v>
      </c>
      <c r="R244" s="992" t="s">
        <v>1938</v>
      </c>
      <c r="S244" s="993">
        <v>1660</v>
      </c>
      <c r="T244" s="993" t="s">
        <v>152</v>
      </c>
      <c r="U244" s="994" t="s">
        <v>152</v>
      </c>
      <c r="V244" s="993">
        <v>14</v>
      </c>
      <c r="W244" s="991">
        <v>12</v>
      </c>
      <c r="X244" s="994">
        <v>12</v>
      </c>
      <c r="Y244" s="991"/>
      <c r="Z244" s="994"/>
      <c r="AA244" s="991"/>
      <c r="AB244" s="994"/>
      <c r="AC244" s="991"/>
      <c r="AD244" s="994"/>
      <c r="AE244" s="993"/>
      <c r="AF244" s="991"/>
      <c r="AG244" s="994"/>
      <c r="AH244" s="993"/>
      <c r="AI244" s="991"/>
      <c r="AJ244" s="994"/>
      <c r="AK244" s="993"/>
      <c r="AL244" s="991" t="s">
        <v>377</v>
      </c>
      <c r="AM244" s="994" t="s">
        <v>377</v>
      </c>
      <c r="AN244" s="994" t="s">
        <v>1939</v>
      </c>
      <c r="AO244" s="993" t="s">
        <v>1940</v>
      </c>
      <c r="AP244" s="991" t="s">
        <v>1939</v>
      </c>
    </row>
    <row r="245" spans="2:42">
      <c r="B245" s="1020">
        <v>1323</v>
      </c>
      <c r="C245" s="1021" t="s">
        <v>1941</v>
      </c>
      <c r="D245" s="1136" t="s">
        <v>152</v>
      </c>
      <c r="E245" s="1136">
        <v>12</v>
      </c>
      <c r="F245" s="1136"/>
      <c r="G245" s="1136"/>
      <c r="H245" s="1136"/>
      <c r="I245" s="1136" t="s">
        <v>377</v>
      </c>
      <c r="K245" s="1013"/>
      <c r="L245" s="1013"/>
      <c r="N245" s="989"/>
      <c r="O245" s="989"/>
      <c r="P245" s="993" t="s">
        <v>1941</v>
      </c>
      <c r="Q245" s="991" t="s">
        <v>1941</v>
      </c>
      <c r="R245" s="992" t="s">
        <v>1941</v>
      </c>
      <c r="S245" s="993">
        <v>1670</v>
      </c>
      <c r="T245" s="993" t="s">
        <v>152</v>
      </c>
      <c r="U245" s="994" t="s">
        <v>152</v>
      </c>
      <c r="V245" s="993">
        <v>14</v>
      </c>
      <c r="W245" s="991">
        <v>12</v>
      </c>
      <c r="X245" s="994">
        <v>12</v>
      </c>
      <c r="Y245" s="991"/>
      <c r="Z245" s="994"/>
      <c r="AA245" s="991"/>
      <c r="AB245" s="994"/>
      <c r="AC245" s="991"/>
      <c r="AD245" s="994"/>
      <c r="AE245" s="993"/>
      <c r="AF245" s="991"/>
      <c r="AG245" s="994"/>
      <c r="AH245" s="993"/>
      <c r="AI245" s="991"/>
      <c r="AJ245" s="994"/>
      <c r="AK245" s="993"/>
      <c r="AL245" s="991" t="s">
        <v>377</v>
      </c>
      <c r="AM245" s="994" t="s">
        <v>377</v>
      </c>
      <c r="AN245" s="994" t="s">
        <v>1942</v>
      </c>
      <c r="AO245" s="993" t="s">
        <v>1942</v>
      </c>
      <c r="AP245" s="991" t="s">
        <v>1942</v>
      </c>
    </row>
    <row r="246" spans="2:42" ht="30">
      <c r="B246" s="1020">
        <v>1152</v>
      </c>
      <c r="C246" s="1021" t="s">
        <v>1943</v>
      </c>
      <c r="D246" s="1136" t="s">
        <v>152</v>
      </c>
      <c r="E246" s="1136">
        <v>12</v>
      </c>
      <c r="F246" s="1136"/>
      <c r="G246" s="1136"/>
      <c r="H246" s="1136"/>
      <c r="I246" s="1136" t="s">
        <v>377</v>
      </c>
      <c r="K246" s="1013"/>
      <c r="L246" s="1013"/>
      <c r="N246" s="989"/>
      <c r="O246" s="989"/>
      <c r="P246" s="993" t="s">
        <v>1943</v>
      </c>
      <c r="Q246" s="991" t="s">
        <v>1943</v>
      </c>
      <c r="R246" s="992" t="s">
        <v>1943</v>
      </c>
      <c r="S246" s="993">
        <v>1680</v>
      </c>
      <c r="T246" s="993" t="s">
        <v>152</v>
      </c>
      <c r="U246" s="994" t="s">
        <v>152</v>
      </c>
      <c r="V246" s="993">
        <v>14</v>
      </c>
      <c r="W246" s="991">
        <v>12</v>
      </c>
      <c r="X246" s="994">
        <v>12</v>
      </c>
      <c r="Y246" s="991"/>
      <c r="Z246" s="994"/>
      <c r="AA246" s="991"/>
      <c r="AB246" s="994"/>
      <c r="AC246" s="991"/>
      <c r="AD246" s="994"/>
      <c r="AE246" s="993"/>
      <c r="AF246" s="991"/>
      <c r="AG246" s="994"/>
      <c r="AH246" s="993" t="s">
        <v>1611</v>
      </c>
      <c r="AI246" s="991" t="s">
        <v>1611</v>
      </c>
      <c r="AJ246" s="994" t="s">
        <v>1611</v>
      </c>
      <c r="AK246" s="993"/>
      <c r="AL246" s="991" t="s">
        <v>377</v>
      </c>
      <c r="AM246" s="994" t="s">
        <v>377</v>
      </c>
      <c r="AN246" s="994" t="s">
        <v>1944</v>
      </c>
      <c r="AO246" s="993" t="s">
        <v>1944</v>
      </c>
      <c r="AP246" s="991" t="s">
        <v>1944</v>
      </c>
    </row>
    <row r="247" spans="2:42" ht="30">
      <c r="B247" s="1020">
        <v>1351</v>
      </c>
      <c r="C247" s="1021" t="s">
        <v>1945</v>
      </c>
      <c r="D247" s="1136" t="s">
        <v>152</v>
      </c>
      <c r="E247" s="1136">
        <v>12</v>
      </c>
      <c r="F247" s="1136"/>
      <c r="G247" s="1136"/>
      <c r="H247" s="1136"/>
      <c r="I247" s="1136" t="s">
        <v>377</v>
      </c>
      <c r="K247" s="1013"/>
      <c r="L247" s="1013"/>
      <c r="N247" s="989"/>
      <c r="O247" s="989"/>
      <c r="P247" s="993" t="s">
        <v>1945</v>
      </c>
      <c r="Q247" s="991" t="s">
        <v>1945</v>
      </c>
      <c r="R247" s="992" t="s">
        <v>1945</v>
      </c>
      <c r="S247" s="993">
        <v>1690</v>
      </c>
      <c r="T247" s="993" t="s">
        <v>152</v>
      </c>
      <c r="U247" s="994" t="s">
        <v>152</v>
      </c>
      <c r="V247" s="993">
        <v>14</v>
      </c>
      <c r="W247" s="991">
        <v>12</v>
      </c>
      <c r="X247" s="994">
        <v>12</v>
      </c>
      <c r="Y247" s="991"/>
      <c r="Z247" s="994"/>
      <c r="AA247" s="991"/>
      <c r="AB247" s="994"/>
      <c r="AC247" s="991"/>
      <c r="AD247" s="994"/>
      <c r="AE247" s="993"/>
      <c r="AF247" s="991"/>
      <c r="AG247" s="994"/>
      <c r="AH247" s="993" t="s">
        <v>1611</v>
      </c>
      <c r="AI247" s="991" t="s">
        <v>1611</v>
      </c>
      <c r="AJ247" s="994" t="s">
        <v>1611</v>
      </c>
      <c r="AK247" s="993"/>
      <c r="AL247" s="991" t="s">
        <v>377</v>
      </c>
      <c r="AM247" s="994" t="s">
        <v>377</v>
      </c>
      <c r="AN247" s="994" t="s">
        <v>1946</v>
      </c>
      <c r="AO247" s="993" t="s">
        <v>1946</v>
      </c>
      <c r="AP247" s="991" t="s">
        <v>1946</v>
      </c>
    </row>
    <row r="248" spans="2:42" ht="30">
      <c r="B248" s="1020">
        <v>1352</v>
      </c>
      <c r="C248" s="1021" t="s">
        <v>1947</v>
      </c>
      <c r="D248" s="1136" t="s">
        <v>152</v>
      </c>
      <c r="E248" s="1136">
        <v>12</v>
      </c>
      <c r="F248" s="1136"/>
      <c r="G248" s="1136"/>
      <c r="H248" s="1136"/>
      <c r="I248" s="1136" t="s">
        <v>377</v>
      </c>
      <c r="K248" s="1013"/>
      <c r="L248" s="1013"/>
      <c r="N248" s="989"/>
      <c r="O248" s="989"/>
      <c r="P248" s="993" t="s">
        <v>1947</v>
      </c>
      <c r="Q248" s="991" t="s">
        <v>1947</v>
      </c>
      <c r="R248" s="992" t="s">
        <v>1947</v>
      </c>
      <c r="S248" s="993">
        <v>1700</v>
      </c>
      <c r="T248" s="993" t="s">
        <v>152</v>
      </c>
      <c r="U248" s="994" t="s">
        <v>152</v>
      </c>
      <c r="V248" s="993">
        <v>14</v>
      </c>
      <c r="W248" s="991">
        <v>12</v>
      </c>
      <c r="X248" s="994">
        <v>12</v>
      </c>
      <c r="Y248" s="991"/>
      <c r="Z248" s="994"/>
      <c r="AA248" s="991"/>
      <c r="AB248" s="994"/>
      <c r="AC248" s="991"/>
      <c r="AD248" s="994"/>
      <c r="AE248" s="993"/>
      <c r="AF248" s="991"/>
      <c r="AG248" s="994"/>
      <c r="AH248" s="993" t="s">
        <v>1611</v>
      </c>
      <c r="AI248" s="991" t="s">
        <v>1611</v>
      </c>
      <c r="AJ248" s="994" t="s">
        <v>1611</v>
      </c>
      <c r="AK248" s="993"/>
      <c r="AL248" s="991" t="s">
        <v>377</v>
      </c>
      <c r="AM248" s="994" t="s">
        <v>377</v>
      </c>
      <c r="AN248" s="994" t="s">
        <v>1948</v>
      </c>
      <c r="AO248" s="993" t="s">
        <v>1948</v>
      </c>
      <c r="AP248" s="991" t="s">
        <v>1948</v>
      </c>
    </row>
    <row r="249" spans="2:42">
      <c r="B249" s="1020">
        <v>1159</v>
      </c>
      <c r="C249" s="1021" t="s">
        <v>812</v>
      </c>
      <c r="D249" s="1136" t="s">
        <v>152</v>
      </c>
      <c r="E249" s="1136">
        <v>12</v>
      </c>
      <c r="F249" s="1136"/>
      <c r="G249" s="1136"/>
      <c r="H249" s="1136"/>
      <c r="I249" s="1136" t="s">
        <v>377</v>
      </c>
      <c r="K249" s="1013"/>
      <c r="L249" s="1013"/>
      <c r="N249" s="989"/>
      <c r="O249" s="989"/>
      <c r="P249" s="993" t="s">
        <v>812</v>
      </c>
      <c r="Q249" s="991" t="s">
        <v>812</v>
      </c>
      <c r="R249" s="992" t="s">
        <v>812</v>
      </c>
      <c r="S249" s="993">
        <v>1710</v>
      </c>
      <c r="T249" s="993" t="s">
        <v>152</v>
      </c>
      <c r="U249" s="994" t="s">
        <v>152</v>
      </c>
      <c r="V249" s="993">
        <v>14</v>
      </c>
      <c r="W249" s="991">
        <v>12</v>
      </c>
      <c r="X249" s="994">
        <v>12</v>
      </c>
      <c r="Y249" s="991"/>
      <c r="Z249" s="994"/>
      <c r="AA249" s="991"/>
      <c r="AB249" s="994"/>
      <c r="AC249" s="991"/>
      <c r="AD249" s="994"/>
      <c r="AE249" s="993"/>
      <c r="AF249" s="991"/>
      <c r="AG249" s="994"/>
      <c r="AH249" s="993" t="s">
        <v>1611</v>
      </c>
      <c r="AI249" s="991" t="s">
        <v>1611</v>
      </c>
      <c r="AJ249" s="994" t="s">
        <v>1611</v>
      </c>
      <c r="AK249" s="993"/>
      <c r="AL249" s="991" t="s">
        <v>377</v>
      </c>
      <c r="AM249" s="994" t="s">
        <v>377</v>
      </c>
      <c r="AN249" s="994" t="s">
        <v>1949</v>
      </c>
      <c r="AO249" s="993" t="s">
        <v>1949</v>
      </c>
      <c r="AP249" s="991" t="s">
        <v>1949</v>
      </c>
    </row>
    <row r="250" spans="2:42">
      <c r="B250" s="1020">
        <v>1148</v>
      </c>
      <c r="C250" s="1021" t="s">
        <v>1950</v>
      </c>
      <c r="D250" s="1136" t="s">
        <v>152</v>
      </c>
      <c r="E250" s="1136">
        <v>14</v>
      </c>
      <c r="F250" s="1136"/>
      <c r="G250" s="1136"/>
      <c r="H250" s="1136"/>
      <c r="I250" s="1136" t="s">
        <v>381</v>
      </c>
      <c r="K250" s="1013"/>
      <c r="L250" s="1013"/>
      <c r="N250" s="989"/>
      <c r="O250" s="989"/>
      <c r="P250" s="993" t="s">
        <v>1950</v>
      </c>
      <c r="Q250" s="991" t="s">
        <v>1950</v>
      </c>
      <c r="R250" s="992" t="s">
        <v>1950</v>
      </c>
      <c r="S250" s="993">
        <v>1720</v>
      </c>
      <c r="T250" s="993" t="s">
        <v>152</v>
      </c>
      <c r="U250" s="994" t="s">
        <v>152</v>
      </c>
      <c r="V250" s="993">
        <v>14</v>
      </c>
      <c r="W250" s="991">
        <v>14</v>
      </c>
      <c r="X250" s="994">
        <v>14</v>
      </c>
      <c r="Y250" s="991"/>
      <c r="Z250" s="994"/>
      <c r="AA250" s="991"/>
      <c r="AB250" s="994"/>
      <c r="AC250" s="991"/>
      <c r="AD250" s="994"/>
      <c r="AE250" s="993"/>
      <c r="AF250" s="991"/>
      <c r="AG250" s="994"/>
      <c r="AH250" s="993"/>
      <c r="AI250" s="991"/>
      <c r="AJ250" s="994"/>
      <c r="AK250" s="993"/>
      <c r="AL250" s="991"/>
      <c r="AM250" s="994" t="s">
        <v>381</v>
      </c>
      <c r="AN250" s="994" t="s">
        <v>1951</v>
      </c>
      <c r="AO250" s="993" t="s">
        <v>1952</v>
      </c>
      <c r="AP250" s="991" t="s">
        <v>1951</v>
      </c>
    </row>
    <row r="251" spans="2:42">
      <c r="B251" s="1020">
        <v>1149</v>
      </c>
      <c r="C251" s="1021" t="s">
        <v>1953</v>
      </c>
      <c r="D251" s="1136" t="s">
        <v>152</v>
      </c>
      <c r="E251" s="1136">
        <v>14</v>
      </c>
      <c r="F251" s="1136"/>
      <c r="G251" s="1136"/>
      <c r="H251" s="1136"/>
      <c r="I251" s="1136" t="s">
        <v>381</v>
      </c>
      <c r="K251" s="1013"/>
      <c r="L251" s="1013"/>
      <c r="N251" s="989"/>
      <c r="O251" s="989"/>
      <c r="P251" s="993" t="s">
        <v>1953</v>
      </c>
      <c r="Q251" s="991" t="s">
        <v>1953</v>
      </c>
      <c r="R251" s="992" t="s">
        <v>1953</v>
      </c>
      <c r="S251" s="993">
        <v>1730</v>
      </c>
      <c r="T251" s="993" t="s">
        <v>152</v>
      </c>
      <c r="U251" s="994" t="s">
        <v>152</v>
      </c>
      <c r="V251" s="993">
        <v>14</v>
      </c>
      <c r="W251" s="991">
        <v>14</v>
      </c>
      <c r="X251" s="994">
        <v>14</v>
      </c>
      <c r="Y251" s="991"/>
      <c r="Z251" s="994"/>
      <c r="AA251" s="991"/>
      <c r="AB251" s="994"/>
      <c r="AC251" s="991"/>
      <c r="AD251" s="994"/>
      <c r="AE251" s="993"/>
      <c r="AF251" s="991"/>
      <c r="AG251" s="994"/>
      <c r="AH251" s="993"/>
      <c r="AI251" s="991"/>
      <c r="AJ251" s="994"/>
      <c r="AK251" s="993"/>
      <c r="AL251" s="991"/>
      <c r="AM251" s="994" t="s">
        <v>381</v>
      </c>
      <c r="AN251" s="994" t="s">
        <v>1954</v>
      </c>
      <c r="AO251" s="993" t="s">
        <v>1955</v>
      </c>
      <c r="AP251" s="991" t="s">
        <v>1954</v>
      </c>
    </row>
    <row r="252" spans="2:42">
      <c r="B252" s="1020">
        <v>1155</v>
      </c>
      <c r="C252" s="1021" t="s">
        <v>1956</v>
      </c>
      <c r="D252" s="1136" t="s">
        <v>152</v>
      </c>
      <c r="E252" s="1136">
        <v>14</v>
      </c>
      <c r="F252" s="1136"/>
      <c r="G252" s="1136"/>
      <c r="H252" s="1136"/>
      <c r="I252" s="1136" t="s">
        <v>381</v>
      </c>
      <c r="K252" s="1013"/>
      <c r="L252" s="1013"/>
      <c r="N252" s="989"/>
      <c r="O252" s="989"/>
      <c r="P252" s="993" t="s">
        <v>1956</v>
      </c>
      <c r="Q252" s="991" t="s">
        <v>1956</v>
      </c>
      <c r="R252" s="992" t="s">
        <v>1956</v>
      </c>
      <c r="S252" s="993">
        <v>1740</v>
      </c>
      <c r="T252" s="993" t="s">
        <v>152</v>
      </c>
      <c r="U252" s="994" t="s">
        <v>152</v>
      </c>
      <c r="V252" s="993">
        <v>14</v>
      </c>
      <c r="W252" s="991">
        <v>14</v>
      </c>
      <c r="X252" s="994">
        <v>14</v>
      </c>
      <c r="Y252" s="991"/>
      <c r="Z252" s="994"/>
      <c r="AA252" s="991"/>
      <c r="AB252" s="994"/>
      <c r="AC252" s="991"/>
      <c r="AD252" s="994"/>
      <c r="AE252" s="993"/>
      <c r="AF252" s="991"/>
      <c r="AG252" s="994"/>
      <c r="AH252" s="993" t="s">
        <v>1611</v>
      </c>
      <c r="AI252" s="991" t="s">
        <v>1611</v>
      </c>
      <c r="AJ252" s="994" t="s">
        <v>1611</v>
      </c>
      <c r="AK252" s="993"/>
      <c r="AL252" s="991"/>
      <c r="AM252" s="994" t="s">
        <v>381</v>
      </c>
      <c r="AN252" s="994" t="s">
        <v>1957</v>
      </c>
      <c r="AO252" s="993" t="s">
        <v>1957</v>
      </c>
      <c r="AP252" s="991" t="s">
        <v>1957</v>
      </c>
    </row>
    <row r="253" spans="2:42">
      <c r="B253" s="1020">
        <v>1156</v>
      </c>
      <c r="C253" s="1021" t="s">
        <v>1958</v>
      </c>
      <c r="D253" s="1136" t="s">
        <v>152</v>
      </c>
      <c r="E253" s="1136">
        <v>14</v>
      </c>
      <c r="F253" s="1136"/>
      <c r="G253" s="1136"/>
      <c r="H253" s="1136"/>
      <c r="I253" s="1136" t="s">
        <v>381</v>
      </c>
      <c r="K253" s="1013"/>
      <c r="L253" s="1013"/>
      <c r="N253" s="989"/>
      <c r="O253" s="989"/>
      <c r="P253" s="993" t="s">
        <v>1958</v>
      </c>
      <c r="Q253" s="991" t="s">
        <v>1958</v>
      </c>
      <c r="R253" s="992" t="s">
        <v>1958</v>
      </c>
      <c r="S253" s="993">
        <v>1750</v>
      </c>
      <c r="T253" s="993" t="s">
        <v>152</v>
      </c>
      <c r="U253" s="994" t="s">
        <v>152</v>
      </c>
      <c r="V253" s="993">
        <v>14</v>
      </c>
      <c r="W253" s="991">
        <v>14</v>
      </c>
      <c r="X253" s="994">
        <v>14</v>
      </c>
      <c r="Y253" s="991"/>
      <c r="Z253" s="994"/>
      <c r="AA253" s="991"/>
      <c r="AB253" s="994"/>
      <c r="AC253" s="991"/>
      <c r="AD253" s="994"/>
      <c r="AE253" s="993"/>
      <c r="AF253" s="991"/>
      <c r="AG253" s="994"/>
      <c r="AH253" s="993" t="s">
        <v>1611</v>
      </c>
      <c r="AI253" s="991" t="s">
        <v>1611</v>
      </c>
      <c r="AJ253" s="994" t="s">
        <v>1611</v>
      </c>
      <c r="AK253" s="993"/>
      <c r="AL253" s="991"/>
      <c r="AM253" s="994" t="s">
        <v>381</v>
      </c>
      <c r="AN253" s="994" t="s">
        <v>1959</v>
      </c>
      <c r="AO253" s="993" t="s">
        <v>1959</v>
      </c>
      <c r="AP253" s="991" t="s">
        <v>1959</v>
      </c>
    </row>
    <row r="254" spans="2:42">
      <c r="B254" s="1020">
        <v>1108</v>
      </c>
      <c r="C254" s="1021" t="s">
        <v>1960</v>
      </c>
      <c r="D254" s="1136" t="s">
        <v>152</v>
      </c>
      <c r="E254" s="1136">
        <v>9</v>
      </c>
      <c r="F254" s="1136" t="s">
        <v>363</v>
      </c>
      <c r="G254" s="1136"/>
      <c r="H254" s="1136"/>
      <c r="I254" s="1136" t="s">
        <v>380</v>
      </c>
      <c r="K254" s="1013"/>
      <c r="L254" s="1013"/>
      <c r="N254" s="989"/>
      <c r="O254" s="989"/>
      <c r="P254" s="993" t="s">
        <v>1960</v>
      </c>
      <c r="Q254" s="991" t="s">
        <v>1960</v>
      </c>
      <c r="R254" s="992" t="s">
        <v>1960</v>
      </c>
      <c r="S254" s="993">
        <v>1760</v>
      </c>
      <c r="T254" s="993" t="s">
        <v>152</v>
      </c>
      <c r="U254" s="994" t="s">
        <v>152</v>
      </c>
      <c r="V254" s="993">
        <v>9</v>
      </c>
      <c r="W254" s="991">
        <v>9</v>
      </c>
      <c r="X254" s="994">
        <v>9</v>
      </c>
      <c r="Y254" s="991" t="s">
        <v>363</v>
      </c>
      <c r="Z254" s="994" t="s">
        <v>363</v>
      </c>
      <c r="AA254" s="991"/>
      <c r="AB254" s="994"/>
      <c r="AC254" s="991"/>
      <c r="AD254" s="994"/>
      <c r="AE254" s="993"/>
      <c r="AF254" s="991"/>
      <c r="AG254" s="994"/>
      <c r="AH254" s="993"/>
      <c r="AI254" s="991"/>
      <c r="AJ254" s="994"/>
      <c r="AK254" s="993"/>
      <c r="AL254" s="991"/>
      <c r="AM254" s="994" t="s">
        <v>380</v>
      </c>
      <c r="AN254" s="994" t="s">
        <v>1961</v>
      </c>
      <c r="AO254" s="993" t="s">
        <v>1962</v>
      </c>
      <c r="AP254" s="991" t="s">
        <v>1961</v>
      </c>
    </row>
    <row r="255" spans="2:42">
      <c r="B255" s="1020">
        <v>1109</v>
      </c>
      <c r="C255" s="1021" t="s">
        <v>1963</v>
      </c>
      <c r="D255" s="1136" t="s">
        <v>152</v>
      </c>
      <c r="E255" s="1136">
        <v>12</v>
      </c>
      <c r="F255" s="1136"/>
      <c r="G255" s="1136"/>
      <c r="H255" s="1136"/>
      <c r="I255" s="1136" t="s">
        <v>377</v>
      </c>
      <c r="K255" s="1013"/>
      <c r="L255" s="1013"/>
      <c r="N255" s="989"/>
      <c r="O255" s="989"/>
      <c r="P255" s="993" t="s">
        <v>1963</v>
      </c>
      <c r="Q255" s="991" t="s">
        <v>1963</v>
      </c>
      <c r="R255" s="992" t="s">
        <v>1963</v>
      </c>
      <c r="S255" s="993">
        <v>1770</v>
      </c>
      <c r="T255" s="993" t="s">
        <v>152</v>
      </c>
      <c r="U255" s="994" t="s">
        <v>152</v>
      </c>
      <c r="V255" s="993">
        <v>14</v>
      </c>
      <c r="W255" s="991">
        <v>12</v>
      </c>
      <c r="X255" s="994">
        <v>12</v>
      </c>
      <c r="Y255" s="991"/>
      <c r="Z255" s="994"/>
      <c r="AA255" s="991"/>
      <c r="AB255" s="994"/>
      <c r="AC255" s="991"/>
      <c r="AD255" s="994"/>
      <c r="AE255" s="993"/>
      <c r="AF255" s="991"/>
      <c r="AG255" s="994"/>
      <c r="AH255" s="993"/>
      <c r="AI255" s="991"/>
      <c r="AJ255" s="994"/>
      <c r="AK255" s="993"/>
      <c r="AL255" s="991" t="s">
        <v>377</v>
      </c>
      <c r="AM255" s="994" t="s">
        <v>377</v>
      </c>
      <c r="AN255" s="994" t="s">
        <v>1964</v>
      </c>
      <c r="AO255" s="993" t="s">
        <v>1965</v>
      </c>
      <c r="AP255" s="991" t="s">
        <v>1964</v>
      </c>
    </row>
    <row r="256" spans="2:42">
      <c r="B256" s="1020">
        <v>1115</v>
      </c>
      <c r="C256" s="1021" t="s">
        <v>1966</v>
      </c>
      <c r="D256" s="1136" t="s">
        <v>152</v>
      </c>
      <c r="E256" s="1136">
        <v>9</v>
      </c>
      <c r="F256" s="1136" t="s">
        <v>363</v>
      </c>
      <c r="G256" s="1136"/>
      <c r="H256" s="1136"/>
      <c r="I256" s="1136" t="s">
        <v>380</v>
      </c>
      <c r="K256" s="1013"/>
      <c r="L256" s="1013"/>
      <c r="N256" s="989"/>
      <c r="O256" s="989"/>
      <c r="P256" s="993" t="s">
        <v>1966</v>
      </c>
      <c r="Q256" s="991" t="s">
        <v>1966</v>
      </c>
      <c r="R256" s="992" t="s">
        <v>1966</v>
      </c>
      <c r="S256" s="993">
        <v>1780</v>
      </c>
      <c r="T256" s="993" t="s">
        <v>152</v>
      </c>
      <c r="U256" s="994" t="s">
        <v>152</v>
      </c>
      <c r="V256" s="993">
        <v>9</v>
      </c>
      <c r="W256" s="991">
        <v>9</v>
      </c>
      <c r="X256" s="994">
        <v>9</v>
      </c>
      <c r="Y256" s="991" t="s">
        <v>363</v>
      </c>
      <c r="Z256" s="994" t="s">
        <v>363</v>
      </c>
      <c r="AA256" s="991"/>
      <c r="AB256" s="994"/>
      <c r="AC256" s="991"/>
      <c r="AD256" s="994"/>
      <c r="AE256" s="993"/>
      <c r="AF256" s="991"/>
      <c r="AG256" s="994"/>
      <c r="AH256" s="993"/>
      <c r="AI256" s="991"/>
      <c r="AJ256" s="994"/>
      <c r="AK256" s="993"/>
      <c r="AL256" s="991"/>
      <c r="AM256" s="994" t="s">
        <v>380</v>
      </c>
      <c r="AN256" s="994" t="s">
        <v>1967</v>
      </c>
      <c r="AO256" s="993" t="s">
        <v>1967</v>
      </c>
      <c r="AP256" s="991" t="s">
        <v>1967</v>
      </c>
    </row>
    <row r="257" spans="2:42">
      <c r="B257" s="1020">
        <v>1116</v>
      </c>
      <c r="C257" s="1021" t="s">
        <v>1968</v>
      </c>
      <c r="D257" s="1136" t="s">
        <v>152</v>
      </c>
      <c r="E257" s="1136">
        <v>9</v>
      </c>
      <c r="F257" s="1136" t="s">
        <v>363</v>
      </c>
      <c r="G257" s="1136"/>
      <c r="H257" s="1136"/>
      <c r="I257" s="1136" t="s">
        <v>380</v>
      </c>
      <c r="K257" s="1013"/>
      <c r="L257" s="1013"/>
      <c r="N257" s="989"/>
      <c r="O257" s="989"/>
      <c r="P257" s="993" t="s">
        <v>1968</v>
      </c>
      <c r="Q257" s="991" t="s">
        <v>1968</v>
      </c>
      <c r="R257" s="992" t="s">
        <v>1968</v>
      </c>
      <c r="S257" s="993">
        <v>1790</v>
      </c>
      <c r="T257" s="993" t="s">
        <v>152</v>
      </c>
      <c r="U257" s="994" t="s">
        <v>152</v>
      </c>
      <c r="V257" s="993">
        <v>9</v>
      </c>
      <c r="W257" s="991">
        <v>9</v>
      </c>
      <c r="X257" s="994">
        <v>9</v>
      </c>
      <c r="Y257" s="991" t="s">
        <v>363</v>
      </c>
      <c r="Z257" s="994" t="s">
        <v>363</v>
      </c>
      <c r="AA257" s="991"/>
      <c r="AB257" s="994"/>
      <c r="AC257" s="991"/>
      <c r="AD257" s="994"/>
      <c r="AE257" s="993"/>
      <c r="AF257" s="991"/>
      <c r="AG257" s="994"/>
      <c r="AH257" s="993"/>
      <c r="AI257" s="991"/>
      <c r="AJ257" s="994"/>
      <c r="AK257" s="993"/>
      <c r="AL257" s="991"/>
      <c r="AM257" s="994" t="s">
        <v>380</v>
      </c>
      <c r="AN257" s="994" t="s">
        <v>1969</v>
      </c>
      <c r="AO257" s="993" t="s">
        <v>1969</v>
      </c>
      <c r="AP257" s="991" t="s">
        <v>1969</v>
      </c>
    </row>
    <row r="258" spans="2:42" ht="30">
      <c r="B258" s="1020">
        <v>1331</v>
      </c>
      <c r="C258" s="1021" t="s">
        <v>820</v>
      </c>
      <c r="D258" s="1136" t="s">
        <v>152</v>
      </c>
      <c r="E258" s="1136">
        <v>12</v>
      </c>
      <c r="F258" s="1136"/>
      <c r="G258" s="1136"/>
      <c r="H258" s="1136"/>
      <c r="I258" s="1136" t="s">
        <v>377</v>
      </c>
      <c r="K258" s="1013"/>
      <c r="L258" s="1013"/>
      <c r="N258" s="989"/>
      <c r="O258" s="989"/>
      <c r="P258" s="993" t="s">
        <v>820</v>
      </c>
      <c r="Q258" s="991" t="s">
        <v>820</v>
      </c>
      <c r="R258" s="992" t="s">
        <v>820</v>
      </c>
      <c r="S258" s="993">
        <v>1800</v>
      </c>
      <c r="T258" s="993" t="s">
        <v>152</v>
      </c>
      <c r="U258" s="994" t="s">
        <v>152</v>
      </c>
      <c r="V258" s="993">
        <v>14</v>
      </c>
      <c r="W258" s="991">
        <v>12</v>
      </c>
      <c r="X258" s="994">
        <v>12</v>
      </c>
      <c r="Y258" s="991"/>
      <c r="Z258" s="994"/>
      <c r="AA258" s="991"/>
      <c r="AB258" s="994"/>
      <c r="AC258" s="991"/>
      <c r="AD258" s="994"/>
      <c r="AE258" s="993"/>
      <c r="AF258" s="991"/>
      <c r="AG258" s="994"/>
      <c r="AH258" s="993"/>
      <c r="AI258" s="991"/>
      <c r="AJ258" s="994"/>
      <c r="AK258" s="993"/>
      <c r="AL258" s="991" t="s">
        <v>377</v>
      </c>
      <c r="AM258" s="994" t="s">
        <v>377</v>
      </c>
      <c r="AN258" s="994" t="s">
        <v>1970</v>
      </c>
      <c r="AO258" s="993" t="s">
        <v>1971</v>
      </c>
      <c r="AP258" s="991" t="s">
        <v>1970</v>
      </c>
    </row>
    <row r="259" spans="2:42" ht="30">
      <c r="B259" s="1020">
        <v>1332</v>
      </c>
      <c r="C259" s="1021" t="s">
        <v>1972</v>
      </c>
      <c r="D259" s="1136" t="s">
        <v>152</v>
      </c>
      <c r="E259" s="1136">
        <v>12</v>
      </c>
      <c r="F259" s="1136"/>
      <c r="G259" s="1136"/>
      <c r="H259" s="1136"/>
      <c r="I259" s="1136" t="s">
        <v>377</v>
      </c>
      <c r="K259" s="1013"/>
      <c r="L259" s="1013"/>
      <c r="N259" s="989"/>
      <c r="O259" s="989"/>
      <c r="P259" s="993" t="s">
        <v>1972</v>
      </c>
      <c r="Q259" s="991" t="s">
        <v>1972</v>
      </c>
      <c r="R259" s="992" t="s">
        <v>1972</v>
      </c>
      <c r="S259" s="993">
        <v>1810</v>
      </c>
      <c r="T259" s="993" t="s">
        <v>152</v>
      </c>
      <c r="U259" s="994" t="s">
        <v>152</v>
      </c>
      <c r="V259" s="993">
        <v>14</v>
      </c>
      <c r="W259" s="991">
        <v>12</v>
      </c>
      <c r="X259" s="994">
        <v>12</v>
      </c>
      <c r="Y259" s="991"/>
      <c r="Z259" s="994"/>
      <c r="AA259" s="991"/>
      <c r="AB259" s="994"/>
      <c r="AC259" s="991"/>
      <c r="AD259" s="994"/>
      <c r="AE259" s="993"/>
      <c r="AF259" s="991"/>
      <c r="AG259" s="994"/>
      <c r="AH259" s="993"/>
      <c r="AI259" s="991"/>
      <c r="AJ259" s="994"/>
      <c r="AK259" s="993"/>
      <c r="AL259" s="991" t="s">
        <v>377</v>
      </c>
      <c r="AM259" s="994" t="s">
        <v>377</v>
      </c>
      <c r="AN259" s="994" t="s">
        <v>1973</v>
      </c>
      <c r="AO259" s="993" t="s">
        <v>1974</v>
      </c>
      <c r="AP259" s="991" t="s">
        <v>1973</v>
      </c>
    </row>
    <row r="260" spans="2:42">
      <c r="B260" s="1020">
        <v>1102</v>
      </c>
      <c r="C260" s="1021" t="s">
        <v>1975</v>
      </c>
      <c r="D260" s="1136" t="s">
        <v>152</v>
      </c>
      <c r="E260" s="1136">
        <v>9</v>
      </c>
      <c r="F260" s="1136" t="s">
        <v>363</v>
      </c>
      <c r="G260" s="1136"/>
      <c r="H260" s="1136"/>
      <c r="I260" s="1136" t="s">
        <v>380</v>
      </c>
      <c r="K260" s="1013"/>
      <c r="L260" s="1013"/>
      <c r="N260" s="989"/>
      <c r="O260" s="989"/>
      <c r="P260" s="993" t="s">
        <v>1975</v>
      </c>
      <c r="Q260" s="991" t="s">
        <v>1975</v>
      </c>
      <c r="R260" s="992" t="s">
        <v>1975</v>
      </c>
      <c r="S260" s="993">
        <v>1820</v>
      </c>
      <c r="T260" s="993" t="s">
        <v>152</v>
      </c>
      <c r="U260" s="994" t="s">
        <v>152</v>
      </c>
      <c r="V260" s="993">
        <v>9</v>
      </c>
      <c r="W260" s="991">
        <v>9</v>
      </c>
      <c r="X260" s="994">
        <v>9</v>
      </c>
      <c r="Y260" s="991" t="s">
        <v>363</v>
      </c>
      <c r="Z260" s="994" t="s">
        <v>363</v>
      </c>
      <c r="AA260" s="991"/>
      <c r="AB260" s="994"/>
      <c r="AC260" s="991"/>
      <c r="AD260" s="994"/>
      <c r="AE260" s="993"/>
      <c r="AF260" s="991"/>
      <c r="AG260" s="994"/>
      <c r="AH260" s="993"/>
      <c r="AI260" s="991"/>
      <c r="AJ260" s="994"/>
      <c r="AK260" s="993"/>
      <c r="AL260" s="991"/>
      <c r="AM260" s="994" t="s">
        <v>380</v>
      </c>
      <c r="AN260" s="994" t="s">
        <v>1976</v>
      </c>
      <c r="AO260" s="993" t="s">
        <v>1977</v>
      </c>
      <c r="AP260" s="991" t="s">
        <v>1976</v>
      </c>
    </row>
    <row r="261" spans="2:42">
      <c r="B261" s="1020">
        <v>1103</v>
      </c>
      <c r="C261" s="1021" t="s">
        <v>1978</v>
      </c>
      <c r="D261" s="1136" t="s">
        <v>152</v>
      </c>
      <c r="E261" s="1136">
        <v>12</v>
      </c>
      <c r="F261" s="1136"/>
      <c r="G261" s="1136"/>
      <c r="H261" s="1136"/>
      <c r="I261" s="1136" t="s">
        <v>377</v>
      </c>
      <c r="K261" s="1013"/>
      <c r="L261" s="1013"/>
      <c r="N261" s="989"/>
      <c r="O261" s="989"/>
      <c r="P261" s="993" t="s">
        <v>1978</v>
      </c>
      <c r="Q261" s="991" t="s">
        <v>1978</v>
      </c>
      <c r="R261" s="992" t="s">
        <v>1978</v>
      </c>
      <c r="S261" s="993">
        <v>1830</v>
      </c>
      <c r="T261" s="993" t="s">
        <v>152</v>
      </c>
      <c r="U261" s="994" t="s">
        <v>152</v>
      </c>
      <c r="V261" s="993">
        <v>14</v>
      </c>
      <c r="W261" s="991">
        <v>12</v>
      </c>
      <c r="X261" s="994">
        <v>12</v>
      </c>
      <c r="Y261" s="991"/>
      <c r="Z261" s="994"/>
      <c r="AA261" s="991"/>
      <c r="AB261" s="994"/>
      <c r="AC261" s="991"/>
      <c r="AD261" s="994"/>
      <c r="AE261" s="993"/>
      <c r="AF261" s="991"/>
      <c r="AG261" s="994"/>
      <c r="AH261" s="993"/>
      <c r="AI261" s="991"/>
      <c r="AJ261" s="994"/>
      <c r="AK261" s="993"/>
      <c r="AL261" s="991" t="s">
        <v>377</v>
      </c>
      <c r="AM261" s="994" t="s">
        <v>377</v>
      </c>
      <c r="AN261" s="994" t="s">
        <v>1979</v>
      </c>
      <c r="AO261" s="993" t="s">
        <v>1980</v>
      </c>
      <c r="AP261" s="991" t="s">
        <v>1979</v>
      </c>
    </row>
    <row r="262" spans="2:42" ht="30">
      <c r="B262" s="1020">
        <v>1334</v>
      </c>
      <c r="C262" s="1021" t="s">
        <v>1981</v>
      </c>
      <c r="D262" s="1136" t="s">
        <v>152</v>
      </c>
      <c r="E262" s="1136">
        <v>12</v>
      </c>
      <c r="F262" s="1136"/>
      <c r="G262" s="1136"/>
      <c r="H262" s="1136"/>
      <c r="I262" s="1136" t="s">
        <v>377</v>
      </c>
      <c r="K262" s="1013"/>
      <c r="L262" s="1013"/>
      <c r="N262" s="989"/>
      <c r="O262" s="989"/>
      <c r="P262" s="993" t="s">
        <v>1981</v>
      </c>
      <c r="Q262" s="991" t="s">
        <v>1981</v>
      </c>
      <c r="R262" s="992" t="s">
        <v>1981</v>
      </c>
      <c r="S262" s="993">
        <v>1840</v>
      </c>
      <c r="T262" s="993" t="s">
        <v>152</v>
      </c>
      <c r="U262" s="994" t="s">
        <v>152</v>
      </c>
      <c r="V262" s="993">
        <v>14</v>
      </c>
      <c r="W262" s="991">
        <v>12</v>
      </c>
      <c r="X262" s="994">
        <v>12</v>
      </c>
      <c r="Y262" s="991"/>
      <c r="Z262" s="994"/>
      <c r="AA262" s="991"/>
      <c r="AB262" s="994"/>
      <c r="AC262" s="991"/>
      <c r="AD262" s="994"/>
      <c r="AE262" s="993"/>
      <c r="AF262" s="991"/>
      <c r="AG262" s="994"/>
      <c r="AH262" s="993" t="s">
        <v>1611</v>
      </c>
      <c r="AI262" s="991" t="s">
        <v>1611</v>
      </c>
      <c r="AJ262" s="994" t="s">
        <v>1611</v>
      </c>
      <c r="AK262" s="993"/>
      <c r="AL262" s="991" t="s">
        <v>377</v>
      </c>
      <c r="AM262" s="994" t="s">
        <v>377</v>
      </c>
      <c r="AN262" s="994" t="s">
        <v>1982</v>
      </c>
      <c r="AO262" s="993" t="s">
        <v>1983</v>
      </c>
      <c r="AP262" s="991" t="s">
        <v>1982</v>
      </c>
    </row>
    <row r="263" spans="2:42">
      <c r="B263" s="1020">
        <v>1114</v>
      </c>
      <c r="C263" s="1021" t="s">
        <v>1984</v>
      </c>
      <c r="D263" s="1136" t="s">
        <v>152</v>
      </c>
      <c r="E263" s="1136">
        <v>12</v>
      </c>
      <c r="F263" s="1136"/>
      <c r="G263" s="1136"/>
      <c r="H263" s="1136"/>
      <c r="I263" s="1136" t="s">
        <v>377</v>
      </c>
      <c r="K263" s="1013"/>
      <c r="L263" s="1013"/>
      <c r="N263" s="989"/>
      <c r="O263" s="989"/>
      <c r="P263" s="993" t="s">
        <v>1984</v>
      </c>
      <c r="Q263" s="991" t="s">
        <v>1984</v>
      </c>
      <c r="R263" s="992" t="s">
        <v>1984</v>
      </c>
      <c r="S263" s="993">
        <v>1850</v>
      </c>
      <c r="T263" s="993" t="s">
        <v>152</v>
      </c>
      <c r="U263" s="994" t="s">
        <v>152</v>
      </c>
      <c r="V263" s="993">
        <v>14</v>
      </c>
      <c r="W263" s="991">
        <v>12</v>
      </c>
      <c r="X263" s="994">
        <v>12</v>
      </c>
      <c r="Y263" s="991"/>
      <c r="Z263" s="994"/>
      <c r="AA263" s="991"/>
      <c r="AB263" s="994"/>
      <c r="AC263" s="991"/>
      <c r="AD263" s="994"/>
      <c r="AE263" s="993"/>
      <c r="AF263" s="991"/>
      <c r="AG263" s="994"/>
      <c r="AH263" s="993"/>
      <c r="AI263" s="991"/>
      <c r="AJ263" s="994"/>
      <c r="AK263" s="993"/>
      <c r="AL263" s="991" t="s">
        <v>377</v>
      </c>
      <c r="AM263" s="994" t="s">
        <v>377</v>
      </c>
      <c r="AN263" s="994" t="s">
        <v>1985</v>
      </c>
      <c r="AO263" s="993" t="s">
        <v>1985</v>
      </c>
      <c r="AP263" s="991" t="s">
        <v>1985</v>
      </c>
    </row>
    <row r="264" spans="2:42">
      <c r="B264" s="1020">
        <v>1110</v>
      </c>
      <c r="C264" s="1021" t="s">
        <v>1986</v>
      </c>
      <c r="D264" s="1136" t="s">
        <v>152</v>
      </c>
      <c r="E264" s="1136">
        <v>9</v>
      </c>
      <c r="F264" s="1136" t="s">
        <v>363</v>
      </c>
      <c r="G264" s="1136"/>
      <c r="H264" s="1136"/>
      <c r="I264" s="1136" t="s">
        <v>380</v>
      </c>
      <c r="K264" s="1013"/>
      <c r="L264" s="1013"/>
      <c r="N264" s="989"/>
      <c r="O264" s="989"/>
      <c r="P264" s="993" t="s">
        <v>1986</v>
      </c>
      <c r="Q264" s="991" t="s">
        <v>1986</v>
      </c>
      <c r="R264" s="992" t="s">
        <v>1986</v>
      </c>
      <c r="S264" s="993">
        <v>1860</v>
      </c>
      <c r="T264" s="993" t="s">
        <v>152</v>
      </c>
      <c r="U264" s="994" t="s">
        <v>152</v>
      </c>
      <c r="V264" s="993">
        <v>9</v>
      </c>
      <c r="W264" s="991">
        <v>9</v>
      </c>
      <c r="X264" s="994">
        <v>9</v>
      </c>
      <c r="Y264" s="991" t="s">
        <v>363</v>
      </c>
      <c r="Z264" s="994" t="s">
        <v>363</v>
      </c>
      <c r="AA264" s="991"/>
      <c r="AB264" s="994"/>
      <c r="AC264" s="991"/>
      <c r="AD264" s="994"/>
      <c r="AE264" s="993"/>
      <c r="AF264" s="991"/>
      <c r="AG264" s="994"/>
      <c r="AH264" s="993"/>
      <c r="AI264" s="991"/>
      <c r="AJ264" s="994"/>
      <c r="AK264" s="993"/>
      <c r="AL264" s="991"/>
      <c r="AM264" s="994" t="s">
        <v>380</v>
      </c>
      <c r="AN264" s="994" t="s">
        <v>1987</v>
      </c>
      <c r="AO264" s="993" t="s">
        <v>1988</v>
      </c>
      <c r="AP264" s="991" t="s">
        <v>1987</v>
      </c>
    </row>
    <row r="265" spans="2:42">
      <c r="B265" s="1020">
        <v>1111</v>
      </c>
      <c r="C265" s="1021" t="s">
        <v>1989</v>
      </c>
      <c r="D265" s="1136" t="s">
        <v>152</v>
      </c>
      <c r="E265" s="1136">
        <v>14</v>
      </c>
      <c r="F265" s="1136"/>
      <c r="G265" s="1136"/>
      <c r="H265" s="1136"/>
      <c r="I265" s="1136" t="s">
        <v>381</v>
      </c>
      <c r="K265" s="1013"/>
      <c r="L265" s="1013"/>
      <c r="N265" s="989"/>
      <c r="O265" s="989"/>
      <c r="P265" s="993" t="s">
        <v>1989</v>
      </c>
      <c r="Q265" s="991" t="s">
        <v>1989</v>
      </c>
      <c r="R265" s="992" t="s">
        <v>1989</v>
      </c>
      <c r="S265" s="993">
        <v>1870</v>
      </c>
      <c r="T265" s="993" t="s">
        <v>152</v>
      </c>
      <c r="U265" s="994" t="s">
        <v>152</v>
      </c>
      <c r="V265" s="993">
        <v>14</v>
      </c>
      <c r="W265" s="991">
        <v>14</v>
      </c>
      <c r="X265" s="994">
        <v>14</v>
      </c>
      <c r="Y265" s="991"/>
      <c r="Z265" s="994"/>
      <c r="AA265" s="991"/>
      <c r="AB265" s="994"/>
      <c r="AC265" s="991"/>
      <c r="AD265" s="994"/>
      <c r="AE265" s="993"/>
      <c r="AF265" s="991"/>
      <c r="AG265" s="994"/>
      <c r="AH265" s="993"/>
      <c r="AI265" s="991"/>
      <c r="AJ265" s="994"/>
      <c r="AK265" s="993"/>
      <c r="AL265" s="991"/>
      <c r="AM265" s="994" t="s">
        <v>381</v>
      </c>
      <c r="AN265" s="994" t="s">
        <v>1990</v>
      </c>
      <c r="AO265" s="993" t="s">
        <v>1991</v>
      </c>
      <c r="AP265" s="991" t="s">
        <v>1990</v>
      </c>
    </row>
    <row r="266" spans="2:42">
      <c r="B266" s="1020">
        <v>1104</v>
      </c>
      <c r="C266" s="1021" t="s">
        <v>1992</v>
      </c>
      <c r="D266" s="1136" t="s">
        <v>152</v>
      </c>
      <c r="E266" s="1136">
        <v>9</v>
      </c>
      <c r="F266" s="1136" t="s">
        <v>363</v>
      </c>
      <c r="G266" s="1136"/>
      <c r="H266" s="1136"/>
      <c r="I266" s="1136" t="s">
        <v>380</v>
      </c>
      <c r="K266" s="1013"/>
      <c r="L266" s="1013"/>
      <c r="N266" s="989"/>
      <c r="O266" s="989"/>
      <c r="P266" s="993" t="s">
        <v>1992</v>
      </c>
      <c r="Q266" s="991" t="s">
        <v>1992</v>
      </c>
      <c r="R266" s="992" t="s">
        <v>1992</v>
      </c>
      <c r="S266" s="993">
        <v>1880</v>
      </c>
      <c r="T266" s="993" t="s">
        <v>152</v>
      </c>
      <c r="U266" s="994" t="s">
        <v>152</v>
      </c>
      <c r="V266" s="993">
        <v>9</v>
      </c>
      <c r="W266" s="991">
        <v>9</v>
      </c>
      <c r="X266" s="994">
        <v>9</v>
      </c>
      <c r="Y266" s="991" t="s">
        <v>363</v>
      </c>
      <c r="Z266" s="994" t="s">
        <v>363</v>
      </c>
      <c r="AA266" s="991"/>
      <c r="AB266" s="994"/>
      <c r="AC266" s="991"/>
      <c r="AD266" s="994"/>
      <c r="AE266" s="993"/>
      <c r="AF266" s="991"/>
      <c r="AG266" s="994"/>
      <c r="AH266" s="993"/>
      <c r="AI266" s="991"/>
      <c r="AJ266" s="994"/>
      <c r="AK266" s="993"/>
      <c r="AL266" s="991"/>
      <c r="AM266" s="994" t="s">
        <v>380</v>
      </c>
      <c r="AN266" s="994" t="s">
        <v>1993</v>
      </c>
      <c r="AO266" s="993" t="s">
        <v>1994</v>
      </c>
      <c r="AP266" s="991" t="s">
        <v>1993</v>
      </c>
    </row>
    <row r="267" spans="2:42">
      <c r="B267" s="1020">
        <v>1105</v>
      </c>
      <c r="C267" s="1021" t="s">
        <v>1995</v>
      </c>
      <c r="D267" s="1136" t="s">
        <v>152</v>
      </c>
      <c r="E267" s="1136">
        <v>14</v>
      </c>
      <c r="F267" s="1136"/>
      <c r="G267" s="1136"/>
      <c r="H267" s="1136"/>
      <c r="I267" s="1136" t="s">
        <v>381</v>
      </c>
      <c r="K267" s="1013"/>
      <c r="L267" s="1013"/>
      <c r="N267" s="989"/>
      <c r="O267" s="989"/>
      <c r="P267" s="993" t="s">
        <v>1995</v>
      </c>
      <c r="Q267" s="991" t="s">
        <v>1995</v>
      </c>
      <c r="R267" s="992" t="s">
        <v>1995</v>
      </c>
      <c r="S267" s="993">
        <v>1890</v>
      </c>
      <c r="T267" s="993" t="s">
        <v>152</v>
      </c>
      <c r="U267" s="994" t="s">
        <v>152</v>
      </c>
      <c r="V267" s="993">
        <v>14</v>
      </c>
      <c r="W267" s="991">
        <v>14</v>
      </c>
      <c r="X267" s="994">
        <v>14</v>
      </c>
      <c r="Y267" s="991"/>
      <c r="Z267" s="994"/>
      <c r="AA267" s="991"/>
      <c r="AB267" s="994"/>
      <c r="AC267" s="991"/>
      <c r="AD267" s="994"/>
      <c r="AE267" s="993"/>
      <c r="AF267" s="991"/>
      <c r="AG267" s="994"/>
      <c r="AH267" s="993"/>
      <c r="AI267" s="991"/>
      <c r="AJ267" s="994"/>
      <c r="AK267" s="993"/>
      <c r="AL267" s="991"/>
      <c r="AM267" s="994" t="s">
        <v>381</v>
      </c>
      <c r="AN267" s="994" t="s">
        <v>1996</v>
      </c>
      <c r="AO267" s="993" t="s">
        <v>1997</v>
      </c>
      <c r="AP267" s="991" t="s">
        <v>1996</v>
      </c>
    </row>
    <row r="268" spans="2:42" ht="30">
      <c r="B268" s="1020">
        <v>1153</v>
      </c>
      <c r="C268" s="1021" t="s">
        <v>1998</v>
      </c>
      <c r="D268" s="1136" t="s">
        <v>152</v>
      </c>
      <c r="E268" s="1136">
        <v>12</v>
      </c>
      <c r="F268" s="1136"/>
      <c r="G268" s="1136"/>
      <c r="H268" s="1136"/>
      <c r="I268" s="1136" t="s">
        <v>377</v>
      </c>
      <c r="K268" s="1013"/>
      <c r="L268" s="1013"/>
      <c r="N268" s="989"/>
      <c r="O268" s="989"/>
      <c r="P268" s="993" t="s">
        <v>1998</v>
      </c>
      <c r="Q268" s="991" t="s">
        <v>1998</v>
      </c>
      <c r="R268" s="992" t="s">
        <v>1998</v>
      </c>
      <c r="S268" s="993">
        <v>1900</v>
      </c>
      <c r="T268" s="993" t="s">
        <v>152</v>
      </c>
      <c r="U268" s="994" t="s">
        <v>152</v>
      </c>
      <c r="V268" s="993">
        <v>14</v>
      </c>
      <c r="W268" s="991">
        <v>12</v>
      </c>
      <c r="X268" s="994">
        <v>12</v>
      </c>
      <c r="Y268" s="991"/>
      <c r="Z268" s="994"/>
      <c r="AA268" s="991"/>
      <c r="AB268" s="994"/>
      <c r="AC268" s="991"/>
      <c r="AD268" s="994"/>
      <c r="AE268" s="993"/>
      <c r="AF268" s="991"/>
      <c r="AG268" s="994"/>
      <c r="AH268" s="993" t="s">
        <v>1611</v>
      </c>
      <c r="AI268" s="991" t="s">
        <v>1611</v>
      </c>
      <c r="AJ268" s="994" t="s">
        <v>1611</v>
      </c>
      <c r="AK268" s="993"/>
      <c r="AL268" s="991" t="s">
        <v>377</v>
      </c>
      <c r="AM268" s="994" t="s">
        <v>377</v>
      </c>
      <c r="AN268" s="994" t="s">
        <v>1999</v>
      </c>
      <c r="AO268" s="993" t="s">
        <v>1999</v>
      </c>
      <c r="AP268" s="991" t="s">
        <v>1999</v>
      </c>
    </row>
    <row r="269" spans="2:42" ht="30">
      <c r="B269" s="1020">
        <v>1341</v>
      </c>
      <c r="C269" s="1021" t="s">
        <v>2000</v>
      </c>
      <c r="D269" s="1136" t="s">
        <v>152</v>
      </c>
      <c r="E269" s="1136">
        <v>12</v>
      </c>
      <c r="F269" s="1136"/>
      <c r="G269" s="1136"/>
      <c r="H269" s="1136"/>
      <c r="I269" s="1136" t="s">
        <v>377</v>
      </c>
      <c r="K269" s="1013"/>
      <c r="L269" s="1013"/>
      <c r="N269" s="989"/>
      <c r="O269" s="989"/>
      <c r="P269" s="993" t="s">
        <v>2000</v>
      </c>
      <c r="Q269" s="991" t="s">
        <v>2000</v>
      </c>
      <c r="R269" s="992" t="s">
        <v>2000</v>
      </c>
      <c r="S269" s="993">
        <v>1910</v>
      </c>
      <c r="T269" s="993" t="s">
        <v>152</v>
      </c>
      <c r="U269" s="994" t="s">
        <v>152</v>
      </c>
      <c r="V269" s="993">
        <v>14</v>
      </c>
      <c r="W269" s="991">
        <v>12</v>
      </c>
      <c r="X269" s="994">
        <v>12</v>
      </c>
      <c r="Y269" s="991"/>
      <c r="Z269" s="994"/>
      <c r="AA269" s="991"/>
      <c r="AB269" s="994"/>
      <c r="AC269" s="991"/>
      <c r="AD269" s="994"/>
      <c r="AE269" s="993"/>
      <c r="AF269" s="991"/>
      <c r="AG269" s="994"/>
      <c r="AH269" s="993" t="s">
        <v>1611</v>
      </c>
      <c r="AI269" s="991" t="s">
        <v>1611</v>
      </c>
      <c r="AJ269" s="994" t="s">
        <v>1611</v>
      </c>
      <c r="AK269" s="993"/>
      <c r="AL269" s="991" t="s">
        <v>377</v>
      </c>
      <c r="AM269" s="994" t="s">
        <v>377</v>
      </c>
      <c r="AN269" s="994" t="s">
        <v>2001</v>
      </c>
      <c r="AO269" s="993" t="s">
        <v>2002</v>
      </c>
      <c r="AP269" s="991" t="s">
        <v>2001</v>
      </c>
    </row>
    <row r="270" spans="2:42" ht="30">
      <c r="B270" s="1020">
        <v>1342</v>
      </c>
      <c r="C270" s="1021" t="s">
        <v>2003</v>
      </c>
      <c r="D270" s="1136" t="s">
        <v>152</v>
      </c>
      <c r="E270" s="1136">
        <v>12</v>
      </c>
      <c r="F270" s="1136"/>
      <c r="G270" s="1136"/>
      <c r="H270" s="1136"/>
      <c r="I270" s="1136" t="s">
        <v>377</v>
      </c>
      <c r="K270" s="1013"/>
      <c r="L270" s="1013"/>
      <c r="N270" s="989"/>
      <c r="O270" s="989"/>
      <c r="P270" s="993" t="s">
        <v>2003</v>
      </c>
      <c r="Q270" s="991" t="s">
        <v>2003</v>
      </c>
      <c r="R270" s="992" t="s">
        <v>2003</v>
      </c>
      <c r="S270" s="993">
        <v>1920</v>
      </c>
      <c r="T270" s="993" t="s">
        <v>152</v>
      </c>
      <c r="U270" s="994" t="s">
        <v>152</v>
      </c>
      <c r="V270" s="993">
        <v>14</v>
      </c>
      <c r="W270" s="991">
        <v>12</v>
      </c>
      <c r="X270" s="994">
        <v>12</v>
      </c>
      <c r="Y270" s="991"/>
      <c r="Z270" s="994"/>
      <c r="AA270" s="991"/>
      <c r="AB270" s="994"/>
      <c r="AC270" s="991"/>
      <c r="AD270" s="994"/>
      <c r="AE270" s="993"/>
      <c r="AF270" s="991"/>
      <c r="AG270" s="994"/>
      <c r="AH270" s="993" t="s">
        <v>1611</v>
      </c>
      <c r="AI270" s="991" t="s">
        <v>1611</v>
      </c>
      <c r="AJ270" s="994" t="s">
        <v>1611</v>
      </c>
      <c r="AK270" s="993"/>
      <c r="AL270" s="991" t="s">
        <v>377</v>
      </c>
      <c r="AM270" s="994" t="s">
        <v>377</v>
      </c>
      <c r="AN270" s="994" t="s">
        <v>2004</v>
      </c>
      <c r="AO270" s="993" t="s">
        <v>2005</v>
      </c>
      <c r="AP270" s="991" t="s">
        <v>2004</v>
      </c>
    </row>
    <row r="271" spans="2:42" ht="30">
      <c r="B271" s="1020">
        <v>1335</v>
      </c>
      <c r="C271" s="1021" t="s">
        <v>2006</v>
      </c>
      <c r="D271" s="1136" t="s">
        <v>152</v>
      </c>
      <c r="E271" s="1136">
        <v>12</v>
      </c>
      <c r="F271" s="1136"/>
      <c r="G271" s="1136"/>
      <c r="H271" s="1136"/>
      <c r="I271" s="1136" t="s">
        <v>377</v>
      </c>
      <c r="K271" s="1013"/>
      <c r="L271" s="1013"/>
      <c r="N271" s="989"/>
      <c r="O271" s="989"/>
      <c r="P271" s="993" t="s">
        <v>2006</v>
      </c>
      <c r="Q271" s="991" t="s">
        <v>2006</v>
      </c>
      <c r="R271" s="992" t="s">
        <v>2006</v>
      </c>
      <c r="S271" s="993">
        <v>1930</v>
      </c>
      <c r="T271" s="993" t="s">
        <v>152</v>
      </c>
      <c r="U271" s="994" t="s">
        <v>152</v>
      </c>
      <c r="V271" s="993">
        <v>14</v>
      </c>
      <c r="W271" s="991">
        <v>12</v>
      </c>
      <c r="X271" s="994">
        <v>12</v>
      </c>
      <c r="Y271" s="991"/>
      <c r="Z271" s="994"/>
      <c r="AA271" s="991"/>
      <c r="AB271" s="994"/>
      <c r="AC271" s="991"/>
      <c r="AD271" s="994"/>
      <c r="AE271" s="993"/>
      <c r="AF271" s="991"/>
      <c r="AG271" s="994"/>
      <c r="AH271" s="993" t="s">
        <v>1611</v>
      </c>
      <c r="AI271" s="991" t="s">
        <v>1611</v>
      </c>
      <c r="AJ271" s="994" t="s">
        <v>1611</v>
      </c>
      <c r="AK271" s="993"/>
      <c r="AL271" s="991" t="s">
        <v>377</v>
      </c>
      <c r="AM271" s="994" t="s">
        <v>377</v>
      </c>
      <c r="AN271" s="994" t="s">
        <v>2007</v>
      </c>
      <c r="AO271" s="993" t="s">
        <v>2008</v>
      </c>
      <c r="AP271" s="991" t="s">
        <v>2007</v>
      </c>
    </row>
    <row r="272" spans="2:42" ht="30">
      <c r="B272" s="1020">
        <v>1163</v>
      </c>
      <c r="C272" s="1021" t="s">
        <v>2009</v>
      </c>
      <c r="D272" s="1136" t="s">
        <v>152</v>
      </c>
      <c r="E272" s="1136">
        <v>12</v>
      </c>
      <c r="F272" s="1136"/>
      <c r="G272" s="1136"/>
      <c r="H272" s="1136"/>
      <c r="I272" s="1136" t="s">
        <v>377</v>
      </c>
      <c r="K272" s="1013"/>
      <c r="L272" s="1013"/>
      <c r="N272" s="989"/>
      <c r="O272" s="989"/>
      <c r="P272" s="993" t="s">
        <v>2009</v>
      </c>
      <c r="Q272" s="991" t="s">
        <v>2009</v>
      </c>
      <c r="R272" s="992" t="s">
        <v>2009</v>
      </c>
      <c r="S272" s="993">
        <v>1940</v>
      </c>
      <c r="T272" s="993" t="s">
        <v>152</v>
      </c>
      <c r="U272" s="994" t="s">
        <v>152</v>
      </c>
      <c r="V272" s="993">
        <v>14</v>
      </c>
      <c r="W272" s="991">
        <v>12</v>
      </c>
      <c r="X272" s="994">
        <v>12</v>
      </c>
      <c r="Y272" s="991"/>
      <c r="Z272" s="994"/>
      <c r="AA272" s="991"/>
      <c r="AB272" s="994"/>
      <c r="AC272" s="991"/>
      <c r="AD272" s="994"/>
      <c r="AE272" s="993"/>
      <c r="AF272" s="991"/>
      <c r="AG272" s="994"/>
      <c r="AH272" s="993" t="s">
        <v>1611</v>
      </c>
      <c r="AI272" s="991" t="s">
        <v>1611</v>
      </c>
      <c r="AJ272" s="994" t="s">
        <v>1611</v>
      </c>
      <c r="AK272" s="993"/>
      <c r="AL272" s="991" t="s">
        <v>377</v>
      </c>
      <c r="AM272" s="994" t="s">
        <v>377</v>
      </c>
      <c r="AN272" s="994" t="s">
        <v>2010</v>
      </c>
      <c r="AO272" s="993" t="s">
        <v>2010</v>
      </c>
      <c r="AP272" s="991" t="s">
        <v>2010</v>
      </c>
    </row>
    <row r="273" spans="2:42" ht="30">
      <c r="B273" s="1020">
        <v>1343</v>
      </c>
      <c r="C273" s="1021" t="s">
        <v>2011</v>
      </c>
      <c r="D273" s="1136" t="s">
        <v>152</v>
      </c>
      <c r="E273" s="1136">
        <v>12</v>
      </c>
      <c r="F273" s="1136"/>
      <c r="G273" s="1136"/>
      <c r="H273" s="1136"/>
      <c r="I273" s="1136" t="s">
        <v>377</v>
      </c>
      <c r="K273" s="1013"/>
      <c r="L273" s="1013"/>
      <c r="N273" s="989"/>
      <c r="O273" s="989"/>
      <c r="P273" s="993" t="s">
        <v>2011</v>
      </c>
      <c r="Q273" s="991" t="s">
        <v>2011</v>
      </c>
      <c r="R273" s="992" t="s">
        <v>2011</v>
      </c>
      <c r="S273" s="993">
        <v>1950</v>
      </c>
      <c r="T273" s="993" t="s">
        <v>152</v>
      </c>
      <c r="U273" s="994" t="s">
        <v>152</v>
      </c>
      <c r="V273" s="993">
        <v>14</v>
      </c>
      <c r="W273" s="991">
        <v>12</v>
      </c>
      <c r="X273" s="994">
        <v>12</v>
      </c>
      <c r="Y273" s="991"/>
      <c r="Z273" s="994"/>
      <c r="AA273" s="991"/>
      <c r="AB273" s="994"/>
      <c r="AC273" s="991"/>
      <c r="AD273" s="994"/>
      <c r="AE273" s="993"/>
      <c r="AF273" s="991"/>
      <c r="AG273" s="994"/>
      <c r="AH273" s="993" t="s">
        <v>1611</v>
      </c>
      <c r="AI273" s="991" t="s">
        <v>1611</v>
      </c>
      <c r="AJ273" s="994" t="s">
        <v>1611</v>
      </c>
      <c r="AK273" s="993"/>
      <c r="AL273" s="991" t="s">
        <v>377</v>
      </c>
      <c r="AM273" s="994" t="s">
        <v>377</v>
      </c>
      <c r="AN273" s="994" t="s">
        <v>2012</v>
      </c>
      <c r="AO273" s="993" t="s">
        <v>2013</v>
      </c>
      <c r="AP273" s="991" t="s">
        <v>2012</v>
      </c>
    </row>
    <row r="274" spans="2:42">
      <c r="B274" s="1020">
        <v>1160</v>
      </c>
      <c r="C274" s="1021" t="s">
        <v>2014</v>
      </c>
      <c r="D274" s="1136" t="s">
        <v>152</v>
      </c>
      <c r="E274" s="1136">
        <v>12</v>
      </c>
      <c r="F274" s="1136"/>
      <c r="G274" s="1136"/>
      <c r="H274" s="1136"/>
      <c r="I274" s="1136" t="s">
        <v>377</v>
      </c>
      <c r="K274" s="1013"/>
      <c r="L274" s="1013"/>
      <c r="N274" s="989"/>
      <c r="O274" s="989"/>
      <c r="P274" s="993" t="s">
        <v>2014</v>
      </c>
      <c r="Q274" s="991" t="s">
        <v>2014</v>
      </c>
      <c r="R274" s="992" t="s">
        <v>2014</v>
      </c>
      <c r="S274" s="993">
        <v>1960</v>
      </c>
      <c r="T274" s="993" t="s">
        <v>152</v>
      </c>
      <c r="U274" s="994" t="s">
        <v>152</v>
      </c>
      <c r="V274" s="993">
        <v>14</v>
      </c>
      <c r="W274" s="991">
        <v>12</v>
      </c>
      <c r="X274" s="994">
        <v>12</v>
      </c>
      <c r="Y274" s="991"/>
      <c r="Z274" s="994"/>
      <c r="AA274" s="991"/>
      <c r="AB274" s="994"/>
      <c r="AC274" s="991"/>
      <c r="AD274" s="994"/>
      <c r="AE274" s="993"/>
      <c r="AF274" s="991"/>
      <c r="AG274" s="994"/>
      <c r="AH274" s="993" t="s">
        <v>1611</v>
      </c>
      <c r="AI274" s="991" t="s">
        <v>1611</v>
      </c>
      <c r="AJ274" s="994" t="s">
        <v>1611</v>
      </c>
      <c r="AK274" s="993"/>
      <c r="AL274" s="991" t="s">
        <v>377</v>
      </c>
      <c r="AM274" s="994" t="s">
        <v>377</v>
      </c>
      <c r="AN274" s="994" t="s">
        <v>2015</v>
      </c>
      <c r="AO274" s="993" t="s">
        <v>2015</v>
      </c>
      <c r="AP274" s="991" t="s">
        <v>2015</v>
      </c>
    </row>
    <row r="275" spans="2:42">
      <c r="B275" s="1020">
        <v>1154</v>
      </c>
      <c r="C275" s="1021" t="s">
        <v>2016</v>
      </c>
      <c r="D275" s="1136" t="s">
        <v>152</v>
      </c>
      <c r="E275" s="1136">
        <v>14</v>
      </c>
      <c r="F275" s="1136"/>
      <c r="G275" s="1136"/>
      <c r="H275" s="1136"/>
      <c r="I275" s="1136" t="s">
        <v>381</v>
      </c>
      <c r="K275" s="1013"/>
      <c r="L275" s="1013"/>
      <c r="N275" s="989"/>
      <c r="O275" s="989"/>
      <c r="P275" s="993" t="s">
        <v>2016</v>
      </c>
      <c r="Q275" s="991" t="s">
        <v>2016</v>
      </c>
      <c r="R275" s="992" t="s">
        <v>2016</v>
      </c>
      <c r="S275" s="993">
        <v>1970</v>
      </c>
      <c r="T275" s="993" t="s">
        <v>152</v>
      </c>
      <c r="U275" s="994" t="s">
        <v>152</v>
      </c>
      <c r="V275" s="993">
        <v>14</v>
      </c>
      <c r="W275" s="991">
        <v>14</v>
      </c>
      <c r="X275" s="994">
        <v>14</v>
      </c>
      <c r="Y275" s="991"/>
      <c r="Z275" s="994"/>
      <c r="AA275" s="991"/>
      <c r="AB275" s="994"/>
      <c r="AC275" s="991"/>
      <c r="AD275" s="994"/>
      <c r="AE275" s="993"/>
      <c r="AF275" s="991"/>
      <c r="AG275" s="994"/>
      <c r="AH275" s="993" t="s">
        <v>1611</v>
      </c>
      <c r="AI275" s="991" t="s">
        <v>1611</v>
      </c>
      <c r="AJ275" s="994" t="s">
        <v>1611</v>
      </c>
      <c r="AK275" s="993"/>
      <c r="AL275" s="991"/>
      <c r="AM275" s="994" t="s">
        <v>381</v>
      </c>
      <c r="AN275" s="994" t="s">
        <v>2017</v>
      </c>
      <c r="AO275" s="993" t="s">
        <v>2017</v>
      </c>
      <c r="AP275" s="991" t="s">
        <v>2017</v>
      </c>
    </row>
    <row r="276" spans="2:42">
      <c r="B276" s="1020">
        <v>1161</v>
      </c>
      <c r="C276" s="1021" t="s">
        <v>2018</v>
      </c>
      <c r="D276" s="1136" t="s">
        <v>152</v>
      </c>
      <c r="E276" s="1136">
        <v>14</v>
      </c>
      <c r="F276" s="1136"/>
      <c r="G276" s="1136"/>
      <c r="H276" s="1136"/>
      <c r="I276" s="1136" t="s">
        <v>381</v>
      </c>
      <c r="K276" s="1013"/>
      <c r="L276" s="1013"/>
      <c r="N276" s="989"/>
      <c r="O276" s="989"/>
      <c r="P276" s="993" t="s">
        <v>2018</v>
      </c>
      <c r="Q276" s="991" t="s">
        <v>2018</v>
      </c>
      <c r="R276" s="992" t="s">
        <v>2018</v>
      </c>
      <c r="S276" s="993">
        <v>1980</v>
      </c>
      <c r="T276" s="993" t="s">
        <v>152</v>
      </c>
      <c r="U276" s="994" t="s">
        <v>152</v>
      </c>
      <c r="V276" s="993">
        <v>14</v>
      </c>
      <c r="W276" s="991">
        <v>14</v>
      </c>
      <c r="X276" s="994">
        <v>14</v>
      </c>
      <c r="Y276" s="991"/>
      <c r="Z276" s="994"/>
      <c r="AA276" s="991"/>
      <c r="AB276" s="994"/>
      <c r="AC276" s="991"/>
      <c r="AD276" s="994"/>
      <c r="AE276" s="993"/>
      <c r="AF276" s="991"/>
      <c r="AG276" s="994"/>
      <c r="AH276" s="993" t="s">
        <v>1611</v>
      </c>
      <c r="AI276" s="991" t="s">
        <v>1611</v>
      </c>
      <c r="AJ276" s="994" t="s">
        <v>1611</v>
      </c>
      <c r="AK276" s="993"/>
      <c r="AL276" s="991"/>
      <c r="AM276" s="994" t="s">
        <v>381</v>
      </c>
      <c r="AN276" s="994" t="s">
        <v>2019</v>
      </c>
      <c r="AO276" s="993" t="s">
        <v>2020</v>
      </c>
      <c r="AP276" s="991" t="s">
        <v>2019</v>
      </c>
    </row>
    <row r="277" spans="2:42">
      <c r="B277" s="1020">
        <v>1143</v>
      </c>
      <c r="C277" s="1021" t="s">
        <v>2021</v>
      </c>
      <c r="D277" s="1136" t="s">
        <v>152</v>
      </c>
      <c r="E277" s="1136">
        <v>9</v>
      </c>
      <c r="F277" s="1136" t="s">
        <v>363</v>
      </c>
      <c r="G277" s="1136"/>
      <c r="H277" s="1136"/>
      <c r="I277" s="1136" t="s">
        <v>380</v>
      </c>
      <c r="K277" s="1013"/>
      <c r="L277" s="1013"/>
      <c r="N277" s="989"/>
      <c r="O277" s="989"/>
      <c r="P277" s="993" t="s">
        <v>2021</v>
      </c>
      <c r="Q277" s="991" t="s">
        <v>2021</v>
      </c>
      <c r="R277" s="992" t="s">
        <v>2021</v>
      </c>
      <c r="S277" s="993">
        <v>1990</v>
      </c>
      <c r="T277" s="993" t="s">
        <v>152</v>
      </c>
      <c r="U277" s="994" t="s">
        <v>152</v>
      </c>
      <c r="V277" s="993">
        <v>9</v>
      </c>
      <c r="W277" s="991">
        <v>9</v>
      </c>
      <c r="X277" s="994">
        <v>9</v>
      </c>
      <c r="Y277" s="991" t="s">
        <v>363</v>
      </c>
      <c r="Z277" s="994" t="s">
        <v>363</v>
      </c>
      <c r="AA277" s="991"/>
      <c r="AB277" s="994"/>
      <c r="AC277" s="991"/>
      <c r="AD277" s="994"/>
      <c r="AE277" s="993"/>
      <c r="AF277" s="991"/>
      <c r="AG277" s="994"/>
      <c r="AH277" s="993"/>
      <c r="AI277" s="991"/>
      <c r="AJ277" s="994"/>
      <c r="AK277" s="993"/>
      <c r="AL277" s="991"/>
      <c r="AM277" s="994" t="s">
        <v>380</v>
      </c>
      <c r="AN277" s="994" t="s">
        <v>2022</v>
      </c>
      <c r="AO277" s="993" t="s">
        <v>2023</v>
      </c>
      <c r="AP277" s="991" t="s">
        <v>2022</v>
      </c>
    </row>
    <row r="278" spans="2:42">
      <c r="B278" s="1020">
        <v>1361</v>
      </c>
      <c r="C278" s="1021" t="s">
        <v>2024</v>
      </c>
      <c r="D278" s="1136" t="s">
        <v>152</v>
      </c>
      <c r="E278" s="1136">
        <v>12</v>
      </c>
      <c r="F278" s="1136"/>
      <c r="G278" s="1136"/>
      <c r="H278" s="1136"/>
      <c r="I278" s="1136" t="s">
        <v>377</v>
      </c>
      <c r="K278" s="1013"/>
      <c r="L278" s="1013"/>
      <c r="N278" s="989"/>
      <c r="O278" s="989"/>
      <c r="P278" s="993" t="s">
        <v>2024</v>
      </c>
      <c r="Q278" s="991" t="s">
        <v>2024</v>
      </c>
      <c r="R278" s="992" t="s">
        <v>2024</v>
      </c>
      <c r="S278" s="993">
        <v>2000</v>
      </c>
      <c r="T278" s="993" t="s">
        <v>152</v>
      </c>
      <c r="U278" s="994" t="s">
        <v>152</v>
      </c>
      <c r="V278" s="993">
        <v>14</v>
      </c>
      <c r="W278" s="991">
        <v>12</v>
      </c>
      <c r="X278" s="994">
        <v>12</v>
      </c>
      <c r="Y278" s="991"/>
      <c r="Z278" s="994"/>
      <c r="AA278" s="991"/>
      <c r="AB278" s="994"/>
      <c r="AC278" s="991"/>
      <c r="AD278" s="994"/>
      <c r="AE278" s="993"/>
      <c r="AF278" s="991"/>
      <c r="AG278" s="994"/>
      <c r="AH278" s="993"/>
      <c r="AI278" s="991"/>
      <c r="AJ278" s="994"/>
      <c r="AK278" s="993"/>
      <c r="AL278" s="991" t="s">
        <v>377</v>
      </c>
      <c r="AM278" s="994" t="s">
        <v>377</v>
      </c>
      <c r="AN278" s="994" t="s">
        <v>2025</v>
      </c>
      <c r="AO278" s="993" t="s">
        <v>2025</v>
      </c>
      <c r="AP278" s="991" t="s">
        <v>2025</v>
      </c>
    </row>
    <row r="279" spans="2:42">
      <c r="B279" s="1020">
        <v>1362</v>
      </c>
      <c r="C279" s="1021" t="s">
        <v>2026</v>
      </c>
      <c r="D279" s="1136" t="s">
        <v>152</v>
      </c>
      <c r="E279" s="1136">
        <v>12</v>
      </c>
      <c r="F279" s="1136"/>
      <c r="G279" s="1136"/>
      <c r="H279" s="1136"/>
      <c r="I279" s="1136" t="s">
        <v>377</v>
      </c>
      <c r="K279" s="1013"/>
      <c r="L279" s="1013"/>
      <c r="N279" s="989"/>
      <c r="O279" s="989"/>
      <c r="P279" s="993" t="s">
        <v>2026</v>
      </c>
      <c r="Q279" s="991" t="s">
        <v>2026</v>
      </c>
      <c r="R279" s="992" t="s">
        <v>2026</v>
      </c>
      <c r="S279" s="993">
        <v>2010</v>
      </c>
      <c r="T279" s="993" t="s">
        <v>152</v>
      </c>
      <c r="U279" s="994" t="s">
        <v>152</v>
      </c>
      <c r="V279" s="993">
        <v>14</v>
      </c>
      <c r="W279" s="991">
        <v>12</v>
      </c>
      <c r="X279" s="994">
        <v>12</v>
      </c>
      <c r="Y279" s="991"/>
      <c r="Z279" s="994"/>
      <c r="AA279" s="991"/>
      <c r="AB279" s="994"/>
      <c r="AC279" s="991"/>
      <c r="AD279" s="994"/>
      <c r="AE279" s="993"/>
      <c r="AF279" s="991"/>
      <c r="AG279" s="994"/>
      <c r="AH279" s="993"/>
      <c r="AI279" s="991"/>
      <c r="AJ279" s="994"/>
      <c r="AK279" s="993"/>
      <c r="AL279" s="991" t="s">
        <v>377</v>
      </c>
      <c r="AM279" s="994" t="s">
        <v>377</v>
      </c>
      <c r="AN279" s="994" t="s">
        <v>2027</v>
      </c>
      <c r="AO279" s="993" t="s">
        <v>2028</v>
      </c>
      <c r="AP279" s="991" t="s">
        <v>2027</v>
      </c>
    </row>
    <row r="280" spans="2:42">
      <c r="B280" s="1020">
        <v>1112</v>
      </c>
      <c r="C280" s="1021" t="s">
        <v>2029</v>
      </c>
      <c r="D280" s="1136" t="s">
        <v>152</v>
      </c>
      <c r="E280" s="1136">
        <v>12</v>
      </c>
      <c r="F280" s="1136"/>
      <c r="G280" s="1136"/>
      <c r="H280" s="1136"/>
      <c r="I280" s="1136" t="s">
        <v>377</v>
      </c>
      <c r="K280" s="1013"/>
      <c r="L280" s="1013"/>
      <c r="N280" s="989"/>
      <c r="O280" s="989"/>
      <c r="P280" s="993" t="s">
        <v>2029</v>
      </c>
      <c r="Q280" s="991" t="s">
        <v>2029</v>
      </c>
      <c r="R280" s="992" t="s">
        <v>2029</v>
      </c>
      <c r="S280" s="993">
        <v>2020</v>
      </c>
      <c r="T280" s="993" t="s">
        <v>152</v>
      </c>
      <c r="U280" s="994" t="s">
        <v>152</v>
      </c>
      <c r="V280" s="993">
        <v>14</v>
      </c>
      <c r="W280" s="991">
        <v>12</v>
      </c>
      <c r="X280" s="994">
        <v>12</v>
      </c>
      <c r="Y280" s="991"/>
      <c r="Z280" s="994"/>
      <c r="AA280" s="991"/>
      <c r="AB280" s="994"/>
      <c r="AC280" s="991"/>
      <c r="AD280" s="994"/>
      <c r="AE280" s="993"/>
      <c r="AF280" s="991"/>
      <c r="AG280" s="994"/>
      <c r="AH280" s="993"/>
      <c r="AI280" s="991"/>
      <c r="AJ280" s="994"/>
      <c r="AK280" s="993"/>
      <c r="AL280" s="991" t="s">
        <v>377</v>
      </c>
      <c r="AM280" s="994" t="s">
        <v>377</v>
      </c>
      <c r="AN280" s="994" t="s">
        <v>2030</v>
      </c>
      <c r="AO280" s="993" t="s">
        <v>2030</v>
      </c>
      <c r="AP280" s="991" t="s">
        <v>2030</v>
      </c>
    </row>
    <row r="281" spans="2:42">
      <c r="B281" s="1020">
        <v>1113</v>
      </c>
      <c r="C281" s="1021" t="s">
        <v>2031</v>
      </c>
      <c r="D281" s="1136" t="s">
        <v>152</v>
      </c>
      <c r="E281" s="1136">
        <v>14</v>
      </c>
      <c r="F281" s="1136"/>
      <c r="G281" s="1136"/>
      <c r="H281" s="1136"/>
      <c r="I281" s="1136" t="s">
        <v>381</v>
      </c>
      <c r="K281" s="1013"/>
      <c r="L281" s="1013"/>
      <c r="N281" s="989"/>
      <c r="O281" s="989"/>
      <c r="P281" s="993" t="s">
        <v>2031</v>
      </c>
      <c r="Q281" s="991" t="s">
        <v>2031</v>
      </c>
      <c r="R281" s="992" t="s">
        <v>2031</v>
      </c>
      <c r="S281" s="993">
        <v>2030</v>
      </c>
      <c r="T281" s="993" t="s">
        <v>152</v>
      </c>
      <c r="U281" s="994" t="s">
        <v>152</v>
      </c>
      <c r="V281" s="993">
        <v>14</v>
      </c>
      <c r="W281" s="991">
        <v>14</v>
      </c>
      <c r="X281" s="994">
        <v>14</v>
      </c>
      <c r="Y281" s="991"/>
      <c r="Z281" s="994"/>
      <c r="AA281" s="991"/>
      <c r="AB281" s="994"/>
      <c r="AC281" s="991"/>
      <c r="AD281" s="994"/>
      <c r="AE281" s="993"/>
      <c r="AF281" s="991"/>
      <c r="AG281" s="994"/>
      <c r="AH281" s="993"/>
      <c r="AI281" s="991"/>
      <c r="AJ281" s="994"/>
      <c r="AK281" s="993"/>
      <c r="AL281" s="991"/>
      <c r="AM281" s="994" t="s">
        <v>381</v>
      </c>
      <c r="AN281" s="994" t="s">
        <v>2032</v>
      </c>
      <c r="AO281" s="993" t="s">
        <v>2032</v>
      </c>
      <c r="AP281" s="991" t="s">
        <v>2032</v>
      </c>
    </row>
    <row r="282" spans="2:42">
      <c r="B282" s="1020">
        <v>1150</v>
      </c>
      <c r="C282" s="1021" t="s">
        <v>2033</v>
      </c>
      <c r="D282" s="1136" t="s">
        <v>152</v>
      </c>
      <c r="E282" s="1136">
        <v>14</v>
      </c>
      <c r="F282" s="1136"/>
      <c r="G282" s="1136"/>
      <c r="H282" s="1136"/>
      <c r="I282" s="1136" t="s">
        <v>381</v>
      </c>
      <c r="K282" s="1013"/>
      <c r="L282" s="1013"/>
      <c r="N282" s="989"/>
      <c r="O282" s="989"/>
      <c r="P282" s="993" t="s">
        <v>2033</v>
      </c>
      <c r="Q282" s="991" t="s">
        <v>2033</v>
      </c>
      <c r="R282" s="992" t="s">
        <v>2033</v>
      </c>
      <c r="S282" s="993">
        <v>2040</v>
      </c>
      <c r="T282" s="993" t="s">
        <v>152</v>
      </c>
      <c r="U282" s="994" t="s">
        <v>152</v>
      </c>
      <c r="V282" s="993">
        <v>14</v>
      </c>
      <c r="W282" s="991">
        <v>14</v>
      </c>
      <c r="X282" s="994">
        <v>14</v>
      </c>
      <c r="Y282" s="991"/>
      <c r="Z282" s="994"/>
      <c r="AA282" s="991"/>
      <c r="AB282" s="994"/>
      <c r="AC282" s="991"/>
      <c r="AD282" s="994"/>
      <c r="AE282" s="993"/>
      <c r="AF282" s="991"/>
      <c r="AG282" s="994"/>
      <c r="AH282" s="993"/>
      <c r="AI282" s="991"/>
      <c r="AJ282" s="994"/>
      <c r="AK282" s="993"/>
      <c r="AL282" s="991"/>
      <c r="AM282" s="994" t="s">
        <v>381</v>
      </c>
      <c r="AN282" s="994" t="s">
        <v>2034</v>
      </c>
      <c r="AO282" s="993" t="s">
        <v>2035</v>
      </c>
      <c r="AP282" s="991" t="s">
        <v>2034</v>
      </c>
    </row>
    <row r="283" spans="2:42">
      <c r="B283" s="1020">
        <v>1151</v>
      </c>
      <c r="C283" s="1021" t="s">
        <v>2036</v>
      </c>
      <c r="D283" s="1136" t="s">
        <v>152</v>
      </c>
      <c r="E283" s="1136">
        <v>14</v>
      </c>
      <c r="F283" s="1136"/>
      <c r="G283" s="1136"/>
      <c r="H283" s="1136"/>
      <c r="I283" s="1136" t="s">
        <v>381</v>
      </c>
      <c r="K283" s="1013"/>
      <c r="L283" s="1013"/>
      <c r="N283" s="989"/>
      <c r="O283" s="989"/>
      <c r="P283" s="993" t="s">
        <v>2036</v>
      </c>
      <c r="Q283" s="991" t="s">
        <v>2036</v>
      </c>
      <c r="R283" s="992" t="s">
        <v>2036</v>
      </c>
      <c r="S283" s="993">
        <v>2050</v>
      </c>
      <c r="T283" s="993" t="s">
        <v>152</v>
      </c>
      <c r="U283" s="994" t="s">
        <v>152</v>
      </c>
      <c r="V283" s="993">
        <v>14</v>
      </c>
      <c r="W283" s="991">
        <v>14</v>
      </c>
      <c r="X283" s="994">
        <v>14</v>
      </c>
      <c r="Y283" s="991"/>
      <c r="Z283" s="994"/>
      <c r="AA283" s="991"/>
      <c r="AB283" s="994"/>
      <c r="AC283" s="991"/>
      <c r="AD283" s="994"/>
      <c r="AE283" s="993"/>
      <c r="AF283" s="991"/>
      <c r="AG283" s="994"/>
      <c r="AH283" s="993"/>
      <c r="AI283" s="991"/>
      <c r="AJ283" s="994"/>
      <c r="AK283" s="993"/>
      <c r="AL283" s="991"/>
      <c r="AM283" s="994" t="s">
        <v>381</v>
      </c>
      <c r="AN283" s="994" t="s">
        <v>2037</v>
      </c>
      <c r="AO283" s="993" t="s">
        <v>2038</v>
      </c>
      <c r="AP283" s="991" t="s">
        <v>2037</v>
      </c>
    </row>
    <row r="284" spans="2:42">
      <c r="B284" s="1020">
        <v>1157</v>
      </c>
      <c r="C284" s="1021" t="s">
        <v>2039</v>
      </c>
      <c r="D284" s="1136" t="s">
        <v>152</v>
      </c>
      <c r="E284" s="1136">
        <v>14</v>
      </c>
      <c r="F284" s="1136"/>
      <c r="G284" s="1136"/>
      <c r="H284" s="1136"/>
      <c r="I284" s="1136" t="s">
        <v>381</v>
      </c>
      <c r="K284" s="1013"/>
      <c r="L284" s="1013"/>
      <c r="N284" s="989"/>
      <c r="O284" s="989"/>
      <c r="P284" s="993" t="s">
        <v>2039</v>
      </c>
      <c r="Q284" s="991" t="s">
        <v>2039</v>
      </c>
      <c r="R284" s="992" t="s">
        <v>2039</v>
      </c>
      <c r="S284" s="993">
        <v>2060</v>
      </c>
      <c r="T284" s="993" t="s">
        <v>152</v>
      </c>
      <c r="U284" s="994" t="s">
        <v>152</v>
      </c>
      <c r="V284" s="993">
        <v>14</v>
      </c>
      <c r="W284" s="991">
        <v>14</v>
      </c>
      <c r="X284" s="994">
        <v>14</v>
      </c>
      <c r="Y284" s="991"/>
      <c r="Z284" s="994"/>
      <c r="AA284" s="991"/>
      <c r="AB284" s="994"/>
      <c r="AC284" s="991"/>
      <c r="AD284" s="994"/>
      <c r="AE284" s="993"/>
      <c r="AF284" s="991"/>
      <c r="AG284" s="994"/>
      <c r="AH284" s="993" t="s">
        <v>1611</v>
      </c>
      <c r="AI284" s="991" t="s">
        <v>1611</v>
      </c>
      <c r="AJ284" s="994" t="s">
        <v>1611</v>
      </c>
      <c r="AK284" s="993"/>
      <c r="AL284" s="991"/>
      <c r="AM284" s="994" t="s">
        <v>381</v>
      </c>
      <c r="AN284" s="994" t="s">
        <v>2040</v>
      </c>
      <c r="AO284" s="993" t="s">
        <v>2040</v>
      </c>
      <c r="AP284" s="991" t="s">
        <v>2040</v>
      </c>
    </row>
    <row r="285" spans="2:42">
      <c r="B285" s="1020">
        <v>1158</v>
      </c>
      <c r="C285" s="1021" t="s">
        <v>2041</v>
      </c>
      <c r="D285" s="1136" t="s">
        <v>152</v>
      </c>
      <c r="E285" s="1136">
        <v>14</v>
      </c>
      <c r="F285" s="1136"/>
      <c r="G285" s="1136"/>
      <c r="H285" s="1136"/>
      <c r="I285" s="1136" t="s">
        <v>381</v>
      </c>
      <c r="K285" s="1013"/>
      <c r="L285" s="1013"/>
      <c r="N285" s="989"/>
      <c r="O285" s="989"/>
      <c r="P285" s="993" t="s">
        <v>2041</v>
      </c>
      <c r="Q285" s="991" t="s">
        <v>2041</v>
      </c>
      <c r="R285" s="992" t="s">
        <v>2041</v>
      </c>
      <c r="S285" s="993">
        <v>2070</v>
      </c>
      <c r="T285" s="993" t="s">
        <v>152</v>
      </c>
      <c r="U285" s="994" t="s">
        <v>152</v>
      </c>
      <c r="V285" s="993">
        <v>14</v>
      </c>
      <c r="W285" s="991">
        <v>14</v>
      </c>
      <c r="X285" s="994">
        <v>14</v>
      </c>
      <c r="Y285" s="991"/>
      <c r="Z285" s="994"/>
      <c r="AA285" s="991"/>
      <c r="AB285" s="994"/>
      <c r="AC285" s="991"/>
      <c r="AD285" s="994"/>
      <c r="AE285" s="993"/>
      <c r="AF285" s="991"/>
      <c r="AG285" s="994"/>
      <c r="AH285" s="993" t="s">
        <v>1611</v>
      </c>
      <c r="AI285" s="991" t="s">
        <v>1611</v>
      </c>
      <c r="AJ285" s="994" t="s">
        <v>1611</v>
      </c>
      <c r="AK285" s="993"/>
      <c r="AL285" s="991"/>
      <c r="AM285" s="994" t="s">
        <v>381</v>
      </c>
      <c r="AN285" s="994" t="s">
        <v>2042</v>
      </c>
      <c r="AO285" s="993" t="s">
        <v>2042</v>
      </c>
      <c r="AP285" s="991" t="s">
        <v>2042</v>
      </c>
    </row>
    <row r="286" spans="2:42">
      <c r="B286" s="1020">
        <v>1162</v>
      </c>
      <c r="C286" s="1021" t="s">
        <v>2043</v>
      </c>
      <c r="D286" s="1136" t="s">
        <v>152</v>
      </c>
      <c r="E286" s="1136">
        <v>14</v>
      </c>
      <c r="F286" s="1136"/>
      <c r="G286" s="1136"/>
      <c r="H286" s="1136"/>
      <c r="I286" s="1136" t="s">
        <v>381</v>
      </c>
      <c r="K286" s="1013"/>
      <c r="L286" s="1013"/>
      <c r="N286" s="989"/>
      <c r="O286" s="989"/>
      <c r="P286" s="993" t="s">
        <v>2043</v>
      </c>
      <c r="Q286" s="991" t="s">
        <v>2043</v>
      </c>
      <c r="R286" s="992" t="s">
        <v>2043</v>
      </c>
      <c r="S286" s="993">
        <v>2080</v>
      </c>
      <c r="T286" s="993" t="s">
        <v>152</v>
      </c>
      <c r="U286" s="994" t="s">
        <v>152</v>
      </c>
      <c r="V286" s="993">
        <v>14</v>
      </c>
      <c r="W286" s="991">
        <v>14</v>
      </c>
      <c r="X286" s="994">
        <v>14</v>
      </c>
      <c r="Y286" s="991"/>
      <c r="Z286" s="994"/>
      <c r="AA286" s="991"/>
      <c r="AB286" s="994"/>
      <c r="AC286" s="991"/>
      <c r="AD286" s="994"/>
      <c r="AE286" s="993"/>
      <c r="AF286" s="991"/>
      <c r="AG286" s="994"/>
      <c r="AH286" s="993" t="s">
        <v>1611</v>
      </c>
      <c r="AI286" s="991" t="s">
        <v>1611</v>
      </c>
      <c r="AJ286" s="994" t="s">
        <v>1611</v>
      </c>
      <c r="AK286" s="993"/>
      <c r="AL286" s="991"/>
      <c r="AM286" s="994" t="s">
        <v>381</v>
      </c>
      <c r="AN286" s="994" t="s">
        <v>2044</v>
      </c>
      <c r="AO286" s="993" t="s">
        <v>2044</v>
      </c>
      <c r="AP286" s="991" t="s">
        <v>2044</v>
      </c>
    </row>
    <row r="287" spans="2:42">
      <c r="B287" s="1020">
        <v>1035</v>
      </c>
      <c r="C287" s="1021" t="s">
        <v>867</v>
      </c>
      <c r="D287" s="1136" t="s">
        <v>1299</v>
      </c>
      <c r="E287" s="1136">
        <v>20</v>
      </c>
      <c r="F287" s="1136"/>
      <c r="G287" s="1136"/>
      <c r="H287" s="1136" t="s">
        <v>888</v>
      </c>
      <c r="I287" s="1136"/>
      <c r="K287" s="1013"/>
      <c r="L287" s="1013"/>
      <c r="N287" s="989"/>
      <c r="O287" s="989"/>
      <c r="P287" s="993" t="s">
        <v>867</v>
      </c>
      <c r="Q287" s="991" t="s">
        <v>867</v>
      </c>
      <c r="R287" s="992" t="s">
        <v>867</v>
      </c>
      <c r="S287" s="993">
        <v>2090</v>
      </c>
      <c r="T287" s="993" t="s">
        <v>1299</v>
      </c>
      <c r="U287" s="994" t="s">
        <v>1299</v>
      </c>
      <c r="V287" s="993">
        <v>80</v>
      </c>
      <c r="W287" s="991">
        <v>20</v>
      </c>
      <c r="X287" s="994">
        <v>20</v>
      </c>
      <c r="Y287" s="991"/>
      <c r="Z287" s="994"/>
      <c r="AA287" s="991" t="s">
        <v>1044</v>
      </c>
      <c r="AB287" s="994" t="s">
        <v>1044</v>
      </c>
      <c r="AC287" s="991" t="s">
        <v>888</v>
      </c>
      <c r="AD287" s="994" t="s">
        <v>888</v>
      </c>
      <c r="AE287" s="993"/>
      <c r="AF287" s="991"/>
      <c r="AG287" s="994"/>
      <c r="AH287" s="993"/>
      <c r="AI287" s="991"/>
      <c r="AJ287" s="994"/>
      <c r="AK287" s="993"/>
      <c r="AL287" s="991"/>
      <c r="AM287" s="994"/>
      <c r="AN287" s="994" t="s">
        <v>2045</v>
      </c>
      <c r="AO287" s="993" t="s">
        <v>2045</v>
      </c>
      <c r="AP287" s="991" t="s">
        <v>2045</v>
      </c>
    </row>
    <row r="288" spans="2:42">
      <c r="B288" s="1020">
        <v>1036</v>
      </c>
      <c r="C288" s="1021" t="s">
        <v>870</v>
      </c>
      <c r="D288" s="1136" t="s">
        <v>1299</v>
      </c>
      <c r="E288" s="1136">
        <v>20</v>
      </c>
      <c r="F288" s="1136"/>
      <c r="G288" s="1136"/>
      <c r="H288" s="1136" t="s">
        <v>888</v>
      </c>
      <c r="I288" s="1136"/>
      <c r="K288" s="1013"/>
      <c r="L288" s="1013"/>
      <c r="N288" s="989"/>
      <c r="O288" s="989"/>
      <c r="P288" s="993" t="s">
        <v>870</v>
      </c>
      <c r="Q288" s="991" t="s">
        <v>870</v>
      </c>
      <c r="R288" s="992" t="s">
        <v>870</v>
      </c>
      <c r="S288" s="993">
        <v>2100</v>
      </c>
      <c r="T288" s="993" t="s">
        <v>1299</v>
      </c>
      <c r="U288" s="994" t="s">
        <v>1299</v>
      </c>
      <c r="V288" s="993">
        <v>80</v>
      </c>
      <c r="W288" s="991">
        <v>20</v>
      </c>
      <c r="X288" s="994">
        <v>20</v>
      </c>
      <c r="Y288" s="991"/>
      <c r="Z288" s="994"/>
      <c r="AA288" s="991" t="s">
        <v>1044</v>
      </c>
      <c r="AB288" s="994" t="s">
        <v>1044</v>
      </c>
      <c r="AC288" s="991" t="s">
        <v>888</v>
      </c>
      <c r="AD288" s="994" t="s">
        <v>888</v>
      </c>
      <c r="AE288" s="993"/>
      <c r="AF288" s="991"/>
      <c r="AG288" s="994"/>
      <c r="AH288" s="993"/>
      <c r="AI288" s="991"/>
      <c r="AJ288" s="994"/>
      <c r="AK288" s="993"/>
      <c r="AL288" s="991"/>
      <c r="AM288" s="994"/>
      <c r="AN288" s="994" t="s">
        <v>2046</v>
      </c>
      <c r="AO288" s="993" t="s">
        <v>2046</v>
      </c>
      <c r="AP288" s="991" t="s">
        <v>2046</v>
      </c>
    </row>
    <row r="289" spans="2:42" ht="30">
      <c r="B289" s="1020">
        <v>1037</v>
      </c>
      <c r="C289" s="1021" t="s">
        <v>872</v>
      </c>
      <c r="D289" s="1136" t="s">
        <v>1299</v>
      </c>
      <c r="E289" s="1136">
        <v>4</v>
      </c>
      <c r="F289" s="1136"/>
      <c r="G289" s="1136"/>
      <c r="H289" s="1136" t="s">
        <v>888</v>
      </c>
      <c r="I289" s="1136"/>
      <c r="K289" s="1013"/>
      <c r="L289" s="1013"/>
      <c r="N289" s="989"/>
      <c r="O289" s="989"/>
      <c r="P289" s="993" t="s">
        <v>872</v>
      </c>
      <c r="Q289" s="991" t="s">
        <v>872</v>
      </c>
      <c r="R289" s="992" t="s">
        <v>872</v>
      </c>
      <c r="S289" s="993">
        <v>2110</v>
      </c>
      <c r="T289" s="993" t="s">
        <v>1299</v>
      </c>
      <c r="U289" s="994" t="s">
        <v>1299</v>
      </c>
      <c r="V289" s="993">
        <v>12</v>
      </c>
      <c r="W289" s="991">
        <v>4</v>
      </c>
      <c r="X289" s="994">
        <v>4</v>
      </c>
      <c r="Y289" s="991"/>
      <c r="Z289" s="994"/>
      <c r="AA289" s="991" t="s">
        <v>1044</v>
      </c>
      <c r="AB289" s="994" t="s">
        <v>1044</v>
      </c>
      <c r="AC289" s="991" t="s">
        <v>888</v>
      </c>
      <c r="AD289" s="994" t="s">
        <v>888</v>
      </c>
      <c r="AE289" s="993"/>
      <c r="AF289" s="991"/>
      <c r="AG289" s="994"/>
      <c r="AH289" s="993"/>
      <c r="AI289" s="991"/>
      <c r="AJ289" s="994"/>
      <c r="AK289" s="993"/>
      <c r="AL289" s="991"/>
      <c r="AM289" s="994"/>
      <c r="AN289" s="994" t="s">
        <v>2047</v>
      </c>
      <c r="AO289" s="993" t="s">
        <v>2047</v>
      </c>
      <c r="AP289" s="991" t="s">
        <v>2047</v>
      </c>
    </row>
    <row r="290" spans="2:42" ht="30">
      <c r="B290" s="1020">
        <v>1038</v>
      </c>
      <c r="C290" s="1021" t="s">
        <v>873</v>
      </c>
      <c r="D290" s="1136" t="s">
        <v>370</v>
      </c>
      <c r="E290" s="1136">
        <v>14</v>
      </c>
      <c r="F290" s="1136"/>
      <c r="G290" s="1136"/>
      <c r="H290" s="1136" t="s">
        <v>888</v>
      </c>
      <c r="I290" s="1136"/>
      <c r="K290" s="1013"/>
      <c r="L290" s="1013"/>
      <c r="N290" s="989"/>
      <c r="O290" s="989"/>
      <c r="P290" s="993" t="s">
        <v>873</v>
      </c>
      <c r="Q290" s="991" t="s">
        <v>873</v>
      </c>
      <c r="R290" s="992" t="s">
        <v>873</v>
      </c>
      <c r="S290" s="993">
        <v>2120</v>
      </c>
      <c r="T290" s="993" t="s">
        <v>370</v>
      </c>
      <c r="U290" s="994" t="s">
        <v>370</v>
      </c>
      <c r="V290" s="993">
        <v>20</v>
      </c>
      <c r="W290" s="991">
        <v>14</v>
      </c>
      <c r="X290" s="994">
        <v>14</v>
      </c>
      <c r="Y290" s="991"/>
      <c r="Z290" s="994"/>
      <c r="AA290" s="991" t="s">
        <v>1044</v>
      </c>
      <c r="AB290" s="994" t="s">
        <v>1044</v>
      </c>
      <c r="AC290" s="991" t="s">
        <v>888</v>
      </c>
      <c r="AD290" s="994" t="s">
        <v>888</v>
      </c>
      <c r="AE290" s="993"/>
      <c r="AF290" s="991"/>
      <c r="AG290" s="994"/>
      <c r="AH290" s="993"/>
      <c r="AI290" s="991"/>
      <c r="AJ290" s="994"/>
      <c r="AK290" s="993"/>
      <c r="AL290" s="991"/>
      <c r="AM290" s="994"/>
      <c r="AN290" s="994" t="s">
        <v>2048</v>
      </c>
      <c r="AO290" s="993" t="s">
        <v>2048</v>
      </c>
      <c r="AP290" s="991" t="s">
        <v>2048</v>
      </c>
    </row>
    <row r="291" spans="2:42" ht="30">
      <c r="B291" s="1020">
        <v>1039</v>
      </c>
      <c r="C291" s="1021" t="s">
        <v>874</v>
      </c>
      <c r="D291" s="1136" t="s">
        <v>1299</v>
      </c>
      <c r="E291" s="1136">
        <v>40</v>
      </c>
      <c r="F291" s="1136"/>
      <c r="G291" s="1136"/>
      <c r="H291" s="1136" t="s">
        <v>888</v>
      </c>
      <c r="I291" s="1136"/>
      <c r="K291" s="1013"/>
      <c r="L291" s="1013"/>
      <c r="N291" s="989"/>
      <c r="O291" s="989"/>
      <c r="P291" s="993" t="s">
        <v>874</v>
      </c>
      <c r="Q291" s="991" t="s">
        <v>874</v>
      </c>
      <c r="R291" s="992" t="s">
        <v>874</v>
      </c>
      <c r="S291" s="993">
        <v>2130</v>
      </c>
      <c r="T291" s="993" t="s">
        <v>1299</v>
      </c>
      <c r="U291" s="994" t="s">
        <v>1299</v>
      </c>
      <c r="V291" s="993">
        <v>80</v>
      </c>
      <c r="W291" s="991">
        <v>40</v>
      </c>
      <c r="X291" s="994">
        <v>40</v>
      </c>
      <c r="Y291" s="991"/>
      <c r="Z291" s="994"/>
      <c r="AA291" s="991" t="s">
        <v>1044</v>
      </c>
      <c r="AB291" s="994" t="s">
        <v>1044</v>
      </c>
      <c r="AC291" s="991" t="s">
        <v>888</v>
      </c>
      <c r="AD291" s="994" t="s">
        <v>888</v>
      </c>
      <c r="AE291" s="993"/>
      <c r="AF291" s="991"/>
      <c r="AG291" s="994"/>
      <c r="AH291" s="993"/>
      <c r="AI291" s="991"/>
      <c r="AJ291" s="994"/>
      <c r="AK291" s="993"/>
      <c r="AL291" s="991"/>
      <c r="AM291" s="994"/>
      <c r="AN291" s="994" t="s">
        <v>2049</v>
      </c>
      <c r="AO291" s="993" t="s">
        <v>2049</v>
      </c>
      <c r="AP291" s="991" t="s">
        <v>2049</v>
      </c>
    </row>
    <row r="292" spans="2:42" ht="30">
      <c r="B292" s="1020">
        <v>1040</v>
      </c>
      <c r="C292" s="1021" t="s">
        <v>875</v>
      </c>
      <c r="D292" s="1136" t="s">
        <v>1019</v>
      </c>
      <c r="E292" s="1136">
        <v>40</v>
      </c>
      <c r="F292" s="1136"/>
      <c r="G292" s="1136"/>
      <c r="H292" s="1136" t="s">
        <v>888</v>
      </c>
      <c r="I292" s="1136"/>
      <c r="K292" s="1013"/>
      <c r="L292" s="1013"/>
      <c r="N292" s="989"/>
      <c r="O292" s="989"/>
      <c r="P292" s="993" t="s">
        <v>875</v>
      </c>
      <c r="Q292" s="991" t="s">
        <v>875</v>
      </c>
      <c r="R292" s="992" t="s">
        <v>875</v>
      </c>
      <c r="S292" s="993">
        <v>2140</v>
      </c>
      <c r="T292" s="993" t="s">
        <v>1019</v>
      </c>
      <c r="U292" s="994" t="s">
        <v>1019</v>
      </c>
      <c r="V292" s="993">
        <v>60</v>
      </c>
      <c r="W292" s="991">
        <v>40</v>
      </c>
      <c r="X292" s="994">
        <v>40</v>
      </c>
      <c r="Y292" s="991"/>
      <c r="Z292" s="994"/>
      <c r="AA292" s="991" t="s">
        <v>1044</v>
      </c>
      <c r="AB292" s="994" t="s">
        <v>1044</v>
      </c>
      <c r="AC292" s="991" t="s">
        <v>888</v>
      </c>
      <c r="AD292" s="994" t="s">
        <v>888</v>
      </c>
      <c r="AE292" s="993"/>
      <c r="AF292" s="991"/>
      <c r="AG292" s="994"/>
      <c r="AH292" s="993"/>
      <c r="AI292" s="991"/>
      <c r="AJ292" s="994"/>
      <c r="AK292" s="993"/>
      <c r="AL292" s="991"/>
      <c r="AM292" s="994"/>
      <c r="AN292" s="994" t="s">
        <v>2050</v>
      </c>
      <c r="AO292" s="993" t="s">
        <v>2050</v>
      </c>
      <c r="AP292" s="991" t="s">
        <v>2050</v>
      </c>
    </row>
    <row r="293" spans="2:42">
      <c r="B293" s="1020">
        <v>1117</v>
      </c>
      <c r="C293" s="1021" t="s">
        <v>2051</v>
      </c>
      <c r="D293" s="1136" t="s">
        <v>1299</v>
      </c>
      <c r="E293" s="1136">
        <v>60</v>
      </c>
      <c r="F293" s="1136"/>
      <c r="G293" s="1136"/>
      <c r="H293" s="1136"/>
      <c r="I293" s="1136"/>
      <c r="K293" s="1013"/>
      <c r="L293" s="1013"/>
      <c r="N293" s="989"/>
      <c r="O293" s="989"/>
      <c r="P293" s="993" t="s">
        <v>2051</v>
      </c>
      <c r="Q293" s="991" t="s">
        <v>2051</v>
      </c>
      <c r="R293" s="992" t="s">
        <v>2051</v>
      </c>
      <c r="S293" s="993">
        <v>2150</v>
      </c>
      <c r="T293" s="993" t="s">
        <v>1299</v>
      </c>
      <c r="U293" s="994" t="s">
        <v>1299</v>
      </c>
      <c r="V293" s="993">
        <v>120</v>
      </c>
      <c r="W293" s="991">
        <v>60</v>
      </c>
      <c r="X293" s="994">
        <v>60</v>
      </c>
      <c r="Y293" s="991"/>
      <c r="Z293" s="994"/>
      <c r="AA293" s="991"/>
      <c r="AB293" s="994"/>
      <c r="AC293" s="991"/>
      <c r="AD293" s="994"/>
      <c r="AE293" s="993"/>
      <c r="AF293" s="991"/>
      <c r="AG293" s="994"/>
      <c r="AH293" s="993"/>
      <c r="AI293" s="991"/>
      <c r="AJ293" s="994"/>
      <c r="AK293" s="993"/>
      <c r="AL293" s="991"/>
      <c r="AM293" s="994"/>
      <c r="AN293" s="994" t="s">
        <v>2052</v>
      </c>
      <c r="AO293" s="993" t="s">
        <v>2052</v>
      </c>
      <c r="AP293" s="991" t="s">
        <v>2052</v>
      </c>
    </row>
    <row r="294" spans="2:42">
      <c r="B294" s="1020">
        <v>1118</v>
      </c>
      <c r="C294" s="1021" t="s">
        <v>2053</v>
      </c>
      <c r="D294" s="1136" t="s">
        <v>370</v>
      </c>
      <c r="E294" s="1136">
        <v>8</v>
      </c>
      <c r="F294" s="1136"/>
      <c r="G294" s="1136"/>
      <c r="H294" s="1136"/>
      <c r="I294" s="1136"/>
      <c r="K294" s="1013"/>
      <c r="L294" s="1013"/>
      <c r="N294" s="989"/>
      <c r="O294" s="989"/>
      <c r="P294" s="993" t="s">
        <v>2053</v>
      </c>
      <c r="Q294" s="991" t="s">
        <v>2053</v>
      </c>
      <c r="R294" s="992" t="s">
        <v>2053</v>
      </c>
      <c r="S294" s="993">
        <v>2160</v>
      </c>
      <c r="T294" s="993" t="s">
        <v>370</v>
      </c>
      <c r="U294" s="994" t="s">
        <v>370</v>
      </c>
      <c r="V294" s="993">
        <v>8</v>
      </c>
      <c r="W294" s="991">
        <v>8</v>
      </c>
      <c r="X294" s="994">
        <v>8</v>
      </c>
      <c r="Y294" s="991"/>
      <c r="Z294" s="994"/>
      <c r="AA294" s="991"/>
      <c r="AB294" s="994"/>
      <c r="AC294" s="991"/>
      <c r="AD294" s="994"/>
      <c r="AE294" s="993"/>
      <c r="AF294" s="991"/>
      <c r="AG294" s="994"/>
      <c r="AH294" s="993"/>
      <c r="AI294" s="991"/>
      <c r="AJ294" s="994"/>
      <c r="AK294" s="993"/>
      <c r="AL294" s="991"/>
      <c r="AM294" s="994"/>
      <c r="AN294" s="994" t="s">
        <v>2054</v>
      </c>
      <c r="AO294" s="993" t="s">
        <v>2054</v>
      </c>
      <c r="AP294" s="991" t="s">
        <v>2054</v>
      </c>
    </row>
    <row r="295" spans="2:42">
      <c r="B295" s="1020">
        <v>1119</v>
      </c>
      <c r="C295" s="1021" t="s">
        <v>2055</v>
      </c>
      <c r="D295" s="1136" t="s">
        <v>370</v>
      </c>
      <c r="E295" s="1136">
        <v>8</v>
      </c>
      <c r="F295" s="1136"/>
      <c r="G295" s="1136"/>
      <c r="H295" s="1136"/>
      <c r="I295" s="1136"/>
      <c r="K295" s="1013"/>
      <c r="L295" s="1013"/>
      <c r="N295" s="989"/>
      <c r="O295" s="989"/>
      <c r="P295" s="993" t="s">
        <v>2055</v>
      </c>
      <c r="Q295" s="991" t="s">
        <v>2055</v>
      </c>
      <c r="R295" s="992" t="s">
        <v>2055</v>
      </c>
      <c r="S295" s="993">
        <v>2170</v>
      </c>
      <c r="T295" s="993" t="s">
        <v>370</v>
      </c>
      <c r="U295" s="994" t="s">
        <v>370</v>
      </c>
      <c r="V295" s="993">
        <v>8</v>
      </c>
      <c r="W295" s="991">
        <v>8</v>
      </c>
      <c r="X295" s="994">
        <v>8</v>
      </c>
      <c r="Y295" s="991"/>
      <c r="Z295" s="994"/>
      <c r="AA295" s="991"/>
      <c r="AB295" s="994"/>
      <c r="AC295" s="991"/>
      <c r="AD295" s="994"/>
      <c r="AE295" s="993"/>
      <c r="AF295" s="991"/>
      <c r="AG295" s="994"/>
      <c r="AH295" s="993"/>
      <c r="AI295" s="991"/>
      <c r="AJ295" s="994"/>
      <c r="AK295" s="993"/>
      <c r="AL295" s="991"/>
      <c r="AM295" s="994"/>
      <c r="AN295" s="994" t="s">
        <v>2056</v>
      </c>
      <c r="AO295" s="993" t="s">
        <v>2056</v>
      </c>
      <c r="AP295" s="991" t="s">
        <v>2056</v>
      </c>
    </row>
    <row r="296" spans="2:42">
      <c r="B296" s="1020">
        <v>1120</v>
      </c>
      <c r="C296" s="1021" t="s">
        <v>2057</v>
      </c>
      <c r="D296" s="1136" t="s">
        <v>370</v>
      </c>
      <c r="E296" s="1136">
        <v>8</v>
      </c>
      <c r="F296" s="1136"/>
      <c r="G296" s="1136"/>
      <c r="H296" s="1136"/>
      <c r="I296" s="1136"/>
      <c r="K296" s="1013"/>
      <c r="L296" s="1013"/>
      <c r="N296" s="989"/>
      <c r="O296" s="989"/>
      <c r="P296" s="993" t="s">
        <v>2057</v>
      </c>
      <c r="Q296" s="991" t="s">
        <v>2057</v>
      </c>
      <c r="R296" s="992" t="s">
        <v>2057</v>
      </c>
      <c r="S296" s="993">
        <v>2180</v>
      </c>
      <c r="T296" s="993" t="s">
        <v>370</v>
      </c>
      <c r="U296" s="994" t="s">
        <v>370</v>
      </c>
      <c r="V296" s="993">
        <v>8</v>
      </c>
      <c r="W296" s="991">
        <v>8</v>
      </c>
      <c r="X296" s="994">
        <v>8</v>
      </c>
      <c r="Y296" s="991"/>
      <c r="Z296" s="994"/>
      <c r="AA296" s="991"/>
      <c r="AB296" s="994"/>
      <c r="AC296" s="991"/>
      <c r="AD296" s="994"/>
      <c r="AE296" s="993"/>
      <c r="AF296" s="991"/>
      <c r="AG296" s="994"/>
      <c r="AH296" s="993"/>
      <c r="AI296" s="991"/>
      <c r="AJ296" s="994"/>
      <c r="AK296" s="993"/>
      <c r="AL296" s="991"/>
      <c r="AM296" s="994"/>
      <c r="AN296" s="994" t="s">
        <v>2058</v>
      </c>
      <c r="AO296" s="993" t="s">
        <v>2058</v>
      </c>
      <c r="AP296" s="991" t="s">
        <v>2058</v>
      </c>
    </row>
    <row r="297" spans="2:42">
      <c r="B297" s="1020">
        <v>1121</v>
      </c>
      <c r="C297" s="1021" t="s">
        <v>2059</v>
      </c>
      <c r="D297" s="1136" t="s">
        <v>370</v>
      </c>
      <c r="E297" s="1136">
        <v>8</v>
      </c>
      <c r="F297" s="1136"/>
      <c r="G297" s="1136"/>
      <c r="H297" s="1136"/>
      <c r="I297" s="1136"/>
      <c r="K297" s="1013"/>
      <c r="L297" s="1013"/>
      <c r="N297" s="989"/>
      <c r="O297" s="989"/>
      <c r="P297" s="993" t="s">
        <v>2059</v>
      </c>
      <c r="Q297" s="991" t="s">
        <v>2059</v>
      </c>
      <c r="R297" s="992" t="s">
        <v>2059</v>
      </c>
      <c r="S297" s="993">
        <v>2190</v>
      </c>
      <c r="T297" s="993" t="s">
        <v>370</v>
      </c>
      <c r="U297" s="994" t="s">
        <v>370</v>
      </c>
      <c r="V297" s="993">
        <v>8</v>
      </c>
      <c r="W297" s="991">
        <v>8</v>
      </c>
      <c r="X297" s="994">
        <v>8</v>
      </c>
      <c r="Y297" s="991"/>
      <c r="Z297" s="994"/>
      <c r="AA297" s="991"/>
      <c r="AB297" s="994"/>
      <c r="AC297" s="991"/>
      <c r="AD297" s="994"/>
      <c r="AE297" s="993"/>
      <c r="AF297" s="991"/>
      <c r="AG297" s="994"/>
      <c r="AH297" s="993"/>
      <c r="AI297" s="991"/>
      <c r="AJ297" s="994"/>
      <c r="AK297" s="993"/>
      <c r="AL297" s="991"/>
      <c r="AM297" s="994"/>
      <c r="AN297" s="994" t="s">
        <v>2060</v>
      </c>
      <c r="AO297" s="993" t="s">
        <v>2060</v>
      </c>
      <c r="AP297" s="991" t="s">
        <v>2060</v>
      </c>
    </row>
    <row r="298" spans="2:42">
      <c r="B298" s="1020">
        <v>1122</v>
      </c>
      <c r="C298" s="1021" t="s">
        <v>2061</v>
      </c>
      <c r="D298" s="1136" t="s">
        <v>370</v>
      </c>
      <c r="E298" s="1136">
        <v>8</v>
      </c>
      <c r="F298" s="1136"/>
      <c r="G298" s="1136"/>
      <c r="H298" s="1136"/>
      <c r="I298" s="1136"/>
      <c r="K298" s="1013"/>
      <c r="L298" s="1013"/>
      <c r="N298" s="989"/>
      <c r="O298" s="989"/>
      <c r="P298" s="993" t="s">
        <v>2061</v>
      </c>
      <c r="Q298" s="991" t="s">
        <v>2061</v>
      </c>
      <c r="R298" s="992" t="s">
        <v>2061</v>
      </c>
      <c r="S298" s="993">
        <v>2200</v>
      </c>
      <c r="T298" s="993" t="s">
        <v>370</v>
      </c>
      <c r="U298" s="994" t="s">
        <v>370</v>
      </c>
      <c r="V298" s="993">
        <v>8</v>
      </c>
      <c r="W298" s="991">
        <v>8</v>
      </c>
      <c r="X298" s="994">
        <v>8</v>
      </c>
      <c r="Y298" s="991"/>
      <c r="Z298" s="994"/>
      <c r="AA298" s="991"/>
      <c r="AB298" s="994"/>
      <c r="AC298" s="991"/>
      <c r="AD298" s="994"/>
      <c r="AE298" s="993"/>
      <c r="AF298" s="991"/>
      <c r="AG298" s="994"/>
      <c r="AH298" s="993"/>
      <c r="AI298" s="991"/>
      <c r="AJ298" s="994"/>
      <c r="AK298" s="993"/>
      <c r="AL298" s="991"/>
      <c r="AM298" s="994"/>
      <c r="AN298" s="994" t="s">
        <v>2062</v>
      </c>
      <c r="AO298" s="993" t="s">
        <v>2062</v>
      </c>
      <c r="AP298" s="991" t="s">
        <v>2062</v>
      </c>
    </row>
    <row r="299" spans="2:42">
      <c r="B299" s="1020">
        <v>1123</v>
      </c>
      <c r="C299" s="1021" t="s">
        <v>2063</v>
      </c>
      <c r="D299" s="1136" t="s">
        <v>152</v>
      </c>
      <c r="E299" s="1136">
        <v>14</v>
      </c>
      <c r="F299" s="1136"/>
      <c r="G299" s="1136"/>
      <c r="H299" s="1136"/>
      <c r="I299" s="1136" t="s">
        <v>381</v>
      </c>
      <c r="K299" s="1013"/>
      <c r="L299" s="1013"/>
      <c r="N299" s="989"/>
      <c r="O299" s="989"/>
      <c r="P299" s="993" t="s">
        <v>2063</v>
      </c>
      <c r="Q299" s="991" t="s">
        <v>2063</v>
      </c>
      <c r="R299" s="992" t="s">
        <v>2063</v>
      </c>
      <c r="S299" s="993">
        <v>2210</v>
      </c>
      <c r="T299" s="993" t="s">
        <v>152</v>
      </c>
      <c r="U299" s="994" t="s">
        <v>152</v>
      </c>
      <c r="V299" s="993">
        <v>14</v>
      </c>
      <c r="W299" s="991">
        <v>14</v>
      </c>
      <c r="X299" s="994">
        <v>14</v>
      </c>
      <c r="Y299" s="991"/>
      <c r="Z299" s="994"/>
      <c r="AA299" s="991"/>
      <c r="AB299" s="994"/>
      <c r="AC299" s="991"/>
      <c r="AD299" s="994"/>
      <c r="AE299" s="993"/>
      <c r="AF299" s="991"/>
      <c r="AG299" s="994"/>
      <c r="AH299" s="993" t="s">
        <v>1611</v>
      </c>
      <c r="AI299" s="991" t="s">
        <v>1611</v>
      </c>
      <c r="AJ299" s="994" t="s">
        <v>1611</v>
      </c>
      <c r="AK299" s="993"/>
      <c r="AL299" s="991"/>
      <c r="AM299" s="994" t="s">
        <v>381</v>
      </c>
      <c r="AN299" s="994" t="s">
        <v>2064</v>
      </c>
      <c r="AO299" s="993" t="s">
        <v>2064</v>
      </c>
      <c r="AP299" s="991" t="s">
        <v>2064</v>
      </c>
    </row>
    <row r="300" spans="2:42">
      <c r="B300" s="1020">
        <v>1124</v>
      </c>
      <c r="C300" s="1021" t="s">
        <v>2065</v>
      </c>
      <c r="D300" s="1136" t="s">
        <v>152</v>
      </c>
      <c r="E300" s="1136">
        <v>14</v>
      </c>
      <c r="F300" s="1136"/>
      <c r="G300" s="1136"/>
      <c r="H300" s="1136"/>
      <c r="I300" s="1136" t="s">
        <v>381</v>
      </c>
      <c r="K300" s="1013"/>
      <c r="L300" s="1013"/>
      <c r="N300" s="989"/>
      <c r="O300" s="989"/>
      <c r="P300" s="993" t="s">
        <v>2065</v>
      </c>
      <c r="Q300" s="991" t="s">
        <v>2065</v>
      </c>
      <c r="R300" s="992" t="s">
        <v>2065</v>
      </c>
      <c r="S300" s="993">
        <v>2220</v>
      </c>
      <c r="T300" s="993" t="s">
        <v>152</v>
      </c>
      <c r="U300" s="994" t="s">
        <v>152</v>
      </c>
      <c r="V300" s="993">
        <v>14</v>
      </c>
      <c r="W300" s="991">
        <v>14</v>
      </c>
      <c r="X300" s="994">
        <v>14</v>
      </c>
      <c r="Y300" s="991"/>
      <c r="Z300" s="994"/>
      <c r="AA300" s="991"/>
      <c r="AB300" s="994"/>
      <c r="AC300" s="991"/>
      <c r="AD300" s="994"/>
      <c r="AE300" s="993"/>
      <c r="AF300" s="991"/>
      <c r="AG300" s="994"/>
      <c r="AH300" s="993" t="s">
        <v>1611</v>
      </c>
      <c r="AI300" s="991" t="s">
        <v>1611</v>
      </c>
      <c r="AJ300" s="994" t="s">
        <v>1611</v>
      </c>
      <c r="AK300" s="993"/>
      <c r="AL300" s="991"/>
      <c r="AM300" s="994" t="s">
        <v>381</v>
      </c>
      <c r="AN300" s="994" t="s">
        <v>2066</v>
      </c>
      <c r="AO300" s="993" t="s">
        <v>2066</v>
      </c>
      <c r="AP300" s="991" t="s">
        <v>2066</v>
      </c>
    </row>
    <row r="301" spans="2:42">
      <c r="B301" s="1020">
        <v>1125</v>
      </c>
      <c r="C301" s="1021" t="s">
        <v>2067</v>
      </c>
      <c r="D301" s="1136" t="s">
        <v>152</v>
      </c>
      <c r="E301" s="1136">
        <v>14</v>
      </c>
      <c r="F301" s="1136"/>
      <c r="G301" s="1136"/>
      <c r="H301" s="1136"/>
      <c r="I301" s="1136" t="s">
        <v>381</v>
      </c>
      <c r="K301" s="1013"/>
      <c r="L301" s="1013"/>
      <c r="N301" s="989"/>
      <c r="O301" s="989"/>
      <c r="P301" s="993" t="s">
        <v>2067</v>
      </c>
      <c r="Q301" s="991" t="s">
        <v>2067</v>
      </c>
      <c r="R301" s="992" t="s">
        <v>2067</v>
      </c>
      <c r="S301" s="993">
        <v>2230</v>
      </c>
      <c r="T301" s="993" t="s">
        <v>152</v>
      </c>
      <c r="U301" s="994" t="s">
        <v>152</v>
      </c>
      <c r="V301" s="993">
        <v>14</v>
      </c>
      <c r="W301" s="991">
        <v>14</v>
      </c>
      <c r="X301" s="994">
        <v>14</v>
      </c>
      <c r="Y301" s="991"/>
      <c r="Z301" s="994"/>
      <c r="AA301" s="991"/>
      <c r="AB301" s="994"/>
      <c r="AC301" s="991"/>
      <c r="AD301" s="994"/>
      <c r="AE301" s="993"/>
      <c r="AF301" s="991"/>
      <c r="AG301" s="994"/>
      <c r="AH301" s="993" t="s">
        <v>1611</v>
      </c>
      <c r="AI301" s="991" t="s">
        <v>1611</v>
      </c>
      <c r="AJ301" s="994" t="s">
        <v>1611</v>
      </c>
      <c r="AK301" s="993"/>
      <c r="AL301" s="991"/>
      <c r="AM301" s="994" t="s">
        <v>381</v>
      </c>
      <c r="AN301" s="994" t="s">
        <v>2068</v>
      </c>
      <c r="AO301" s="993" t="s">
        <v>2068</v>
      </c>
      <c r="AP301" s="991" t="s">
        <v>2068</v>
      </c>
    </row>
    <row r="302" spans="2:42">
      <c r="B302" s="1020">
        <v>1126</v>
      </c>
      <c r="C302" s="1021" t="s">
        <v>2069</v>
      </c>
      <c r="D302" s="1136" t="s">
        <v>152</v>
      </c>
      <c r="E302" s="1136">
        <v>14</v>
      </c>
      <c r="F302" s="1136"/>
      <c r="G302" s="1136"/>
      <c r="H302" s="1136"/>
      <c r="I302" s="1136" t="s">
        <v>381</v>
      </c>
      <c r="K302" s="1013"/>
      <c r="L302" s="1013"/>
      <c r="N302" s="989"/>
      <c r="O302" s="989"/>
      <c r="P302" s="993" t="s">
        <v>2069</v>
      </c>
      <c r="Q302" s="991" t="s">
        <v>2069</v>
      </c>
      <c r="R302" s="992" t="s">
        <v>2069</v>
      </c>
      <c r="S302" s="993">
        <v>2240</v>
      </c>
      <c r="T302" s="993" t="s">
        <v>152</v>
      </c>
      <c r="U302" s="994" t="s">
        <v>152</v>
      </c>
      <c r="V302" s="993">
        <v>14</v>
      </c>
      <c r="W302" s="991">
        <v>14</v>
      </c>
      <c r="X302" s="994">
        <v>14</v>
      </c>
      <c r="Y302" s="991"/>
      <c r="Z302" s="994"/>
      <c r="AA302" s="991"/>
      <c r="AB302" s="994"/>
      <c r="AC302" s="991"/>
      <c r="AD302" s="994"/>
      <c r="AE302" s="993"/>
      <c r="AF302" s="991"/>
      <c r="AG302" s="994"/>
      <c r="AH302" s="993" t="s">
        <v>1611</v>
      </c>
      <c r="AI302" s="991" t="s">
        <v>1611</v>
      </c>
      <c r="AJ302" s="994" t="s">
        <v>1611</v>
      </c>
      <c r="AK302" s="993"/>
      <c r="AL302" s="991"/>
      <c r="AM302" s="994" t="s">
        <v>381</v>
      </c>
      <c r="AN302" s="994" t="s">
        <v>2070</v>
      </c>
      <c r="AO302" s="993" t="s">
        <v>2070</v>
      </c>
      <c r="AP302" s="991" t="s">
        <v>2070</v>
      </c>
    </row>
    <row r="303" spans="2:42">
      <c r="B303" s="1020">
        <v>1127</v>
      </c>
      <c r="C303" s="1021" t="s">
        <v>2071</v>
      </c>
      <c r="D303" s="1136" t="s">
        <v>152</v>
      </c>
      <c r="E303" s="1136">
        <v>14</v>
      </c>
      <c r="F303" s="1136"/>
      <c r="G303" s="1136"/>
      <c r="H303" s="1136"/>
      <c r="I303" s="1136" t="s">
        <v>381</v>
      </c>
      <c r="K303" s="1013"/>
      <c r="L303" s="1013"/>
      <c r="N303" s="989"/>
      <c r="O303" s="989"/>
      <c r="P303" s="993" t="s">
        <v>2071</v>
      </c>
      <c r="Q303" s="991" t="s">
        <v>2071</v>
      </c>
      <c r="R303" s="992" t="s">
        <v>2071</v>
      </c>
      <c r="S303" s="993">
        <v>2250</v>
      </c>
      <c r="T303" s="993" t="s">
        <v>152</v>
      </c>
      <c r="U303" s="994" t="s">
        <v>152</v>
      </c>
      <c r="V303" s="993">
        <v>14</v>
      </c>
      <c r="W303" s="991">
        <v>14</v>
      </c>
      <c r="X303" s="994">
        <v>14</v>
      </c>
      <c r="Y303" s="991"/>
      <c r="Z303" s="994"/>
      <c r="AA303" s="991"/>
      <c r="AB303" s="994"/>
      <c r="AC303" s="991"/>
      <c r="AD303" s="994"/>
      <c r="AE303" s="993"/>
      <c r="AF303" s="991"/>
      <c r="AG303" s="994"/>
      <c r="AH303" s="993" t="s">
        <v>1611</v>
      </c>
      <c r="AI303" s="991" t="s">
        <v>1611</v>
      </c>
      <c r="AJ303" s="994" t="s">
        <v>1611</v>
      </c>
      <c r="AK303" s="993"/>
      <c r="AL303" s="991"/>
      <c r="AM303" s="994" t="s">
        <v>381</v>
      </c>
      <c r="AN303" s="994" t="s">
        <v>2072</v>
      </c>
      <c r="AO303" s="993" t="s">
        <v>2072</v>
      </c>
      <c r="AP303" s="991" t="s">
        <v>2072</v>
      </c>
    </row>
    <row r="304" spans="2:42">
      <c r="B304" s="1020">
        <v>1128</v>
      </c>
      <c r="C304" s="1021" t="s">
        <v>2073</v>
      </c>
      <c r="D304" s="1136" t="s">
        <v>1299</v>
      </c>
      <c r="E304" s="1136">
        <v>40</v>
      </c>
      <c r="F304" s="1136"/>
      <c r="G304" s="1136"/>
      <c r="H304" s="1136"/>
      <c r="I304" s="1136"/>
      <c r="K304" s="1013"/>
      <c r="L304" s="1013"/>
      <c r="N304" s="989"/>
      <c r="O304" s="989"/>
      <c r="P304" s="993" t="s">
        <v>2073</v>
      </c>
      <c r="Q304" s="991" t="s">
        <v>2073</v>
      </c>
      <c r="R304" s="992" t="s">
        <v>2073</v>
      </c>
      <c r="S304" s="993">
        <v>2260</v>
      </c>
      <c r="T304" s="993" t="s">
        <v>1299</v>
      </c>
      <c r="U304" s="994" t="s">
        <v>1299</v>
      </c>
      <c r="V304" s="993">
        <v>80</v>
      </c>
      <c r="W304" s="991">
        <v>40</v>
      </c>
      <c r="X304" s="994">
        <v>40</v>
      </c>
      <c r="Y304" s="991"/>
      <c r="Z304" s="994"/>
      <c r="AA304" s="991" t="s">
        <v>2074</v>
      </c>
      <c r="AB304" s="994" t="s">
        <v>2074</v>
      </c>
      <c r="AC304" s="991"/>
      <c r="AD304" s="994"/>
      <c r="AE304" s="993"/>
      <c r="AF304" s="991"/>
      <c r="AG304" s="994"/>
      <c r="AH304" s="993" t="s">
        <v>1611</v>
      </c>
      <c r="AI304" s="991" t="s">
        <v>1611</v>
      </c>
      <c r="AJ304" s="994" t="s">
        <v>1611</v>
      </c>
      <c r="AK304" s="993"/>
      <c r="AL304" s="991"/>
      <c r="AM304" s="994"/>
      <c r="AN304" s="994" t="s">
        <v>2075</v>
      </c>
      <c r="AO304" s="993" t="s">
        <v>2075</v>
      </c>
      <c r="AP304" s="991" t="s">
        <v>2075</v>
      </c>
    </row>
    <row r="305" spans="2:42">
      <c r="B305" s="1020">
        <v>1129</v>
      </c>
      <c r="C305" s="1021" t="s">
        <v>940</v>
      </c>
      <c r="D305" s="1136" t="s">
        <v>152</v>
      </c>
      <c r="E305" s="1136">
        <v>14</v>
      </c>
      <c r="F305" s="1136"/>
      <c r="G305" s="1136"/>
      <c r="H305" s="1136"/>
      <c r="I305" s="1136" t="s">
        <v>381</v>
      </c>
      <c r="K305" s="1013"/>
      <c r="L305" s="1013"/>
      <c r="N305" s="989"/>
      <c r="O305" s="989"/>
      <c r="P305" s="993" t="s">
        <v>940</v>
      </c>
      <c r="Q305" s="991" t="s">
        <v>940</v>
      </c>
      <c r="R305" s="992" t="s">
        <v>940</v>
      </c>
      <c r="S305" s="993">
        <v>2270</v>
      </c>
      <c r="T305" s="993" t="s">
        <v>152</v>
      </c>
      <c r="U305" s="994" t="s">
        <v>152</v>
      </c>
      <c r="V305" s="993">
        <v>14</v>
      </c>
      <c r="W305" s="991">
        <v>14</v>
      </c>
      <c r="X305" s="994">
        <v>14</v>
      </c>
      <c r="Y305" s="991"/>
      <c r="Z305" s="994"/>
      <c r="AA305" s="991" t="s">
        <v>2074</v>
      </c>
      <c r="AB305" s="994" t="s">
        <v>2074</v>
      </c>
      <c r="AC305" s="991"/>
      <c r="AD305" s="994"/>
      <c r="AE305" s="993"/>
      <c r="AF305" s="991"/>
      <c r="AG305" s="994"/>
      <c r="AH305" s="993" t="s">
        <v>1611</v>
      </c>
      <c r="AI305" s="991" t="s">
        <v>1611</v>
      </c>
      <c r="AJ305" s="994" t="s">
        <v>1611</v>
      </c>
      <c r="AK305" s="993"/>
      <c r="AL305" s="991"/>
      <c r="AM305" s="994" t="s">
        <v>381</v>
      </c>
      <c r="AN305" s="994" t="s">
        <v>2076</v>
      </c>
      <c r="AO305" s="993" t="s">
        <v>2076</v>
      </c>
      <c r="AP305" s="991" t="s">
        <v>2076</v>
      </c>
    </row>
    <row r="306" spans="2:42">
      <c r="B306" s="1020">
        <v>1130</v>
      </c>
      <c r="C306" s="1021" t="s">
        <v>946</v>
      </c>
      <c r="D306" s="1136" t="s">
        <v>152</v>
      </c>
      <c r="E306" s="1136">
        <v>14</v>
      </c>
      <c r="F306" s="1136"/>
      <c r="G306" s="1136"/>
      <c r="H306" s="1136"/>
      <c r="I306" s="1136" t="s">
        <v>381</v>
      </c>
      <c r="K306" s="1013"/>
      <c r="L306" s="1013"/>
      <c r="N306" s="989"/>
      <c r="O306" s="989"/>
      <c r="P306" s="993" t="s">
        <v>946</v>
      </c>
      <c r="Q306" s="991" t="s">
        <v>946</v>
      </c>
      <c r="R306" s="992" t="s">
        <v>946</v>
      </c>
      <c r="S306" s="993">
        <v>2280</v>
      </c>
      <c r="T306" s="993" t="s">
        <v>152</v>
      </c>
      <c r="U306" s="994" t="s">
        <v>152</v>
      </c>
      <c r="V306" s="993">
        <v>14</v>
      </c>
      <c r="W306" s="991">
        <v>14</v>
      </c>
      <c r="X306" s="994">
        <v>14</v>
      </c>
      <c r="Y306" s="991"/>
      <c r="Z306" s="994"/>
      <c r="AA306" s="991"/>
      <c r="AB306" s="994"/>
      <c r="AC306" s="991"/>
      <c r="AD306" s="994"/>
      <c r="AE306" s="993"/>
      <c r="AF306" s="991"/>
      <c r="AG306" s="994"/>
      <c r="AH306" s="993" t="s">
        <v>1611</v>
      </c>
      <c r="AI306" s="991" t="s">
        <v>1611</v>
      </c>
      <c r="AJ306" s="994" t="s">
        <v>1611</v>
      </c>
      <c r="AK306" s="993"/>
      <c r="AL306" s="991"/>
      <c r="AM306" s="994" t="s">
        <v>381</v>
      </c>
      <c r="AN306" s="994" t="s">
        <v>2077</v>
      </c>
      <c r="AO306" s="993" t="s">
        <v>2077</v>
      </c>
      <c r="AP306" s="991" t="s">
        <v>2077</v>
      </c>
    </row>
    <row r="307" spans="2:42">
      <c r="B307" s="1020">
        <v>1131</v>
      </c>
      <c r="C307" s="1021" t="s">
        <v>947</v>
      </c>
      <c r="D307" s="1136" t="s">
        <v>152</v>
      </c>
      <c r="E307" s="1136">
        <v>14</v>
      </c>
      <c r="F307" s="1136"/>
      <c r="G307" s="1136"/>
      <c r="H307" s="1136"/>
      <c r="I307" s="1136" t="s">
        <v>381</v>
      </c>
      <c r="K307" s="1013"/>
      <c r="L307" s="1013"/>
      <c r="N307" s="989"/>
      <c r="O307" s="989"/>
      <c r="P307" s="993" t="s">
        <v>947</v>
      </c>
      <c r="Q307" s="991" t="s">
        <v>947</v>
      </c>
      <c r="R307" s="992" t="s">
        <v>947</v>
      </c>
      <c r="S307" s="993">
        <v>2290</v>
      </c>
      <c r="T307" s="993" t="s">
        <v>152</v>
      </c>
      <c r="U307" s="994" t="s">
        <v>152</v>
      </c>
      <c r="V307" s="993">
        <v>14</v>
      </c>
      <c r="W307" s="991">
        <v>14</v>
      </c>
      <c r="X307" s="994">
        <v>14</v>
      </c>
      <c r="Y307" s="991"/>
      <c r="Z307" s="994"/>
      <c r="AA307" s="991"/>
      <c r="AB307" s="994"/>
      <c r="AC307" s="991"/>
      <c r="AD307" s="994"/>
      <c r="AE307" s="993"/>
      <c r="AF307" s="991"/>
      <c r="AG307" s="994"/>
      <c r="AH307" s="993" t="s">
        <v>1611</v>
      </c>
      <c r="AI307" s="991" t="s">
        <v>1611</v>
      </c>
      <c r="AJ307" s="994" t="s">
        <v>1611</v>
      </c>
      <c r="AK307" s="993"/>
      <c r="AL307" s="991"/>
      <c r="AM307" s="994" t="s">
        <v>381</v>
      </c>
      <c r="AN307" s="994" t="s">
        <v>2078</v>
      </c>
      <c r="AO307" s="993" t="s">
        <v>2078</v>
      </c>
      <c r="AP307" s="991" t="s">
        <v>2078</v>
      </c>
    </row>
    <row r="308" spans="2:42">
      <c r="B308" s="1020">
        <v>1132</v>
      </c>
      <c r="C308" s="1021" t="s">
        <v>948</v>
      </c>
      <c r="D308" s="1136" t="s">
        <v>152</v>
      </c>
      <c r="E308" s="1136">
        <v>14</v>
      </c>
      <c r="F308" s="1136"/>
      <c r="G308" s="1136"/>
      <c r="H308" s="1136"/>
      <c r="I308" s="1136" t="s">
        <v>381</v>
      </c>
      <c r="K308" s="1013"/>
      <c r="L308" s="1013"/>
      <c r="N308" s="989"/>
      <c r="O308" s="989"/>
      <c r="P308" s="993" t="s">
        <v>948</v>
      </c>
      <c r="Q308" s="991" t="s">
        <v>948</v>
      </c>
      <c r="R308" s="992" t="s">
        <v>948</v>
      </c>
      <c r="S308" s="993">
        <v>2300</v>
      </c>
      <c r="T308" s="993" t="s">
        <v>152</v>
      </c>
      <c r="U308" s="994" t="s">
        <v>152</v>
      </c>
      <c r="V308" s="993">
        <v>14</v>
      </c>
      <c r="W308" s="991">
        <v>14</v>
      </c>
      <c r="X308" s="994">
        <v>14</v>
      </c>
      <c r="Y308" s="991"/>
      <c r="Z308" s="994"/>
      <c r="AA308" s="991"/>
      <c r="AB308" s="994"/>
      <c r="AC308" s="991"/>
      <c r="AD308" s="994"/>
      <c r="AE308" s="993"/>
      <c r="AF308" s="991"/>
      <c r="AG308" s="994"/>
      <c r="AH308" s="993" t="s">
        <v>1611</v>
      </c>
      <c r="AI308" s="991" t="s">
        <v>1611</v>
      </c>
      <c r="AJ308" s="994" t="s">
        <v>1611</v>
      </c>
      <c r="AK308" s="993"/>
      <c r="AL308" s="991"/>
      <c r="AM308" s="994" t="s">
        <v>381</v>
      </c>
      <c r="AN308" s="994" t="s">
        <v>2079</v>
      </c>
      <c r="AO308" s="993" t="s">
        <v>2079</v>
      </c>
      <c r="AP308" s="991" t="s">
        <v>2079</v>
      </c>
    </row>
    <row r="309" spans="2:42">
      <c r="B309" s="1020">
        <v>1133</v>
      </c>
      <c r="C309" s="1021" t="s">
        <v>949</v>
      </c>
      <c r="D309" s="1136" t="s">
        <v>152</v>
      </c>
      <c r="E309" s="1136">
        <v>14</v>
      </c>
      <c r="F309" s="1136"/>
      <c r="G309" s="1136"/>
      <c r="H309" s="1136"/>
      <c r="I309" s="1136" t="s">
        <v>381</v>
      </c>
      <c r="K309" s="1013"/>
      <c r="L309" s="1013"/>
      <c r="N309" s="989"/>
      <c r="O309" s="989"/>
      <c r="P309" s="993" t="s">
        <v>949</v>
      </c>
      <c r="Q309" s="991" t="s">
        <v>949</v>
      </c>
      <c r="R309" s="992" t="s">
        <v>949</v>
      </c>
      <c r="S309" s="993">
        <v>2310</v>
      </c>
      <c r="T309" s="993" t="s">
        <v>152</v>
      </c>
      <c r="U309" s="994" t="s">
        <v>152</v>
      </c>
      <c r="V309" s="993">
        <v>14</v>
      </c>
      <c r="W309" s="991">
        <v>14</v>
      </c>
      <c r="X309" s="994">
        <v>14</v>
      </c>
      <c r="Y309" s="991"/>
      <c r="Z309" s="994"/>
      <c r="AA309" s="991"/>
      <c r="AB309" s="994"/>
      <c r="AC309" s="991"/>
      <c r="AD309" s="994"/>
      <c r="AE309" s="993"/>
      <c r="AF309" s="991"/>
      <c r="AG309" s="994"/>
      <c r="AH309" s="993" t="s">
        <v>1611</v>
      </c>
      <c r="AI309" s="991" t="s">
        <v>1611</v>
      </c>
      <c r="AJ309" s="994" t="s">
        <v>1611</v>
      </c>
      <c r="AK309" s="993"/>
      <c r="AL309" s="991"/>
      <c r="AM309" s="994" t="s">
        <v>381</v>
      </c>
      <c r="AN309" s="994" t="s">
        <v>2080</v>
      </c>
      <c r="AO309" s="993" t="s">
        <v>2080</v>
      </c>
      <c r="AP309" s="991" t="s">
        <v>2080</v>
      </c>
    </row>
    <row r="310" spans="2:42">
      <c r="B310" s="1020">
        <v>1134</v>
      </c>
      <c r="C310" s="1021" t="s">
        <v>950</v>
      </c>
      <c r="D310" s="1136" t="s">
        <v>152</v>
      </c>
      <c r="E310" s="1136">
        <v>14</v>
      </c>
      <c r="F310" s="1136"/>
      <c r="G310" s="1136"/>
      <c r="H310" s="1136"/>
      <c r="I310" s="1136" t="s">
        <v>381</v>
      </c>
      <c r="K310" s="1013"/>
      <c r="L310" s="1013"/>
      <c r="N310" s="989"/>
      <c r="O310" s="989"/>
      <c r="P310" s="993" t="s">
        <v>950</v>
      </c>
      <c r="Q310" s="991" t="s">
        <v>950</v>
      </c>
      <c r="R310" s="992" t="s">
        <v>950</v>
      </c>
      <c r="S310" s="993">
        <v>2320</v>
      </c>
      <c r="T310" s="993" t="s">
        <v>152</v>
      </c>
      <c r="U310" s="994" t="s">
        <v>152</v>
      </c>
      <c r="V310" s="993">
        <v>14</v>
      </c>
      <c r="W310" s="991">
        <v>14</v>
      </c>
      <c r="X310" s="994">
        <v>14</v>
      </c>
      <c r="Y310" s="991"/>
      <c r="Z310" s="994"/>
      <c r="AA310" s="991"/>
      <c r="AB310" s="994"/>
      <c r="AC310" s="991"/>
      <c r="AD310" s="994"/>
      <c r="AE310" s="993"/>
      <c r="AF310" s="991"/>
      <c r="AG310" s="994"/>
      <c r="AH310" s="993" t="s">
        <v>1611</v>
      </c>
      <c r="AI310" s="991" t="s">
        <v>1611</v>
      </c>
      <c r="AJ310" s="994" t="s">
        <v>1611</v>
      </c>
      <c r="AK310" s="993"/>
      <c r="AL310" s="991"/>
      <c r="AM310" s="994" t="s">
        <v>381</v>
      </c>
      <c r="AN310" s="994" t="s">
        <v>2081</v>
      </c>
      <c r="AO310" s="993" t="s">
        <v>2081</v>
      </c>
      <c r="AP310" s="991" t="s">
        <v>2081</v>
      </c>
    </row>
    <row r="311" spans="2:42" ht="30">
      <c r="B311" s="1020">
        <v>1135</v>
      </c>
      <c r="C311" s="1021" t="s">
        <v>951</v>
      </c>
      <c r="D311" s="1136" t="s">
        <v>152</v>
      </c>
      <c r="E311" s="1136">
        <v>14</v>
      </c>
      <c r="F311" s="1136"/>
      <c r="G311" s="1136"/>
      <c r="H311" s="1136"/>
      <c r="I311" s="1136" t="s">
        <v>381</v>
      </c>
      <c r="K311" s="1013"/>
      <c r="L311" s="1013"/>
      <c r="N311" s="989"/>
      <c r="O311" s="989"/>
      <c r="P311" s="993" t="s">
        <v>951</v>
      </c>
      <c r="Q311" s="991" t="s">
        <v>951</v>
      </c>
      <c r="R311" s="992" t="s">
        <v>951</v>
      </c>
      <c r="S311" s="993">
        <v>2330</v>
      </c>
      <c r="T311" s="993" t="s">
        <v>152</v>
      </c>
      <c r="U311" s="994" t="s">
        <v>152</v>
      </c>
      <c r="V311" s="993">
        <v>14</v>
      </c>
      <c r="W311" s="991">
        <v>14</v>
      </c>
      <c r="X311" s="994">
        <v>14</v>
      </c>
      <c r="Y311" s="991"/>
      <c r="Z311" s="994"/>
      <c r="AA311" s="991"/>
      <c r="AB311" s="994"/>
      <c r="AC311" s="991"/>
      <c r="AD311" s="994"/>
      <c r="AE311" s="993"/>
      <c r="AF311" s="991"/>
      <c r="AG311" s="994"/>
      <c r="AH311" s="993" t="s">
        <v>1611</v>
      </c>
      <c r="AI311" s="991" t="s">
        <v>1611</v>
      </c>
      <c r="AJ311" s="994" t="s">
        <v>1611</v>
      </c>
      <c r="AK311" s="993"/>
      <c r="AL311" s="991"/>
      <c r="AM311" s="994" t="s">
        <v>381</v>
      </c>
      <c r="AN311" s="994" t="s">
        <v>2082</v>
      </c>
      <c r="AO311" s="993" t="s">
        <v>2082</v>
      </c>
      <c r="AP311" s="991" t="s">
        <v>2082</v>
      </c>
    </row>
    <row r="312" spans="2:42">
      <c r="B312" s="1020">
        <v>1136</v>
      </c>
      <c r="C312" s="1021" t="s">
        <v>2083</v>
      </c>
      <c r="D312" s="1136" t="s">
        <v>1090</v>
      </c>
      <c r="E312" s="1136">
        <v>240</v>
      </c>
      <c r="F312" s="1136"/>
      <c r="G312" s="1136"/>
      <c r="H312" s="1136"/>
      <c r="I312" s="1136"/>
      <c r="K312" s="1013"/>
      <c r="L312" s="1013"/>
      <c r="N312" s="989"/>
      <c r="O312" s="989"/>
      <c r="P312" s="993" t="s">
        <v>2083</v>
      </c>
      <c r="Q312" s="991" t="s">
        <v>2083</v>
      </c>
      <c r="R312" s="992" t="s">
        <v>2083</v>
      </c>
      <c r="S312" s="993">
        <v>2340</v>
      </c>
      <c r="T312" s="993" t="s">
        <v>1299</v>
      </c>
      <c r="U312" s="994" t="s">
        <v>1090</v>
      </c>
      <c r="V312" s="993">
        <v>240</v>
      </c>
      <c r="W312" s="991">
        <v>240</v>
      </c>
      <c r="X312" s="994">
        <v>240</v>
      </c>
      <c r="Y312" s="991"/>
      <c r="Z312" s="994"/>
      <c r="AA312" s="991" t="s">
        <v>2084</v>
      </c>
      <c r="AB312" s="994" t="s">
        <v>2084</v>
      </c>
      <c r="AC312" s="991"/>
      <c r="AD312" s="994"/>
      <c r="AE312" s="993"/>
      <c r="AF312" s="991"/>
      <c r="AG312" s="994"/>
      <c r="AH312" s="993"/>
      <c r="AI312" s="991"/>
      <c r="AJ312" s="994"/>
      <c r="AK312" s="993"/>
      <c r="AL312" s="991"/>
      <c r="AM312" s="994"/>
      <c r="AN312" s="994" t="s">
        <v>1161</v>
      </c>
      <c r="AO312" s="993" t="s">
        <v>1161</v>
      </c>
      <c r="AP312" s="991" t="s">
        <v>1161</v>
      </c>
    </row>
    <row r="313" spans="2:42">
      <c r="B313" s="1020">
        <v>55</v>
      </c>
      <c r="C313" s="1021" t="s">
        <v>2085</v>
      </c>
      <c r="D313" s="1136" t="s">
        <v>1019</v>
      </c>
      <c r="E313" s="1136">
        <v>120</v>
      </c>
      <c r="F313" s="1136"/>
      <c r="G313" s="1136"/>
      <c r="H313" s="1136"/>
      <c r="I313" s="1136"/>
      <c r="K313" s="1013"/>
      <c r="L313" s="1013"/>
      <c r="N313" s="989"/>
      <c r="O313" s="989"/>
      <c r="P313" s="993" t="s">
        <v>2085</v>
      </c>
      <c r="Q313" s="991" t="s">
        <v>2085</v>
      </c>
      <c r="R313" s="992" t="s">
        <v>2085</v>
      </c>
      <c r="S313" s="993">
        <v>2350</v>
      </c>
      <c r="T313" s="993" t="s">
        <v>1019</v>
      </c>
      <c r="U313" s="994" t="s">
        <v>1019</v>
      </c>
      <c r="V313" s="993">
        <v>120</v>
      </c>
      <c r="W313" s="991">
        <v>120</v>
      </c>
      <c r="X313" s="994">
        <v>120</v>
      </c>
      <c r="Y313" s="991"/>
      <c r="Z313" s="994"/>
      <c r="AA313" s="991"/>
      <c r="AB313" s="994"/>
      <c r="AC313" s="991"/>
      <c r="AD313" s="994"/>
      <c r="AE313" s="993"/>
      <c r="AF313" s="991"/>
      <c r="AG313" s="994"/>
      <c r="AH313" s="993"/>
      <c r="AI313" s="991"/>
      <c r="AJ313" s="994"/>
      <c r="AK313" s="993"/>
      <c r="AL313" s="991"/>
      <c r="AM313" s="994"/>
      <c r="AN313" s="994" t="s">
        <v>2086</v>
      </c>
      <c r="AO313" s="993" t="s">
        <v>2086</v>
      </c>
      <c r="AP313" s="991" t="s">
        <v>2086</v>
      </c>
    </row>
    <row r="314" spans="2:42">
      <c r="B314" s="1020">
        <v>1383</v>
      </c>
      <c r="C314" s="1021" t="s">
        <v>2087</v>
      </c>
      <c r="D314" s="1136" t="s">
        <v>1090</v>
      </c>
      <c r="E314" s="1136">
        <v>120</v>
      </c>
      <c r="F314" s="1136"/>
      <c r="G314" s="1136"/>
      <c r="H314" s="1136" t="s">
        <v>366</v>
      </c>
      <c r="I314" s="1136"/>
      <c r="K314" s="1013"/>
      <c r="L314" s="1013"/>
      <c r="N314" s="989"/>
      <c r="O314" s="989"/>
      <c r="P314" s="993" t="s">
        <v>2087</v>
      </c>
      <c r="Q314" s="991" t="s">
        <v>2087</v>
      </c>
      <c r="R314" s="992" t="s">
        <v>2087</v>
      </c>
      <c r="S314" s="993">
        <v>2360</v>
      </c>
      <c r="T314" s="993" t="s">
        <v>1299</v>
      </c>
      <c r="U314" s="994" t="s">
        <v>1090</v>
      </c>
      <c r="V314" s="993">
        <v>120</v>
      </c>
      <c r="W314" s="991">
        <v>120</v>
      </c>
      <c r="X314" s="994">
        <v>120</v>
      </c>
      <c r="Y314" s="991"/>
      <c r="Z314" s="994"/>
      <c r="AA314" s="991" t="s">
        <v>2088</v>
      </c>
      <c r="AB314" s="994" t="s">
        <v>2088</v>
      </c>
      <c r="AC314" s="991" t="s">
        <v>366</v>
      </c>
      <c r="AD314" s="994" t="s">
        <v>366</v>
      </c>
      <c r="AE314" s="993"/>
      <c r="AF314" s="991"/>
      <c r="AG314" s="994"/>
      <c r="AH314" s="993"/>
      <c r="AI314" s="991"/>
      <c r="AJ314" s="994"/>
      <c r="AK314" s="993"/>
      <c r="AL314" s="991"/>
      <c r="AM314" s="994"/>
      <c r="AN314" s="994" t="s">
        <v>2089</v>
      </c>
      <c r="AO314" s="993" t="s">
        <v>2089</v>
      </c>
      <c r="AP314" s="991" t="s">
        <v>2089</v>
      </c>
    </row>
    <row r="315" spans="2:42">
      <c r="B315" s="1020">
        <v>1384</v>
      </c>
      <c r="C315" s="1021" t="s">
        <v>2090</v>
      </c>
      <c r="D315" s="1136" t="s">
        <v>1090</v>
      </c>
      <c r="E315" s="1136">
        <v>120</v>
      </c>
      <c r="F315" s="1136"/>
      <c r="G315" s="1136"/>
      <c r="H315" s="1136" t="s">
        <v>366</v>
      </c>
      <c r="I315" s="1136"/>
      <c r="K315" s="1013"/>
      <c r="L315" s="1013"/>
      <c r="N315" s="989"/>
      <c r="O315" s="989"/>
      <c r="P315" s="993" t="s">
        <v>2090</v>
      </c>
      <c r="Q315" s="991" t="s">
        <v>2090</v>
      </c>
      <c r="R315" s="992" t="s">
        <v>2090</v>
      </c>
      <c r="S315" s="993">
        <v>2370</v>
      </c>
      <c r="T315" s="993" t="s">
        <v>1299</v>
      </c>
      <c r="U315" s="994" t="s">
        <v>1090</v>
      </c>
      <c r="V315" s="993">
        <v>120</v>
      </c>
      <c r="W315" s="991">
        <v>120</v>
      </c>
      <c r="X315" s="994">
        <v>120</v>
      </c>
      <c r="Y315" s="991"/>
      <c r="Z315" s="994"/>
      <c r="AA315" s="991" t="s">
        <v>2091</v>
      </c>
      <c r="AB315" s="994" t="s">
        <v>2091</v>
      </c>
      <c r="AC315" s="991" t="s">
        <v>366</v>
      </c>
      <c r="AD315" s="994" t="s">
        <v>366</v>
      </c>
      <c r="AE315" s="993"/>
      <c r="AF315" s="991"/>
      <c r="AG315" s="994"/>
      <c r="AH315" s="993"/>
      <c r="AI315" s="991"/>
      <c r="AJ315" s="994"/>
      <c r="AK315" s="993"/>
      <c r="AL315" s="991"/>
      <c r="AM315" s="994"/>
      <c r="AN315" s="994" t="s">
        <v>2092</v>
      </c>
      <c r="AO315" s="993" t="s">
        <v>2092</v>
      </c>
      <c r="AP315" s="991" t="s">
        <v>2092</v>
      </c>
    </row>
    <row r="316" spans="2:42">
      <c r="B316" s="1020">
        <v>1001</v>
      </c>
      <c r="C316" s="1021" t="s">
        <v>2093</v>
      </c>
      <c r="D316" s="1136" t="s">
        <v>1019</v>
      </c>
      <c r="E316" s="1136">
        <v>120</v>
      </c>
      <c r="F316" s="1136"/>
      <c r="G316" s="1136"/>
      <c r="H316" s="1136"/>
      <c r="I316" s="1136"/>
      <c r="K316" s="1013"/>
      <c r="L316" s="1013"/>
      <c r="N316" s="989"/>
      <c r="O316" s="989"/>
      <c r="P316" s="993" t="s">
        <v>2093</v>
      </c>
      <c r="Q316" s="991" t="s">
        <v>2093</v>
      </c>
      <c r="R316" s="992" t="s">
        <v>2093</v>
      </c>
      <c r="S316" s="993">
        <v>2380</v>
      </c>
      <c r="T316" s="993" t="s">
        <v>1019</v>
      </c>
      <c r="U316" s="994" t="s">
        <v>1019</v>
      </c>
      <c r="V316" s="993">
        <v>120</v>
      </c>
      <c r="W316" s="991">
        <v>120</v>
      </c>
      <c r="X316" s="994">
        <v>120</v>
      </c>
      <c r="Y316" s="991"/>
      <c r="Z316" s="994"/>
      <c r="AA316" s="991"/>
      <c r="AB316" s="994"/>
      <c r="AC316" s="991"/>
      <c r="AD316" s="994"/>
      <c r="AE316" s="993"/>
      <c r="AF316" s="991"/>
      <c r="AG316" s="994"/>
      <c r="AH316" s="993"/>
      <c r="AI316" s="991"/>
      <c r="AJ316" s="994"/>
      <c r="AK316" s="993"/>
      <c r="AL316" s="991"/>
      <c r="AM316" s="994"/>
      <c r="AN316" s="994" t="s">
        <v>2094</v>
      </c>
      <c r="AO316" s="993" t="s">
        <v>2094</v>
      </c>
      <c r="AP316" s="991" t="s">
        <v>2094</v>
      </c>
    </row>
    <row r="317" spans="2:42">
      <c r="B317" s="1020">
        <v>1002</v>
      </c>
      <c r="C317" s="1021" t="s">
        <v>2095</v>
      </c>
      <c r="D317" s="1136" t="s">
        <v>1019</v>
      </c>
      <c r="E317" s="1136">
        <v>120</v>
      </c>
      <c r="F317" s="1136"/>
      <c r="G317" s="1136"/>
      <c r="H317" s="1136"/>
      <c r="I317" s="1136"/>
      <c r="K317" s="1013"/>
      <c r="L317" s="1013"/>
      <c r="N317" s="989"/>
      <c r="O317" s="989"/>
      <c r="P317" s="993" t="s">
        <v>2095</v>
      </c>
      <c r="Q317" s="991" t="s">
        <v>2095</v>
      </c>
      <c r="R317" s="992" t="s">
        <v>2095</v>
      </c>
      <c r="S317" s="993">
        <v>2390</v>
      </c>
      <c r="T317" s="993" t="s">
        <v>1019</v>
      </c>
      <c r="U317" s="994" t="s">
        <v>1019</v>
      </c>
      <c r="V317" s="993">
        <v>120</v>
      </c>
      <c r="W317" s="991">
        <v>120</v>
      </c>
      <c r="X317" s="994">
        <v>120</v>
      </c>
      <c r="Y317" s="991"/>
      <c r="Z317" s="994"/>
      <c r="AA317" s="991"/>
      <c r="AB317" s="994"/>
      <c r="AC317" s="991"/>
      <c r="AD317" s="994"/>
      <c r="AE317" s="993"/>
      <c r="AF317" s="991"/>
      <c r="AG317" s="994"/>
      <c r="AH317" s="993"/>
      <c r="AI317" s="991"/>
      <c r="AJ317" s="994"/>
      <c r="AK317" s="993"/>
      <c r="AL317" s="991"/>
      <c r="AM317" s="994"/>
      <c r="AN317" s="994" t="s">
        <v>2096</v>
      </c>
      <c r="AO317" s="993" t="s">
        <v>2096</v>
      </c>
      <c r="AP317" s="991" t="s">
        <v>2096</v>
      </c>
    </row>
    <row r="318" spans="2:42">
      <c r="B318" s="1020">
        <v>1146</v>
      </c>
      <c r="C318" s="1021" t="s">
        <v>2097</v>
      </c>
      <c r="D318" s="1136" t="s">
        <v>370</v>
      </c>
      <c r="E318" s="1136">
        <v>5</v>
      </c>
      <c r="F318" s="1136"/>
      <c r="G318" s="1136"/>
      <c r="H318" s="1136"/>
      <c r="I318" s="1136"/>
      <c r="K318" s="1013"/>
      <c r="L318" s="1013"/>
      <c r="N318" s="989"/>
      <c r="O318" s="989"/>
      <c r="P318" s="993" t="s">
        <v>2097</v>
      </c>
      <c r="Q318" s="991" t="s">
        <v>2097</v>
      </c>
      <c r="R318" s="992" t="s">
        <v>2097</v>
      </c>
      <c r="S318" s="993">
        <v>2400</v>
      </c>
      <c r="T318" s="993" t="s">
        <v>370</v>
      </c>
      <c r="U318" s="994" t="s">
        <v>370</v>
      </c>
      <c r="V318" s="993">
        <v>5</v>
      </c>
      <c r="W318" s="991">
        <v>5</v>
      </c>
      <c r="X318" s="994">
        <v>5</v>
      </c>
      <c r="Y318" s="991"/>
      <c r="Z318" s="994"/>
      <c r="AA318" s="991"/>
      <c r="AB318" s="994"/>
      <c r="AC318" s="991"/>
      <c r="AD318" s="994"/>
      <c r="AE318" s="993"/>
      <c r="AF318" s="991"/>
      <c r="AG318" s="994"/>
      <c r="AH318" s="993"/>
      <c r="AI318" s="991"/>
      <c r="AJ318" s="994"/>
      <c r="AK318" s="993"/>
      <c r="AL318" s="991"/>
      <c r="AM318" s="994"/>
      <c r="AN318" s="994" t="s">
        <v>2098</v>
      </c>
      <c r="AO318" s="993" t="s">
        <v>2098</v>
      </c>
      <c r="AP318" s="991" t="s">
        <v>2098</v>
      </c>
    </row>
    <row r="319" spans="2:42" ht="30">
      <c r="B319" s="1020">
        <v>1147</v>
      </c>
      <c r="C319" s="1021" t="s">
        <v>2099</v>
      </c>
      <c r="D319" s="1136" t="s">
        <v>1299</v>
      </c>
      <c r="E319" s="1136">
        <v>120</v>
      </c>
      <c r="F319" s="1136"/>
      <c r="G319" s="1136"/>
      <c r="H319" s="1136"/>
      <c r="I319" s="1136"/>
      <c r="K319" s="1013"/>
      <c r="L319" s="1013"/>
      <c r="N319" s="989"/>
      <c r="O319" s="989"/>
      <c r="P319" s="993" t="s">
        <v>2099</v>
      </c>
      <c r="Q319" s="991" t="s">
        <v>2099</v>
      </c>
      <c r="R319" s="992" t="s">
        <v>2099</v>
      </c>
      <c r="S319" s="993">
        <v>2410</v>
      </c>
      <c r="T319" s="993" t="s">
        <v>1299</v>
      </c>
      <c r="U319" s="994" t="s">
        <v>1299</v>
      </c>
      <c r="V319" s="993">
        <v>240</v>
      </c>
      <c r="W319" s="991">
        <v>120</v>
      </c>
      <c r="X319" s="994">
        <v>120</v>
      </c>
      <c r="Y319" s="991"/>
      <c r="Z319" s="994"/>
      <c r="AA319" s="991"/>
      <c r="AB319" s="994"/>
      <c r="AC319" s="991"/>
      <c r="AD319" s="994"/>
      <c r="AE319" s="993"/>
      <c r="AF319" s="991"/>
      <c r="AG319" s="994"/>
      <c r="AH319" s="993"/>
      <c r="AI319" s="991"/>
      <c r="AJ319" s="994"/>
      <c r="AK319" s="993"/>
      <c r="AL319" s="991"/>
      <c r="AM319" s="994"/>
      <c r="AN319" s="994" t="s">
        <v>2100</v>
      </c>
      <c r="AO319" s="993" t="s">
        <v>2100</v>
      </c>
      <c r="AP319" s="991" t="s">
        <v>2100</v>
      </c>
    </row>
    <row r="320" spans="2:42">
      <c r="B320" s="1020">
        <v>1391</v>
      </c>
      <c r="C320" s="1021" t="s">
        <v>2101</v>
      </c>
      <c r="D320" s="1136" t="s">
        <v>1019</v>
      </c>
      <c r="E320" s="1136">
        <v>256</v>
      </c>
      <c r="F320" s="1136"/>
      <c r="G320" s="1136"/>
      <c r="H320" s="1136"/>
      <c r="I320" s="1136"/>
      <c r="K320" s="1013"/>
      <c r="L320" s="1013"/>
      <c r="N320" s="989"/>
      <c r="O320" s="989"/>
      <c r="P320" s="993" t="s">
        <v>2101</v>
      </c>
      <c r="Q320" s="991" t="s">
        <v>2101</v>
      </c>
      <c r="R320" s="992" t="s">
        <v>2101</v>
      </c>
      <c r="S320" s="993">
        <v>2420</v>
      </c>
      <c r="T320" s="993" t="s">
        <v>1019</v>
      </c>
      <c r="U320" s="994" t="s">
        <v>1019</v>
      </c>
      <c r="V320" s="993">
        <v>256</v>
      </c>
      <c r="W320" s="991">
        <v>256</v>
      </c>
      <c r="X320" s="994">
        <v>256</v>
      </c>
      <c r="Y320" s="991"/>
      <c r="Z320" s="994"/>
      <c r="AA320" s="991" t="s">
        <v>2102</v>
      </c>
      <c r="AB320" s="994" t="s">
        <v>2102</v>
      </c>
      <c r="AC320" s="991"/>
      <c r="AD320" s="994"/>
      <c r="AE320" s="993"/>
      <c r="AF320" s="991"/>
      <c r="AG320" s="994"/>
      <c r="AH320" s="993"/>
      <c r="AI320" s="991"/>
      <c r="AJ320" s="994"/>
      <c r="AK320" s="993"/>
      <c r="AL320" s="991"/>
      <c r="AM320" s="994"/>
      <c r="AN320" s="994" t="s">
        <v>2103</v>
      </c>
      <c r="AO320" s="993" t="s">
        <v>2103</v>
      </c>
      <c r="AP320" s="991" t="s">
        <v>2103</v>
      </c>
    </row>
    <row r="321" spans="2:42">
      <c r="B321" s="1020">
        <v>1392</v>
      </c>
      <c r="C321" s="1021" t="s">
        <v>2104</v>
      </c>
      <c r="D321" s="1136" t="s">
        <v>1299</v>
      </c>
      <c r="E321" s="1136">
        <v>100</v>
      </c>
      <c r="F321" s="1136"/>
      <c r="G321" s="1136"/>
      <c r="H321" s="1136"/>
      <c r="I321" s="1136"/>
      <c r="K321" s="1013"/>
      <c r="L321" s="1013"/>
      <c r="N321" s="989"/>
      <c r="O321" s="989"/>
      <c r="P321" s="993" t="s">
        <v>2104</v>
      </c>
      <c r="Q321" s="991" t="s">
        <v>2104</v>
      </c>
      <c r="R321" s="992" t="s">
        <v>2104</v>
      </c>
      <c r="S321" s="993">
        <v>2430</v>
      </c>
      <c r="T321" s="993" t="s">
        <v>1299</v>
      </c>
      <c r="U321" s="994" t="s">
        <v>1299</v>
      </c>
      <c r="V321" s="993">
        <v>200</v>
      </c>
      <c r="W321" s="991">
        <v>100</v>
      </c>
      <c r="X321" s="994">
        <v>100</v>
      </c>
      <c r="Y321" s="991"/>
      <c r="Z321" s="994"/>
      <c r="AA321" s="991" t="s">
        <v>2102</v>
      </c>
      <c r="AB321" s="994" t="s">
        <v>2102</v>
      </c>
      <c r="AC321" s="991"/>
      <c r="AD321" s="994"/>
      <c r="AE321" s="993"/>
      <c r="AF321" s="991"/>
      <c r="AG321" s="994"/>
      <c r="AH321" s="993"/>
      <c r="AI321" s="991"/>
      <c r="AJ321" s="994"/>
      <c r="AK321" s="993"/>
      <c r="AL321" s="991"/>
      <c r="AM321" s="994"/>
      <c r="AN321" s="994" t="s">
        <v>2105</v>
      </c>
      <c r="AO321" s="993" t="s">
        <v>2105</v>
      </c>
      <c r="AP321" s="991" t="s">
        <v>2105</v>
      </c>
    </row>
    <row r="322" spans="2:42">
      <c r="B322" s="1020">
        <v>1600</v>
      </c>
      <c r="C322" s="1021" t="s">
        <v>2106</v>
      </c>
      <c r="D322" s="1136" t="s">
        <v>152</v>
      </c>
      <c r="E322" s="1136">
        <v>14</v>
      </c>
      <c r="F322" s="1136"/>
      <c r="G322" s="1136"/>
      <c r="H322" s="1136"/>
      <c r="I322" s="1136" t="s">
        <v>381</v>
      </c>
      <c r="K322" s="1013"/>
      <c r="L322" s="1013"/>
      <c r="N322" s="989"/>
      <c r="O322" s="989"/>
      <c r="P322" s="993" t="s">
        <v>2106</v>
      </c>
      <c r="Q322" s="991" t="s">
        <v>2106</v>
      </c>
      <c r="R322" s="992" t="s">
        <v>2106</v>
      </c>
      <c r="S322" s="993">
        <v>2500</v>
      </c>
      <c r="T322" s="993" t="s">
        <v>152</v>
      </c>
      <c r="U322" s="994" t="s">
        <v>152</v>
      </c>
      <c r="V322" s="993">
        <v>14</v>
      </c>
      <c r="W322" s="991">
        <v>14</v>
      </c>
      <c r="X322" s="994">
        <v>14</v>
      </c>
      <c r="Y322" s="991"/>
      <c r="Z322" s="994"/>
      <c r="AA322" s="991"/>
      <c r="AB322" s="994"/>
      <c r="AC322" s="991"/>
      <c r="AD322" s="994"/>
      <c r="AE322" s="993"/>
      <c r="AF322" s="991"/>
      <c r="AG322" s="994"/>
      <c r="AH322" s="993" t="s">
        <v>1611</v>
      </c>
      <c r="AI322" s="991" t="s">
        <v>1611</v>
      </c>
      <c r="AJ322" s="994" t="s">
        <v>1611</v>
      </c>
      <c r="AK322" s="993"/>
      <c r="AL322" s="991"/>
      <c r="AM322" s="994" t="s">
        <v>381</v>
      </c>
      <c r="AN322" s="994" t="s">
        <v>2107</v>
      </c>
      <c r="AO322" s="993" t="s">
        <v>2107</v>
      </c>
      <c r="AP322" s="991" t="s">
        <v>2107</v>
      </c>
    </row>
    <row r="323" spans="2:42">
      <c r="B323" s="1020">
        <v>1601</v>
      </c>
      <c r="C323" s="1021" t="s">
        <v>2108</v>
      </c>
      <c r="D323" s="1136" t="s">
        <v>152</v>
      </c>
      <c r="E323" s="1136">
        <v>14</v>
      </c>
      <c r="F323" s="1136"/>
      <c r="G323" s="1136"/>
      <c r="H323" s="1136"/>
      <c r="I323" s="1136" t="s">
        <v>381</v>
      </c>
      <c r="K323" s="1013"/>
      <c r="L323" s="1013"/>
      <c r="N323" s="989"/>
      <c r="O323" s="989"/>
      <c r="P323" s="993" t="s">
        <v>2108</v>
      </c>
      <c r="Q323" s="991" t="s">
        <v>2108</v>
      </c>
      <c r="R323" s="992" t="s">
        <v>2108</v>
      </c>
      <c r="S323" s="993">
        <v>2510</v>
      </c>
      <c r="T323" s="993" t="s">
        <v>152</v>
      </c>
      <c r="U323" s="994" t="s">
        <v>152</v>
      </c>
      <c r="V323" s="993">
        <v>14</v>
      </c>
      <c r="W323" s="991">
        <v>14</v>
      </c>
      <c r="X323" s="994">
        <v>14</v>
      </c>
      <c r="Y323" s="991"/>
      <c r="Z323" s="994"/>
      <c r="AA323" s="991"/>
      <c r="AB323" s="994"/>
      <c r="AC323" s="991"/>
      <c r="AD323" s="994"/>
      <c r="AE323" s="993"/>
      <c r="AF323" s="991"/>
      <c r="AG323" s="994"/>
      <c r="AH323" s="993" t="s">
        <v>1611</v>
      </c>
      <c r="AI323" s="991" t="s">
        <v>1611</v>
      </c>
      <c r="AJ323" s="994" t="s">
        <v>1611</v>
      </c>
      <c r="AK323" s="993"/>
      <c r="AL323" s="991"/>
      <c r="AM323" s="994" t="s">
        <v>381</v>
      </c>
      <c r="AN323" s="994" t="s">
        <v>2109</v>
      </c>
      <c r="AO323" s="993" t="s">
        <v>2109</v>
      </c>
      <c r="AP323" s="991" t="s">
        <v>2109</v>
      </c>
    </row>
    <row r="324" spans="2:42" ht="30">
      <c r="B324" s="1020">
        <v>1602</v>
      </c>
      <c r="C324" s="1021" t="s">
        <v>2110</v>
      </c>
      <c r="D324" s="1136" t="s">
        <v>152</v>
      </c>
      <c r="E324" s="1136">
        <v>14</v>
      </c>
      <c r="F324" s="1136"/>
      <c r="G324" s="1136"/>
      <c r="H324" s="1136"/>
      <c r="I324" s="1136" t="s">
        <v>381</v>
      </c>
      <c r="K324" s="1013"/>
      <c r="L324" s="1013"/>
      <c r="N324" s="989"/>
      <c r="O324" s="989"/>
      <c r="P324" s="993" t="s">
        <v>2110</v>
      </c>
      <c r="Q324" s="991" t="s">
        <v>2110</v>
      </c>
      <c r="R324" s="992" t="s">
        <v>2110</v>
      </c>
      <c r="S324" s="993">
        <v>2520</v>
      </c>
      <c r="T324" s="993" t="s">
        <v>152</v>
      </c>
      <c r="U324" s="994" t="s">
        <v>152</v>
      </c>
      <c r="V324" s="993">
        <v>14</v>
      </c>
      <c r="W324" s="991">
        <v>14</v>
      </c>
      <c r="X324" s="994">
        <v>14</v>
      </c>
      <c r="Y324" s="991"/>
      <c r="Z324" s="994"/>
      <c r="AA324" s="991"/>
      <c r="AB324" s="994"/>
      <c r="AC324" s="991"/>
      <c r="AD324" s="994"/>
      <c r="AE324" s="993"/>
      <c r="AF324" s="991"/>
      <c r="AG324" s="994"/>
      <c r="AH324" s="993" t="s">
        <v>1611</v>
      </c>
      <c r="AI324" s="991" t="s">
        <v>1611</v>
      </c>
      <c r="AJ324" s="994" t="s">
        <v>1611</v>
      </c>
      <c r="AK324" s="993"/>
      <c r="AL324" s="991"/>
      <c r="AM324" s="994" t="s">
        <v>381</v>
      </c>
      <c r="AN324" s="994" t="s">
        <v>2111</v>
      </c>
      <c r="AO324" s="993" t="s">
        <v>2112</v>
      </c>
      <c r="AP324" s="991" t="s">
        <v>2111</v>
      </c>
    </row>
    <row r="325" spans="2:42" ht="30">
      <c r="B325" s="1020">
        <v>1603</v>
      </c>
      <c r="C325" s="1021" t="s">
        <v>2113</v>
      </c>
      <c r="D325" s="1136" t="s">
        <v>152</v>
      </c>
      <c r="E325" s="1136">
        <v>14</v>
      </c>
      <c r="F325" s="1136"/>
      <c r="G325" s="1136"/>
      <c r="H325" s="1136"/>
      <c r="I325" s="1136" t="s">
        <v>381</v>
      </c>
      <c r="K325" s="1013"/>
      <c r="L325" s="1013"/>
      <c r="N325" s="989"/>
      <c r="O325" s="989"/>
      <c r="P325" s="993" t="s">
        <v>2113</v>
      </c>
      <c r="Q325" s="991" t="s">
        <v>2113</v>
      </c>
      <c r="R325" s="992" t="s">
        <v>2113</v>
      </c>
      <c r="S325" s="993">
        <v>2530</v>
      </c>
      <c r="T325" s="993" t="s">
        <v>152</v>
      </c>
      <c r="U325" s="994" t="s">
        <v>152</v>
      </c>
      <c r="V325" s="993">
        <v>14</v>
      </c>
      <c r="W325" s="991">
        <v>14</v>
      </c>
      <c r="X325" s="994">
        <v>14</v>
      </c>
      <c r="Y325" s="991"/>
      <c r="Z325" s="994"/>
      <c r="AA325" s="991" t="s">
        <v>957</v>
      </c>
      <c r="AB325" s="994" t="s">
        <v>957</v>
      </c>
      <c r="AC325" s="991"/>
      <c r="AD325" s="994"/>
      <c r="AE325" s="993"/>
      <c r="AF325" s="991"/>
      <c r="AG325" s="994"/>
      <c r="AH325" s="993" t="s">
        <v>1611</v>
      </c>
      <c r="AI325" s="991" t="s">
        <v>1611</v>
      </c>
      <c r="AJ325" s="994" t="s">
        <v>1611</v>
      </c>
      <c r="AK325" s="993"/>
      <c r="AL325" s="991"/>
      <c r="AM325" s="994" t="s">
        <v>381</v>
      </c>
      <c r="AN325" s="994" t="s">
        <v>2114</v>
      </c>
      <c r="AO325" s="993" t="s">
        <v>2114</v>
      </c>
      <c r="AP325" s="991" t="s">
        <v>2114</v>
      </c>
    </row>
    <row r="326" spans="2:42" ht="30">
      <c r="B326" s="1020">
        <v>1604</v>
      </c>
      <c r="C326" s="1021" t="s">
        <v>2115</v>
      </c>
      <c r="D326" s="1136" t="s">
        <v>370</v>
      </c>
      <c r="E326" s="1136">
        <v>8</v>
      </c>
      <c r="F326" s="1136" t="s">
        <v>363</v>
      </c>
      <c r="G326" s="1136"/>
      <c r="H326" s="1136"/>
      <c r="I326" s="1136"/>
      <c r="K326" s="1013"/>
      <c r="L326" s="1013"/>
      <c r="N326" s="989"/>
      <c r="O326" s="989"/>
      <c r="P326" s="993" t="s">
        <v>2115</v>
      </c>
      <c r="Q326" s="991" t="s">
        <v>2115</v>
      </c>
      <c r="R326" s="992" t="s">
        <v>2115</v>
      </c>
      <c r="S326" s="993">
        <v>2540</v>
      </c>
      <c r="T326" s="993" t="s">
        <v>370</v>
      </c>
      <c r="U326" s="994" t="s">
        <v>370</v>
      </c>
      <c r="V326" s="993">
        <v>8</v>
      </c>
      <c r="W326" s="991">
        <v>8</v>
      </c>
      <c r="X326" s="994">
        <v>8</v>
      </c>
      <c r="Y326" s="991" t="s">
        <v>363</v>
      </c>
      <c r="Z326" s="994" t="s">
        <v>363</v>
      </c>
      <c r="AA326" s="991" t="s">
        <v>957</v>
      </c>
      <c r="AB326" s="994" t="s">
        <v>957</v>
      </c>
      <c r="AC326" s="991"/>
      <c r="AD326" s="994"/>
      <c r="AE326" s="993"/>
      <c r="AF326" s="991"/>
      <c r="AG326" s="994"/>
      <c r="AH326" s="993"/>
      <c r="AI326" s="991"/>
      <c r="AJ326" s="994"/>
      <c r="AK326" s="993"/>
      <c r="AL326" s="991"/>
      <c r="AM326" s="994"/>
      <c r="AN326" s="994" t="s">
        <v>2116</v>
      </c>
      <c r="AO326" s="993" t="s">
        <v>2116</v>
      </c>
      <c r="AP326" s="991" t="s">
        <v>2116</v>
      </c>
    </row>
    <row r="327" spans="2:42" ht="30">
      <c r="B327" s="1020">
        <v>1605</v>
      </c>
      <c r="C327" s="1021" t="s">
        <v>2117</v>
      </c>
      <c r="D327" s="1136" t="s">
        <v>1299</v>
      </c>
      <c r="E327" s="1136">
        <v>20</v>
      </c>
      <c r="F327" s="1136"/>
      <c r="G327" s="1136"/>
      <c r="H327" s="1136"/>
      <c r="I327" s="1136"/>
      <c r="K327" s="1013"/>
      <c r="L327" s="1013"/>
      <c r="N327" s="989"/>
      <c r="O327" s="989"/>
      <c r="P327" s="993" t="s">
        <v>2117</v>
      </c>
      <c r="Q327" s="991" t="s">
        <v>2117</v>
      </c>
      <c r="R327" s="992" t="s">
        <v>2117</v>
      </c>
      <c r="S327" s="993">
        <v>2550</v>
      </c>
      <c r="T327" s="993" t="s">
        <v>1299</v>
      </c>
      <c r="U327" s="994" t="s">
        <v>1299</v>
      </c>
      <c r="V327" s="993">
        <v>40</v>
      </c>
      <c r="W327" s="991">
        <v>20</v>
      </c>
      <c r="X327" s="994">
        <v>20</v>
      </c>
      <c r="Y327" s="991"/>
      <c r="Z327" s="994"/>
      <c r="AA327" s="991" t="s">
        <v>957</v>
      </c>
      <c r="AB327" s="994" t="s">
        <v>957</v>
      </c>
      <c r="AC327" s="991"/>
      <c r="AD327" s="994"/>
      <c r="AE327" s="993"/>
      <c r="AF327" s="991"/>
      <c r="AG327" s="994"/>
      <c r="AH327" s="993"/>
      <c r="AI327" s="991"/>
      <c r="AJ327" s="994"/>
      <c r="AK327" s="993"/>
      <c r="AL327" s="991"/>
      <c r="AM327" s="994"/>
      <c r="AN327" s="994" t="s">
        <v>2118</v>
      </c>
      <c r="AO327" s="993" t="s">
        <v>2118</v>
      </c>
      <c r="AP327" s="991" t="s">
        <v>2118</v>
      </c>
    </row>
    <row r="328" spans="2:42" ht="30">
      <c r="B328" s="1020">
        <v>1606</v>
      </c>
      <c r="C328" s="1021" t="s">
        <v>2119</v>
      </c>
      <c r="D328" s="1136" t="s">
        <v>152</v>
      </c>
      <c r="E328" s="1136">
        <v>14</v>
      </c>
      <c r="F328" s="1136"/>
      <c r="G328" s="1136"/>
      <c r="H328" s="1136"/>
      <c r="I328" s="1136" t="s">
        <v>381</v>
      </c>
      <c r="K328" s="1013"/>
      <c r="L328" s="1013"/>
      <c r="N328" s="989"/>
      <c r="O328" s="989"/>
      <c r="P328" s="993" t="s">
        <v>2119</v>
      </c>
      <c r="Q328" s="991" t="s">
        <v>2119</v>
      </c>
      <c r="R328" s="992" t="s">
        <v>2119</v>
      </c>
      <c r="S328" s="993">
        <v>2560</v>
      </c>
      <c r="T328" s="993" t="s">
        <v>152</v>
      </c>
      <c r="U328" s="994" t="s">
        <v>152</v>
      </c>
      <c r="V328" s="993">
        <v>14</v>
      </c>
      <c r="W328" s="991">
        <v>14</v>
      </c>
      <c r="X328" s="994">
        <v>14</v>
      </c>
      <c r="Y328" s="991"/>
      <c r="Z328" s="994"/>
      <c r="AA328" s="991" t="s">
        <v>961</v>
      </c>
      <c r="AB328" s="994" t="s">
        <v>961</v>
      </c>
      <c r="AC328" s="991"/>
      <c r="AD328" s="994"/>
      <c r="AE328" s="993"/>
      <c r="AF328" s="991"/>
      <c r="AG328" s="994"/>
      <c r="AH328" s="993" t="s">
        <v>1611</v>
      </c>
      <c r="AI328" s="991" t="s">
        <v>1611</v>
      </c>
      <c r="AJ328" s="994" t="s">
        <v>1611</v>
      </c>
      <c r="AK328" s="993"/>
      <c r="AL328" s="991"/>
      <c r="AM328" s="994" t="s">
        <v>381</v>
      </c>
      <c r="AN328" s="994" t="s">
        <v>2120</v>
      </c>
      <c r="AO328" s="993" t="s">
        <v>2120</v>
      </c>
      <c r="AP328" s="991" t="s">
        <v>2120</v>
      </c>
    </row>
    <row r="329" spans="2:42" ht="30">
      <c r="B329" s="1020">
        <v>1607</v>
      </c>
      <c r="C329" s="1021" t="s">
        <v>2121</v>
      </c>
      <c r="D329" s="1136" t="s">
        <v>370</v>
      </c>
      <c r="E329" s="1136">
        <v>8</v>
      </c>
      <c r="F329" s="1136"/>
      <c r="G329" s="1136"/>
      <c r="H329" s="1136"/>
      <c r="I329" s="1136"/>
      <c r="K329" s="1013"/>
      <c r="L329" s="1013"/>
      <c r="N329" s="989"/>
      <c r="O329" s="989"/>
      <c r="P329" s="993" t="s">
        <v>2121</v>
      </c>
      <c r="Q329" s="991" t="s">
        <v>2121</v>
      </c>
      <c r="R329" s="992" t="s">
        <v>2121</v>
      </c>
      <c r="S329" s="993">
        <v>2570</v>
      </c>
      <c r="T329" s="993" t="s">
        <v>370</v>
      </c>
      <c r="U329" s="994" t="s">
        <v>370</v>
      </c>
      <c r="V329" s="993">
        <v>8</v>
      </c>
      <c r="W329" s="991">
        <v>8</v>
      </c>
      <c r="X329" s="994">
        <v>8</v>
      </c>
      <c r="Y329" s="991"/>
      <c r="Z329" s="994"/>
      <c r="AA329" s="991" t="s">
        <v>961</v>
      </c>
      <c r="AB329" s="994" t="s">
        <v>961</v>
      </c>
      <c r="AC329" s="991"/>
      <c r="AD329" s="994"/>
      <c r="AE329" s="993"/>
      <c r="AF329" s="991"/>
      <c r="AG329" s="994"/>
      <c r="AH329" s="993"/>
      <c r="AI329" s="991"/>
      <c r="AJ329" s="994"/>
      <c r="AK329" s="993"/>
      <c r="AL329" s="991"/>
      <c r="AM329" s="994"/>
      <c r="AN329" s="994" t="s">
        <v>2122</v>
      </c>
      <c r="AO329" s="993" t="s">
        <v>2122</v>
      </c>
      <c r="AP329" s="991" t="s">
        <v>2122</v>
      </c>
    </row>
    <row r="330" spans="2:42" ht="30">
      <c r="B330" s="1020">
        <v>1608</v>
      </c>
      <c r="C330" s="1021" t="s">
        <v>2123</v>
      </c>
      <c r="D330" s="1136" t="s">
        <v>370</v>
      </c>
      <c r="E330" s="1136">
        <v>8</v>
      </c>
      <c r="F330" s="1136"/>
      <c r="G330" s="1136"/>
      <c r="H330" s="1136"/>
      <c r="I330" s="1136"/>
      <c r="K330" s="1013"/>
      <c r="L330" s="1013"/>
      <c r="N330" s="989"/>
      <c r="O330" s="989"/>
      <c r="P330" s="993" t="s">
        <v>2123</v>
      </c>
      <c r="Q330" s="991" t="s">
        <v>2123</v>
      </c>
      <c r="R330" s="992" t="s">
        <v>2123</v>
      </c>
      <c r="S330" s="993">
        <v>2580</v>
      </c>
      <c r="T330" s="993" t="s">
        <v>370</v>
      </c>
      <c r="U330" s="994" t="s">
        <v>370</v>
      </c>
      <c r="V330" s="993">
        <v>8</v>
      </c>
      <c r="W330" s="991">
        <v>8</v>
      </c>
      <c r="X330" s="994">
        <v>8</v>
      </c>
      <c r="Y330" s="991"/>
      <c r="Z330" s="994"/>
      <c r="AA330" s="991" t="s">
        <v>961</v>
      </c>
      <c r="AB330" s="994" t="s">
        <v>961</v>
      </c>
      <c r="AC330" s="991"/>
      <c r="AD330" s="994"/>
      <c r="AE330" s="993"/>
      <c r="AF330" s="991"/>
      <c r="AG330" s="994"/>
      <c r="AH330" s="993"/>
      <c r="AI330" s="991"/>
      <c r="AJ330" s="994"/>
      <c r="AK330" s="993"/>
      <c r="AL330" s="991"/>
      <c r="AM330" s="994"/>
      <c r="AN330" s="994" t="s">
        <v>2124</v>
      </c>
      <c r="AO330" s="993" t="s">
        <v>2124</v>
      </c>
      <c r="AP330" s="991" t="s">
        <v>2124</v>
      </c>
    </row>
    <row r="331" spans="2:42" ht="30">
      <c r="B331" s="1020">
        <v>1609</v>
      </c>
      <c r="C331" s="1021" t="s">
        <v>2125</v>
      </c>
      <c r="D331" s="1136" t="s">
        <v>1299</v>
      </c>
      <c r="E331" s="1136">
        <v>20</v>
      </c>
      <c r="F331" s="1136"/>
      <c r="G331" s="1136"/>
      <c r="H331" s="1136"/>
      <c r="I331" s="1136"/>
      <c r="K331" s="1013"/>
      <c r="L331" s="1013"/>
      <c r="N331" s="989"/>
      <c r="O331" s="989"/>
      <c r="P331" s="993" t="s">
        <v>2125</v>
      </c>
      <c r="Q331" s="991" t="s">
        <v>2125</v>
      </c>
      <c r="R331" s="992" t="s">
        <v>2125</v>
      </c>
      <c r="S331" s="993">
        <v>2590</v>
      </c>
      <c r="T331" s="993" t="s">
        <v>1299</v>
      </c>
      <c r="U331" s="994" t="s">
        <v>1299</v>
      </c>
      <c r="V331" s="993">
        <v>40</v>
      </c>
      <c r="W331" s="991">
        <v>20</v>
      </c>
      <c r="X331" s="994">
        <v>20</v>
      </c>
      <c r="Y331" s="991"/>
      <c r="Z331" s="994"/>
      <c r="AA331" s="991" t="s">
        <v>961</v>
      </c>
      <c r="AB331" s="994" t="s">
        <v>961</v>
      </c>
      <c r="AC331" s="991"/>
      <c r="AD331" s="994"/>
      <c r="AE331" s="993"/>
      <c r="AF331" s="991"/>
      <c r="AG331" s="994"/>
      <c r="AH331" s="993"/>
      <c r="AI331" s="991"/>
      <c r="AJ331" s="994"/>
      <c r="AK331" s="993"/>
      <c r="AL331" s="991"/>
      <c r="AM331" s="994"/>
      <c r="AN331" s="994" t="s">
        <v>2126</v>
      </c>
      <c r="AO331" s="993" t="s">
        <v>2126</v>
      </c>
      <c r="AP331" s="991" t="s">
        <v>2126</v>
      </c>
    </row>
    <row r="332" spans="2:42" ht="30">
      <c r="B332" s="1020">
        <v>1610</v>
      </c>
      <c r="C332" s="1021" t="s">
        <v>2127</v>
      </c>
      <c r="D332" s="1136" t="s">
        <v>152</v>
      </c>
      <c r="E332" s="1136">
        <v>14</v>
      </c>
      <c r="F332" s="1136"/>
      <c r="G332" s="1136"/>
      <c r="H332" s="1136"/>
      <c r="I332" s="1136" t="s">
        <v>381</v>
      </c>
      <c r="K332" s="1013"/>
      <c r="L332" s="1013"/>
      <c r="N332" s="989"/>
      <c r="O332" s="989"/>
      <c r="P332" s="993" t="s">
        <v>2127</v>
      </c>
      <c r="Q332" s="991" t="s">
        <v>2127</v>
      </c>
      <c r="R332" s="992" t="s">
        <v>2127</v>
      </c>
      <c r="S332" s="993">
        <v>2600</v>
      </c>
      <c r="T332" s="993" t="s">
        <v>152</v>
      </c>
      <c r="U332" s="994" t="s">
        <v>152</v>
      </c>
      <c r="V332" s="993">
        <v>14</v>
      </c>
      <c r="W332" s="991">
        <v>14</v>
      </c>
      <c r="X332" s="994">
        <v>14</v>
      </c>
      <c r="Y332" s="991"/>
      <c r="Z332" s="994"/>
      <c r="AA332" s="991" t="s">
        <v>966</v>
      </c>
      <c r="AB332" s="994" t="s">
        <v>966</v>
      </c>
      <c r="AC332" s="991"/>
      <c r="AD332" s="994"/>
      <c r="AE332" s="993"/>
      <c r="AF332" s="991"/>
      <c r="AG332" s="994"/>
      <c r="AH332" s="993" t="s">
        <v>1611</v>
      </c>
      <c r="AI332" s="991" t="s">
        <v>1611</v>
      </c>
      <c r="AJ332" s="994" t="s">
        <v>1611</v>
      </c>
      <c r="AK332" s="993"/>
      <c r="AL332" s="991"/>
      <c r="AM332" s="994" t="s">
        <v>381</v>
      </c>
      <c r="AN332" s="994" t="s">
        <v>2128</v>
      </c>
      <c r="AO332" s="993" t="s">
        <v>2128</v>
      </c>
      <c r="AP332" s="991" t="s">
        <v>2128</v>
      </c>
    </row>
    <row r="333" spans="2:42" ht="30">
      <c r="B333" s="1020">
        <v>1611</v>
      </c>
      <c r="C333" s="1021" t="s">
        <v>2129</v>
      </c>
      <c r="D333" s="1136" t="s">
        <v>370</v>
      </c>
      <c r="E333" s="1136">
        <v>8</v>
      </c>
      <c r="F333" s="1136"/>
      <c r="G333" s="1136"/>
      <c r="H333" s="1136"/>
      <c r="I333" s="1136"/>
      <c r="K333" s="1013"/>
      <c r="L333" s="1013"/>
      <c r="N333" s="989"/>
      <c r="O333" s="989"/>
      <c r="P333" s="993" t="s">
        <v>2129</v>
      </c>
      <c r="Q333" s="991" t="s">
        <v>2129</v>
      </c>
      <c r="R333" s="992" t="s">
        <v>2129</v>
      </c>
      <c r="S333" s="993">
        <v>2610</v>
      </c>
      <c r="T333" s="993" t="s">
        <v>370</v>
      </c>
      <c r="U333" s="994" t="s">
        <v>370</v>
      </c>
      <c r="V333" s="993">
        <v>8</v>
      </c>
      <c r="W333" s="991">
        <v>8</v>
      </c>
      <c r="X333" s="994">
        <v>8</v>
      </c>
      <c r="Y333" s="991"/>
      <c r="Z333" s="994"/>
      <c r="AA333" s="991" t="s">
        <v>966</v>
      </c>
      <c r="AB333" s="994" t="s">
        <v>966</v>
      </c>
      <c r="AC333" s="991"/>
      <c r="AD333" s="994"/>
      <c r="AE333" s="993"/>
      <c r="AF333" s="991"/>
      <c r="AG333" s="994"/>
      <c r="AH333" s="993"/>
      <c r="AI333" s="991"/>
      <c r="AJ333" s="994"/>
      <c r="AK333" s="993"/>
      <c r="AL333" s="991"/>
      <c r="AM333" s="994"/>
      <c r="AN333" s="994" t="s">
        <v>2130</v>
      </c>
      <c r="AO333" s="993" t="s">
        <v>2130</v>
      </c>
      <c r="AP333" s="991" t="s">
        <v>2130</v>
      </c>
    </row>
    <row r="334" spans="2:42" ht="30">
      <c r="B334" s="1020">
        <v>1612</v>
      </c>
      <c r="C334" s="1021" t="s">
        <v>2131</v>
      </c>
      <c r="D334" s="1136" t="s">
        <v>1299</v>
      </c>
      <c r="E334" s="1136">
        <v>20</v>
      </c>
      <c r="F334" s="1136"/>
      <c r="G334" s="1136"/>
      <c r="H334" s="1136"/>
      <c r="I334" s="1136"/>
      <c r="K334" s="1013"/>
      <c r="L334" s="1013"/>
      <c r="N334" s="989"/>
      <c r="O334" s="989"/>
      <c r="P334" s="993" t="s">
        <v>2131</v>
      </c>
      <c r="Q334" s="991" t="s">
        <v>2131</v>
      </c>
      <c r="R334" s="992" t="s">
        <v>2131</v>
      </c>
      <c r="S334" s="993">
        <v>2620</v>
      </c>
      <c r="T334" s="993" t="s">
        <v>1299</v>
      </c>
      <c r="U334" s="994" t="s">
        <v>1299</v>
      </c>
      <c r="V334" s="993">
        <v>40</v>
      </c>
      <c r="W334" s="991">
        <v>20</v>
      </c>
      <c r="X334" s="994">
        <v>20</v>
      </c>
      <c r="Y334" s="991"/>
      <c r="Z334" s="994"/>
      <c r="AA334" s="991" t="s">
        <v>966</v>
      </c>
      <c r="AB334" s="994" t="s">
        <v>966</v>
      </c>
      <c r="AC334" s="991"/>
      <c r="AD334" s="994"/>
      <c r="AE334" s="993"/>
      <c r="AF334" s="991"/>
      <c r="AG334" s="994"/>
      <c r="AH334" s="993"/>
      <c r="AI334" s="991"/>
      <c r="AJ334" s="994"/>
      <c r="AK334" s="993"/>
      <c r="AL334" s="991"/>
      <c r="AM334" s="994"/>
      <c r="AN334" s="994" t="s">
        <v>2132</v>
      </c>
      <c r="AO334" s="993" t="s">
        <v>2132</v>
      </c>
      <c r="AP334" s="991" t="s">
        <v>2132</v>
      </c>
    </row>
    <row r="335" spans="2:42" ht="30">
      <c r="B335" s="1020">
        <v>1613</v>
      </c>
      <c r="C335" s="1021" t="s">
        <v>2133</v>
      </c>
      <c r="D335" s="1136" t="s">
        <v>152</v>
      </c>
      <c r="E335" s="1136">
        <v>14</v>
      </c>
      <c r="F335" s="1136"/>
      <c r="G335" s="1136"/>
      <c r="H335" s="1136"/>
      <c r="I335" s="1136" t="s">
        <v>381</v>
      </c>
      <c r="K335" s="1013"/>
      <c r="L335" s="1013"/>
      <c r="N335" s="989"/>
      <c r="O335" s="989"/>
      <c r="P335" s="993" t="s">
        <v>2133</v>
      </c>
      <c r="Q335" s="991" t="s">
        <v>2133</v>
      </c>
      <c r="R335" s="992" t="s">
        <v>2133</v>
      </c>
      <c r="S335" s="993">
        <v>2630</v>
      </c>
      <c r="T335" s="993" t="s">
        <v>152</v>
      </c>
      <c r="U335" s="994" t="s">
        <v>152</v>
      </c>
      <c r="V335" s="993">
        <v>14</v>
      </c>
      <c r="W335" s="991">
        <v>14</v>
      </c>
      <c r="X335" s="994">
        <v>14</v>
      </c>
      <c r="Y335" s="991"/>
      <c r="Z335" s="994"/>
      <c r="AA335" s="991" t="s">
        <v>2134</v>
      </c>
      <c r="AB335" s="994" t="s">
        <v>2134</v>
      </c>
      <c r="AC335" s="991"/>
      <c r="AD335" s="994"/>
      <c r="AE335" s="993"/>
      <c r="AF335" s="991"/>
      <c r="AG335" s="994"/>
      <c r="AH335" s="993" t="s">
        <v>1611</v>
      </c>
      <c r="AI335" s="991" t="s">
        <v>1611</v>
      </c>
      <c r="AJ335" s="994" t="s">
        <v>1611</v>
      </c>
      <c r="AK335" s="993"/>
      <c r="AL335" s="991"/>
      <c r="AM335" s="994" t="s">
        <v>381</v>
      </c>
      <c r="AN335" s="994" t="s">
        <v>2135</v>
      </c>
      <c r="AO335" s="993" t="s">
        <v>2135</v>
      </c>
      <c r="AP335" s="991" t="s">
        <v>2135</v>
      </c>
    </row>
    <row r="336" spans="2:42" ht="30">
      <c r="B336" s="1020">
        <v>1614</v>
      </c>
      <c r="C336" s="1021" t="s">
        <v>2136</v>
      </c>
      <c r="D336" s="1136" t="s">
        <v>370</v>
      </c>
      <c r="E336" s="1136">
        <v>8</v>
      </c>
      <c r="F336" s="1136"/>
      <c r="G336" s="1136"/>
      <c r="H336" s="1136"/>
      <c r="I336" s="1136"/>
      <c r="K336" s="1013"/>
      <c r="L336" s="1013"/>
      <c r="N336" s="989"/>
      <c r="O336" s="989"/>
      <c r="P336" s="993" t="s">
        <v>2136</v>
      </c>
      <c r="Q336" s="991" t="s">
        <v>2136</v>
      </c>
      <c r="R336" s="992" t="s">
        <v>2136</v>
      </c>
      <c r="S336" s="993">
        <v>2640</v>
      </c>
      <c r="T336" s="993" t="s">
        <v>370</v>
      </c>
      <c r="U336" s="994" t="s">
        <v>370</v>
      </c>
      <c r="V336" s="993">
        <v>8</v>
      </c>
      <c r="W336" s="991">
        <v>8</v>
      </c>
      <c r="X336" s="994">
        <v>8</v>
      </c>
      <c r="Y336" s="991"/>
      <c r="Z336" s="994"/>
      <c r="AA336" s="991" t="s">
        <v>2134</v>
      </c>
      <c r="AB336" s="994" t="s">
        <v>2134</v>
      </c>
      <c r="AC336" s="991"/>
      <c r="AD336" s="994"/>
      <c r="AE336" s="993"/>
      <c r="AF336" s="991"/>
      <c r="AG336" s="994"/>
      <c r="AH336" s="993"/>
      <c r="AI336" s="991"/>
      <c r="AJ336" s="994"/>
      <c r="AK336" s="993"/>
      <c r="AL336" s="991"/>
      <c r="AM336" s="994"/>
      <c r="AN336" s="994" t="s">
        <v>2137</v>
      </c>
      <c r="AO336" s="993" t="s">
        <v>2137</v>
      </c>
      <c r="AP336" s="991" t="s">
        <v>2137</v>
      </c>
    </row>
    <row r="337" spans="2:44" ht="30">
      <c r="B337" s="1020">
        <v>1615</v>
      </c>
      <c r="C337" s="1021" t="s">
        <v>2138</v>
      </c>
      <c r="D337" s="1136" t="s">
        <v>370</v>
      </c>
      <c r="E337" s="1136">
        <v>8</v>
      </c>
      <c r="F337" s="1136"/>
      <c r="G337" s="1136"/>
      <c r="H337" s="1136"/>
      <c r="I337" s="1136"/>
      <c r="K337" s="1013"/>
      <c r="L337" s="1013"/>
      <c r="N337" s="989"/>
      <c r="O337" s="989"/>
      <c r="P337" s="993" t="s">
        <v>2138</v>
      </c>
      <c r="Q337" s="991" t="s">
        <v>2138</v>
      </c>
      <c r="R337" s="992" t="s">
        <v>2138</v>
      </c>
      <c r="S337" s="993">
        <v>2650</v>
      </c>
      <c r="T337" s="993" t="s">
        <v>370</v>
      </c>
      <c r="U337" s="994" t="s">
        <v>370</v>
      </c>
      <c r="V337" s="993">
        <v>8</v>
      </c>
      <c r="W337" s="991">
        <v>8</v>
      </c>
      <c r="X337" s="994">
        <v>8</v>
      </c>
      <c r="Y337" s="991"/>
      <c r="Z337" s="994"/>
      <c r="AA337" s="991" t="s">
        <v>2134</v>
      </c>
      <c r="AB337" s="994" t="s">
        <v>2134</v>
      </c>
      <c r="AC337" s="991"/>
      <c r="AD337" s="994"/>
      <c r="AE337" s="993"/>
      <c r="AF337" s="991"/>
      <c r="AG337" s="994"/>
      <c r="AH337" s="993"/>
      <c r="AI337" s="991"/>
      <c r="AJ337" s="994"/>
      <c r="AK337" s="993"/>
      <c r="AL337" s="991"/>
      <c r="AM337" s="994"/>
      <c r="AN337" s="994" t="s">
        <v>2139</v>
      </c>
      <c r="AO337" s="993" t="s">
        <v>2139</v>
      </c>
      <c r="AP337" s="991" t="s">
        <v>2139</v>
      </c>
    </row>
    <row r="338" spans="2:44" ht="30">
      <c r="B338" s="1020">
        <v>1616</v>
      </c>
      <c r="C338" s="1021" t="s">
        <v>2140</v>
      </c>
      <c r="D338" s="1136" t="s">
        <v>1299</v>
      </c>
      <c r="E338" s="1136">
        <v>20</v>
      </c>
      <c r="F338" s="1136"/>
      <c r="G338" s="1136"/>
      <c r="H338" s="1136"/>
      <c r="I338" s="1136"/>
      <c r="K338" s="1013"/>
      <c r="L338" s="1013"/>
      <c r="N338" s="989"/>
      <c r="O338" s="989"/>
      <c r="P338" s="993" t="s">
        <v>2140</v>
      </c>
      <c r="Q338" s="991" t="s">
        <v>2140</v>
      </c>
      <c r="R338" s="992" t="s">
        <v>2140</v>
      </c>
      <c r="S338" s="993">
        <v>2660</v>
      </c>
      <c r="T338" s="993" t="s">
        <v>1299</v>
      </c>
      <c r="U338" s="994" t="s">
        <v>1299</v>
      </c>
      <c r="V338" s="993">
        <v>40</v>
      </c>
      <c r="W338" s="991">
        <v>20</v>
      </c>
      <c r="X338" s="994">
        <v>20</v>
      </c>
      <c r="Y338" s="991"/>
      <c r="Z338" s="994"/>
      <c r="AA338" s="991" t="s">
        <v>2134</v>
      </c>
      <c r="AB338" s="994" t="s">
        <v>2134</v>
      </c>
      <c r="AC338" s="991"/>
      <c r="AD338" s="994"/>
      <c r="AE338" s="993"/>
      <c r="AF338" s="991"/>
      <c r="AG338" s="994"/>
      <c r="AH338" s="993"/>
      <c r="AI338" s="991"/>
      <c r="AJ338" s="994"/>
      <c r="AK338" s="993"/>
      <c r="AL338" s="991"/>
      <c r="AM338" s="994"/>
      <c r="AN338" s="994" t="s">
        <v>2141</v>
      </c>
      <c r="AO338" s="993" t="s">
        <v>2141</v>
      </c>
      <c r="AP338" s="991" t="s">
        <v>2141</v>
      </c>
    </row>
    <row r="339" spans="2:44">
      <c r="B339" s="1020">
        <v>1620</v>
      </c>
      <c r="C339" s="1021" t="s">
        <v>2142</v>
      </c>
      <c r="D339" s="1136" t="s">
        <v>1299</v>
      </c>
      <c r="E339" s="1136">
        <v>60</v>
      </c>
      <c r="F339" s="1136"/>
      <c r="G339" s="1136"/>
      <c r="H339" s="1136"/>
      <c r="I339" s="1136"/>
      <c r="K339" s="1013"/>
      <c r="L339" s="1013"/>
      <c r="N339" s="989"/>
      <c r="O339" s="989"/>
      <c r="P339" s="993" t="s">
        <v>2142</v>
      </c>
      <c r="Q339" s="991" t="s">
        <v>2142</v>
      </c>
      <c r="R339" s="992" t="s">
        <v>2142</v>
      </c>
      <c r="S339" s="993">
        <v>2670</v>
      </c>
      <c r="T339" s="993" t="s">
        <v>1299</v>
      </c>
      <c r="U339" s="994" t="s">
        <v>1299</v>
      </c>
      <c r="V339" s="993">
        <v>120</v>
      </c>
      <c r="W339" s="991">
        <v>60</v>
      </c>
      <c r="X339" s="994">
        <v>60</v>
      </c>
      <c r="Y339" s="991"/>
      <c r="Z339" s="994"/>
      <c r="AA339" s="991"/>
      <c r="AB339" s="994"/>
      <c r="AC339" s="991"/>
      <c r="AD339" s="994"/>
      <c r="AE339" s="993"/>
      <c r="AF339" s="991"/>
      <c r="AG339" s="994"/>
      <c r="AH339" s="993"/>
      <c r="AI339" s="991"/>
      <c r="AJ339" s="994"/>
      <c r="AK339" s="993"/>
      <c r="AL339" s="991"/>
      <c r="AM339" s="994"/>
      <c r="AN339" s="994" t="s">
        <v>2143</v>
      </c>
      <c r="AO339" s="993" t="s">
        <v>2143</v>
      </c>
      <c r="AP339" s="991" t="s">
        <v>2143</v>
      </c>
    </row>
    <row r="340" spans="2:44">
      <c r="B340" s="1020">
        <v>1621</v>
      </c>
      <c r="C340" s="1021" t="s">
        <v>2144</v>
      </c>
      <c r="D340" s="1136" t="s">
        <v>1019</v>
      </c>
      <c r="E340" s="1136">
        <v>10</v>
      </c>
      <c r="F340" s="1136"/>
      <c r="G340" s="1136"/>
      <c r="H340" s="1136"/>
      <c r="I340" s="1136"/>
      <c r="K340" s="1013"/>
      <c r="L340" s="1013"/>
      <c r="N340" s="989"/>
      <c r="O340" s="989"/>
      <c r="P340" s="993" t="s">
        <v>2144</v>
      </c>
      <c r="Q340" s="991" t="s">
        <v>2144</v>
      </c>
      <c r="R340" s="992" t="s">
        <v>2144</v>
      </c>
      <c r="S340" s="993">
        <v>2680</v>
      </c>
      <c r="T340" s="993" t="s">
        <v>1019</v>
      </c>
      <c r="U340" s="994" t="s">
        <v>1019</v>
      </c>
      <c r="V340" s="993">
        <v>10</v>
      </c>
      <c r="W340" s="991">
        <v>10</v>
      </c>
      <c r="X340" s="994">
        <v>10</v>
      </c>
      <c r="Y340" s="991"/>
      <c r="Z340" s="994"/>
      <c r="AA340" s="991"/>
      <c r="AB340" s="994"/>
      <c r="AC340" s="991"/>
      <c r="AD340" s="994"/>
      <c r="AE340" s="993"/>
      <c r="AF340" s="991"/>
      <c r="AG340" s="994"/>
      <c r="AH340" s="993"/>
      <c r="AI340" s="991"/>
      <c r="AJ340" s="994"/>
      <c r="AK340" s="993"/>
      <c r="AL340" s="991"/>
      <c r="AM340" s="994"/>
      <c r="AN340" s="994" t="s">
        <v>2145</v>
      </c>
      <c r="AO340" s="993" t="s">
        <v>2145</v>
      </c>
      <c r="AP340" s="991" t="s">
        <v>2145</v>
      </c>
    </row>
    <row r="341" spans="2:44">
      <c r="B341" s="1020">
        <v>1622</v>
      </c>
      <c r="C341" s="1021" t="s">
        <v>976</v>
      </c>
      <c r="D341" s="1136" t="s">
        <v>1299</v>
      </c>
      <c r="E341" s="1136">
        <v>60</v>
      </c>
      <c r="F341" s="1136"/>
      <c r="G341" s="1136"/>
      <c r="H341" s="1136"/>
      <c r="I341" s="1136"/>
      <c r="K341" s="1013"/>
      <c r="L341" s="1013"/>
      <c r="N341" s="989"/>
      <c r="O341" s="989"/>
      <c r="P341" s="993" t="s">
        <v>976</v>
      </c>
      <c r="Q341" s="991" t="s">
        <v>976</v>
      </c>
      <c r="R341" s="992" t="s">
        <v>976</v>
      </c>
      <c r="S341" s="993">
        <v>2690</v>
      </c>
      <c r="T341" s="993" t="s">
        <v>1299</v>
      </c>
      <c r="U341" s="994" t="s">
        <v>1299</v>
      </c>
      <c r="V341" s="993">
        <v>120</v>
      </c>
      <c r="W341" s="991">
        <v>60</v>
      </c>
      <c r="X341" s="994">
        <v>60</v>
      </c>
      <c r="Y341" s="991"/>
      <c r="Z341" s="994"/>
      <c r="AA341" s="991"/>
      <c r="AB341" s="994"/>
      <c r="AC341" s="991"/>
      <c r="AD341" s="994"/>
      <c r="AE341" s="993"/>
      <c r="AF341" s="991"/>
      <c r="AG341" s="994"/>
      <c r="AH341" s="993"/>
      <c r="AI341" s="991"/>
      <c r="AJ341" s="994"/>
      <c r="AK341" s="993"/>
      <c r="AL341" s="991"/>
      <c r="AM341" s="994"/>
      <c r="AN341" s="994" t="s">
        <v>2146</v>
      </c>
      <c r="AO341" s="993" t="s">
        <v>2146</v>
      </c>
      <c r="AP341" s="991" t="s">
        <v>2146</v>
      </c>
    </row>
    <row r="342" spans="2:44">
      <c r="B342" s="1020">
        <v>1623</v>
      </c>
      <c r="C342" s="1021" t="s">
        <v>977</v>
      </c>
      <c r="D342" s="1136" t="s">
        <v>1019</v>
      </c>
      <c r="E342" s="1136">
        <v>25</v>
      </c>
      <c r="F342" s="1136"/>
      <c r="G342" s="1136"/>
      <c r="H342" s="1136"/>
      <c r="I342" s="1136"/>
      <c r="K342" s="1013"/>
      <c r="L342" s="1013"/>
      <c r="N342" s="989"/>
      <c r="O342" s="989"/>
      <c r="P342" s="993" t="s">
        <v>977</v>
      </c>
      <c r="Q342" s="991" t="s">
        <v>977</v>
      </c>
      <c r="R342" s="992" t="s">
        <v>977</v>
      </c>
      <c r="S342" s="993">
        <v>2700</v>
      </c>
      <c r="T342" s="993" t="s">
        <v>1019</v>
      </c>
      <c r="U342" s="994" t="s">
        <v>1019</v>
      </c>
      <c r="V342" s="993">
        <v>25</v>
      </c>
      <c r="W342" s="991">
        <v>25</v>
      </c>
      <c r="X342" s="994">
        <v>25</v>
      </c>
      <c r="Y342" s="991"/>
      <c r="Z342" s="994"/>
      <c r="AA342" s="991"/>
      <c r="AB342" s="994"/>
      <c r="AC342" s="991"/>
      <c r="AD342" s="994"/>
      <c r="AE342" s="993"/>
      <c r="AF342" s="991"/>
      <c r="AG342" s="994"/>
      <c r="AH342" s="993"/>
      <c r="AI342" s="991"/>
      <c r="AJ342" s="994"/>
      <c r="AK342" s="993"/>
      <c r="AL342" s="991"/>
      <c r="AM342" s="994"/>
      <c r="AN342" s="994" t="s">
        <v>2147</v>
      </c>
      <c r="AO342" s="993" t="s">
        <v>2147</v>
      </c>
      <c r="AP342" s="991" t="s">
        <v>2147</v>
      </c>
    </row>
    <row r="343" spans="2:44">
      <c r="B343" s="1020">
        <v>1624</v>
      </c>
      <c r="C343" s="1021" t="s">
        <v>978</v>
      </c>
      <c r="D343" s="1136" t="s">
        <v>1019</v>
      </c>
      <c r="E343" s="1136">
        <v>25</v>
      </c>
      <c r="F343" s="1136"/>
      <c r="G343" s="1136"/>
      <c r="H343" s="1136"/>
      <c r="I343" s="1136"/>
      <c r="K343" s="1013"/>
      <c r="L343" s="1013"/>
      <c r="N343" s="989"/>
      <c r="O343" s="989"/>
      <c r="P343" s="993" t="s">
        <v>978</v>
      </c>
      <c r="Q343" s="991" t="s">
        <v>978</v>
      </c>
      <c r="R343" s="992" t="s">
        <v>978</v>
      </c>
      <c r="S343" s="993">
        <v>2710</v>
      </c>
      <c r="T343" s="993" t="s">
        <v>1019</v>
      </c>
      <c r="U343" s="994" t="s">
        <v>1019</v>
      </c>
      <c r="V343" s="993">
        <v>25</v>
      </c>
      <c r="W343" s="991">
        <v>25</v>
      </c>
      <c r="X343" s="994">
        <v>25</v>
      </c>
      <c r="Y343" s="991"/>
      <c r="Z343" s="994"/>
      <c r="AA343" s="991"/>
      <c r="AB343" s="994"/>
      <c r="AC343" s="991"/>
      <c r="AD343" s="994"/>
      <c r="AE343" s="993"/>
      <c r="AF343" s="991"/>
      <c r="AG343" s="994"/>
      <c r="AH343" s="993"/>
      <c r="AI343" s="991"/>
      <c r="AJ343" s="994"/>
      <c r="AK343" s="993"/>
      <c r="AL343" s="991"/>
      <c r="AM343" s="994"/>
      <c r="AN343" s="994" t="s">
        <v>2148</v>
      </c>
      <c r="AO343" s="993" t="s">
        <v>2148</v>
      </c>
      <c r="AP343" s="991" t="s">
        <v>2148</v>
      </c>
    </row>
    <row r="344" spans="2:44">
      <c r="B344" s="1020">
        <v>1630</v>
      </c>
      <c r="C344" s="1021" t="s">
        <v>2149</v>
      </c>
      <c r="D344" s="1136" t="s">
        <v>1299</v>
      </c>
      <c r="E344" s="1136">
        <v>76</v>
      </c>
      <c r="F344" s="1136"/>
      <c r="G344" s="1136"/>
      <c r="H344" s="1136"/>
      <c r="I344" s="1136"/>
      <c r="K344" s="1013"/>
      <c r="L344" s="1013"/>
      <c r="N344" s="989"/>
      <c r="O344" s="989"/>
      <c r="P344" s="993" t="s">
        <v>2149</v>
      </c>
      <c r="Q344" s="991" t="s">
        <v>2149</v>
      </c>
      <c r="R344" s="992" t="s">
        <v>2149</v>
      </c>
      <c r="S344" s="993">
        <v>2720</v>
      </c>
      <c r="T344" s="993" t="s">
        <v>1299</v>
      </c>
      <c r="U344" s="994" t="s">
        <v>1299</v>
      </c>
      <c r="V344" s="993">
        <v>152</v>
      </c>
      <c r="W344" s="991">
        <v>76</v>
      </c>
      <c r="X344" s="994">
        <v>76</v>
      </c>
      <c r="Y344" s="991"/>
      <c r="Z344" s="994"/>
      <c r="AA344" s="991" t="s">
        <v>2150</v>
      </c>
      <c r="AB344" s="994" t="s">
        <v>2150</v>
      </c>
      <c r="AC344" s="991"/>
      <c r="AD344" s="994"/>
      <c r="AE344" s="993"/>
      <c r="AF344" s="991"/>
      <c r="AG344" s="994"/>
      <c r="AH344" s="993"/>
      <c r="AI344" s="991"/>
      <c r="AJ344" s="994"/>
      <c r="AK344" s="993"/>
      <c r="AL344" s="991"/>
      <c r="AM344" s="994"/>
      <c r="AN344" s="994" t="s">
        <v>2151</v>
      </c>
      <c r="AO344" s="993" t="s">
        <v>2151</v>
      </c>
      <c r="AP344" s="991" t="s">
        <v>2151</v>
      </c>
    </row>
    <row r="345" spans="2:44">
      <c r="B345" s="1020">
        <v>1631</v>
      </c>
      <c r="C345" s="1021" t="s">
        <v>2152</v>
      </c>
      <c r="D345" s="1136" t="s">
        <v>1299</v>
      </c>
      <c r="E345" s="1136">
        <v>76</v>
      </c>
      <c r="F345" s="1136"/>
      <c r="G345" s="1136"/>
      <c r="H345" s="1136"/>
      <c r="I345" s="1136"/>
      <c r="K345" s="1013"/>
      <c r="L345" s="1013"/>
      <c r="N345" s="989"/>
      <c r="O345" s="989"/>
      <c r="P345" s="993" t="s">
        <v>2152</v>
      </c>
      <c r="Q345" s="991" t="s">
        <v>2152</v>
      </c>
      <c r="R345" s="992" t="s">
        <v>2152</v>
      </c>
      <c r="S345" s="993">
        <v>2730</v>
      </c>
      <c r="T345" s="993" t="s">
        <v>1299</v>
      </c>
      <c r="U345" s="994" t="s">
        <v>1299</v>
      </c>
      <c r="V345" s="993">
        <v>152</v>
      </c>
      <c r="W345" s="991">
        <v>76</v>
      </c>
      <c r="X345" s="994">
        <v>76</v>
      </c>
      <c r="Y345" s="991"/>
      <c r="Z345" s="994"/>
      <c r="AA345" s="991" t="s">
        <v>2153</v>
      </c>
      <c r="AB345" s="994" t="s">
        <v>2153</v>
      </c>
      <c r="AC345" s="991"/>
      <c r="AD345" s="994"/>
      <c r="AE345" s="993"/>
      <c r="AF345" s="991"/>
      <c r="AG345" s="994"/>
      <c r="AH345" s="993"/>
      <c r="AI345" s="991"/>
      <c r="AJ345" s="994"/>
      <c r="AK345" s="993"/>
      <c r="AL345" s="991"/>
      <c r="AM345" s="994"/>
      <c r="AN345" s="994" t="s">
        <v>2154</v>
      </c>
      <c r="AO345" s="993" t="s">
        <v>2154</v>
      </c>
      <c r="AP345" s="991" t="s">
        <v>2154</v>
      </c>
    </row>
    <row r="346" spans="2:44" ht="30">
      <c r="B346" s="1020">
        <v>1640</v>
      </c>
      <c r="C346" s="1021" t="s">
        <v>1096</v>
      </c>
      <c r="D346" s="1136" t="s">
        <v>1019</v>
      </c>
      <c r="E346" s="1136">
        <v>4</v>
      </c>
      <c r="F346" s="1136"/>
      <c r="G346" s="1136"/>
      <c r="H346" s="1136"/>
      <c r="I346" s="1136"/>
      <c r="K346" s="1013"/>
      <c r="L346" s="1013"/>
      <c r="N346" s="989"/>
      <c r="O346" s="989"/>
      <c r="P346" s="993" t="s">
        <v>1096</v>
      </c>
      <c r="Q346" s="991" t="s">
        <v>1096</v>
      </c>
      <c r="R346" s="992" t="s">
        <v>1096</v>
      </c>
      <c r="S346" s="993">
        <v>2740</v>
      </c>
      <c r="T346" s="993" t="s">
        <v>1019</v>
      </c>
      <c r="U346" s="994" t="s">
        <v>1019</v>
      </c>
      <c r="V346" s="993">
        <v>4</v>
      </c>
      <c r="W346" s="991">
        <v>4</v>
      </c>
      <c r="X346" s="994">
        <v>4</v>
      </c>
      <c r="Y346" s="991"/>
      <c r="Z346" s="994"/>
      <c r="AA346" s="991"/>
      <c r="AB346" s="994"/>
      <c r="AC346" s="991"/>
      <c r="AD346" s="994"/>
      <c r="AE346" s="993"/>
      <c r="AF346" s="991"/>
      <c r="AG346" s="994"/>
      <c r="AH346" s="993"/>
      <c r="AI346" s="991"/>
      <c r="AJ346" s="994"/>
      <c r="AK346" s="993"/>
      <c r="AL346" s="991"/>
      <c r="AM346" s="994"/>
      <c r="AN346" s="994" t="s">
        <v>2155</v>
      </c>
      <c r="AO346" s="993" t="s">
        <v>2156</v>
      </c>
      <c r="AP346" s="991" t="s">
        <v>2155</v>
      </c>
    </row>
    <row r="347" spans="2:44" ht="30">
      <c r="B347" s="1020">
        <v>1701</v>
      </c>
      <c r="C347" s="1021" t="s">
        <v>2157</v>
      </c>
      <c r="D347" s="1136" t="s">
        <v>1019</v>
      </c>
      <c r="E347" s="1136">
        <v>4</v>
      </c>
      <c r="F347" s="1136"/>
      <c r="G347" s="1136"/>
      <c r="H347" s="1136" t="s">
        <v>181</v>
      </c>
      <c r="I347" s="1136"/>
      <c r="K347" s="1013"/>
      <c r="L347" s="1013"/>
      <c r="N347" s="989"/>
      <c r="O347" s="989"/>
      <c r="P347" s="993" t="s">
        <v>2157</v>
      </c>
      <c r="Q347" s="991" t="s">
        <v>2157</v>
      </c>
      <c r="R347" s="992" t="s">
        <v>2157</v>
      </c>
      <c r="S347" s="993">
        <v>2801</v>
      </c>
      <c r="T347" s="993"/>
      <c r="U347" s="994" t="s">
        <v>1019</v>
      </c>
      <c r="V347" s="993"/>
      <c r="W347" s="991">
        <v>4</v>
      </c>
      <c r="X347" s="994">
        <v>4</v>
      </c>
      <c r="Y347" s="991"/>
      <c r="Z347" s="994"/>
      <c r="AA347" s="991"/>
      <c r="AB347" s="994"/>
      <c r="AC347" s="991" t="s">
        <v>181</v>
      </c>
      <c r="AD347" s="994" t="s">
        <v>181</v>
      </c>
      <c r="AE347" s="993"/>
      <c r="AF347" s="991"/>
      <c r="AG347" s="994" t="s">
        <v>1611</v>
      </c>
      <c r="AH347" s="993"/>
      <c r="AI347" s="991"/>
      <c r="AJ347" s="994"/>
      <c r="AK347" s="993"/>
      <c r="AL347" s="991"/>
      <c r="AM347" s="994"/>
      <c r="AN347" s="994" t="s">
        <v>1182</v>
      </c>
      <c r="AO347" s="993"/>
      <c r="AP347" s="991" t="s">
        <v>1182</v>
      </c>
      <c r="AQ347" s="948" t="s">
        <v>2158</v>
      </c>
      <c r="AR347" s="948" t="s">
        <v>1613</v>
      </c>
    </row>
    <row r="348" spans="2:44">
      <c r="B348" s="1020">
        <v>1702</v>
      </c>
      <c r="C348" s="1021" t="s">
        <v>2159</v>
      </c>
      <c r="D348" s="1136" t="s">
        <v>1299</v>
      </c>
      <c r="E348" s="1136">
        <v>30</v>
      </c>
      <c r="F348" s="1136"/>
      <c r="G348" s="1136"/>
      <c r="H348" s="1136" t="s">
        <v>181</v>
      </c>
      <c r="I348" s="1136"/>
      <c r="K348" s="1013"/>
      <c r="L348" s="1013"/>
      <c r="N348" s="989"/>
      <c r="O348" s="989"/>
      <c r="P348" s="993" t="s">
        <v>2159</v>
      </c>
      <c r="Q348" s="991" t="s">
        <v>2159</v>
      </c>
      <c r="R348" s="992" t="s">
        <v>2159</v>
      </c>
      <c r="S348" s="993">
        <v>2802</v>
      </c>
      <c r="T348" s="993"/>
      <c r="U348" s="994" t="s">
        <v>1299</v>
      </c>
      <c r="V348" s="993"/>
      <c r="W348" s="991">
        <v>30</v>
      </c>
      <c r="X348" s="994">
        <v>30</v>
      </c>
      <c r="Y348" s="991"/>
      <c r="Z348" s="994"/>
      <c r="AA348" s="991"/>
      <c r="AB348" s="994"/>
      <c r="AC348" s="991" t="s">
        <v>181</v>
      </c>
      <c r="AD348" s="994" t="s">
        <v>181</v>
      </c>
      <c r="AE348" s="993"/>
      <c r="AF348" s="991"/>
      <c r="AG348" s="994"/>
      <c r="AH348" s="993"/>
      <c r="AI348" s="991"/>
      <c r="AJ348" s="994"/>
      <c r="AK348" s="993"/>
      <c r="AL348" s="991"/>
      <c r="AM348" s="994"/>
      <c r="AN348" s="994" t="s">
        <v>1185</v>
      </c>
      <c r="AO348" s="993"/>
      <c r="AP348" s="991" t="s">
        <v>1185</v>
      </c>
      <c r="AQ348" s="948" t="s">
        <v>2158</v>
      </c>
      <c r="AR348" s="948" t="s">
        <v>1613</v>
      </c>
    </row>
    <row r="349" spans="2:44">
      <c r="B349" s="1020">
        <v>1704</v>
      </c>
      <c r="C349" s="1021" t="s">
        <v>2160</v>
      </c>
      <c r="D349" s="1136" t="s">
        <v>1019</v>
      </c>
      <c r="E349" s="1136">
        <v>4</v>
      </c>
      <c r="F349" s="1136"/>
      <c r="G349" s="1136"/>
      <c r="H349" s="1136" t="s">
        <v>181</v>
      </c>
      <c r="I349" s="1136"/>
      <c r="K349" s="1013"/>
      <c r="L349" s="1013"/>
      <c r="N349" s="989"/>
      <c r="O349" s="989"/>
      <c r="P349" s="993" t="s">
        <v>2160</v>
      </c>
      <c r="Q349" s="991" t="s">
        <v>2160</v>
      </c>
      <c r="R349" s="992" t="s">
        <v>2160</v>
      </c>
      <c r="S349" s="993">
        <v>2803</v>
      </c>
      <c r="T349" s="993"/>
      <c r="U349" s="994" t="s">
        <v>1019</v>
      </c>
      <c r="V349" s="993"/>
      <c r="W349" s="991">
        <v>4</v>
      </c>
      <c r="X349" s="994">
        <v>4</v>
      </c>
      <c r="Y349" s="991"/>
      <c r="Z349" s="994"/>
      <c r="AA349" s="991"/>
      <c r="AB349" s="994"/>
      <c r="AC349" s="991" t="s">
        <v>181</v>
      </c>
      <c r="AD349" s="994" t="s">
        <v>181</v>
      </c>
      <c r="AE349" s="993"/>
      <c r="AF349" s="991"/>
      <c r="AG349" s="994"/>
      <c r="AH349" s="993"/>
      <c r="AI349" s="991"/>
      <c r="AJ349" s="994"/>
      <c r="AK349" s="993"/>
      <c r="AL349" s="991"/>
      <c r="AM349" s="994"/>
      <c r="AN349" s="994" t="s">
        <v>2161</v>
      </c>
      <c r="AO349" s="993"/>
      <c r="AP349" s="991" t="s">
        <v>2161</v>
      </c>
      <c r="AQ349" s="948" t="s">
        <v>2158</v>
      </c>
      <c r="AR349" s="948" t="s">
        <v>1613</v>
      </c>
    </row>
    <row r="350" spans="2:44">
      <c r="B350" s="1020">
        <v>1705</v>
      </c>
      <c r="C350" s="1021" t="s">
        <v>2162</v>
      </c>
      <c r="D350" s="1136" t="s">
        <v>1299</v>
      </c>
      <c r="E350" s="1136">
        <v>30</v>
      </c>
      <c r="F350" s="1136"/>
      <c r="G350" s="1136"/>
      <c r="H350" s="1136" t="s">
        <v>181</v>
      </c>
      <c r="I350" s="1136"/>
      <c r="K350" s="1013"/>
      <c r="L350" s="1013"/>
      <c r="N350" s="989"/>
      <c r="O350" s="989"/>
      <c r="P350" s="993" t="s">
        <v>2162</v>
      </c>
      <c r="Q350" s="991" t="s">
        <v>2162</v>
      </c>
      <c r="R350" s="992" t="s">
        <v>2162</v>
      </c>
      <c r="S350" s="993">
        <v>2804</v>
      </c>
      <c r="T350" s="993"/>
      <c r="U350" s="994" t="s">
        <v>1299</v>
      </c>
      <c r="V350" s="993"/>
      <c r="W350" s="991">
        <v>30</v>
      </c>
      <c r="X350" s="994">
        <v>30</v>
      </c>
      <c r="Y350" s="991"/>
      <c r="Z350" s="994"/>
      <c r="AA350" s="991"/>
      <c r="AB350" s="994"/>
      <c r="AC350" s="991" t="s">
        <v>181</v>
      </c>
      <c r="AD350" s="994" t="s">
        <v>181</v>
      </c>
      <c r="AE350" s="993"/>
      <c r="AF350" s="991"/>
      <c r="AG350" s="994"/>
      <c r="AH350" s="993"/>
      <c r="AI350" s="991"/>
      <c r="AJ350" s="994"/>
      <c r="AK350" s="993"/>
      <c r="AL350" s="991"/>
      <c r="AM350" s="994"/>
      <c r="AN350" s="994" t="s">
        <v>2163</v>
      </c>
      <c r="AO350" s="993"/>
      <c r="AP350" s="991" t="s">
        <v>2163</v>
      </c>
      <c r="AQ350" s="948" t="s">
        <v>2158</v>
      </c>
      <c r="AR350" s="948" t="s">
        <v>1613</v>
      </c>
    </row>
    <row r="351" spans="2:44">
      <c r="B351" s="1020">
        <v>1707</v>
      </c>
      <c r="C351" s="1021" t="s">
        <v>2164</v>
      </c>
      <c r="D351" s="1136" t="s">
        <v>1019</v>
      </c>
      <c r="E351" s="1136">
        <v>4</v>
      </c>
      <c r="F351" s="1136"/>
      <c r="G351" s="1136"/>
      <c r="H351" s="1136" t="s">
        <v>181</v>
      </c>
      <c r="I351" s="1136"/>
      <c r="K351" s="1013"/>
      <c r="L351" s="1013"/>
      <c r="N351" s="989"/>
      <c r="O351" s="989"/>
      <c r="P351" s="993" t="s">
        <v>2164</v>
      </c>
      <c r="Q351" s="991" t="s">
        <v>2164</v>
      </c>
      <c r="R351" s="992" t="s">
        <v>2164</v>
      </c>
      <c r="S351" s="993">
        <v>2805</v>
      </c>
      <c r="T351" s="993"/>
      <c r="U351" s="994" t="s">
        <v>1019</v>
      </c>
      <c r="V351" s="993"/>
      <c r="W351" s="991">
        <v>4</v>
      </c>
      <c r="X351" s="994">
        <v>4</v>
      </c>
      <c r="Y351" s="991"/>
      <c r="Z351" s="994"/>
      <c r="AA351" s="991"/>
      <c r="AB351" s="994"/>
      <c r="AC351" s="991" t="s">
        <v>181</v>
      </c>
      <c r="AD351" s="994" t="s">
        <v>181</v>
      </c>
      <c r="AE351" s="993"/>
      <c r="AF351" s="991"/>
      <c r="AG351" s="994"/>
      <c r="AH351" s="993"/>
      <c r="AI351" s="991"/>
      <c r="AJ351" s="994"/>
      <c r="AK351" s="993"/>
      <c r="AL351" s="991"/>
      <c r="AM351" s="994"/>
      <c r="AN351" s="994" t="s">
        <v>2165</v>
      </c>
      <c r="AO351" s="993"/>
      <c r="AP351" s="991" t="s">
        <v>2165</v>
      </c>
      <c r="AQ351" s="948" t="s">
        <v>2158</v>
      </c>
      <c r="AR351" s="948" t="s">
        <v>1613</v>
      </c>
    </row>
    <row r="352" spans="2:44">
      <c r="B352" s="1020">
        <v>1708</v>
      </c>
      <c r="C352" s="1021" t="s">
        <v>2166</v>
      </c>
      <c r="D352" s="1136" t="s">
        <v>1299</v>
      </c>
      <c r="E352" s="1136">
        <v>30</v>
      </c>
      <c r="F352" s="1136"/>
      <c r="G352" s="1136"/>
      <c r="H352" s="1136" t="s">
        <v>181</v>
      </c>
      <c r="I352" s="1136"/>
      <c r="K352" s="1013"/>
      <c r="L352" s="1013"/>
      <c r="N352" s="989"/>
      <c r="O352" s="989"/>
      <c r="P352" s="993" t="s">
        <v>2166</v>
      </c>
      <c r="Q352" s="991" t="s">
        <v>2166</v>
      </c>
      <c r="R352" s="992" t="s">
        <v>2166</v>
      </c>
      <c r="S352" s="993">
        <v>2806</v>
      </c>
      <c r="T352" s="993"/>
      <c r="U352" s="994" t="s">
        <v>1299</v>
      </c>
      <c r="V352" s="993"/>
      <c r="W352" s="991">
        <v>30</v>
      </c>
      <c r="X352" s="994">
        <v>30</v>
      </c>
      <c r="Y352" s="991"/>
      <c r="Z352" s="994"/>
      <c r="AA352" s="991"/>
      <c r="AB352" s="994"/>
      <c r="AC352" s="991" t="s">
        <v>181</v>
      </c>
      <c r="AD352" s="994" t="s">
        <v>181</v>
      </c>
      <c r="AE352" s="993"/>
      <c r="AF352" s="991"/>
      <c r="AG352" s="994"/>
      <c r="AH352" s="993"/>
      <c r="AI352" s="991"/>
      <c r="AJ352" s="994"/>
      <c r="AK352" s="993"/>
      <c r="AL352" s="991"/>
      <c r="AM352" s="994"/>
      <c r="AN352" s="994" t="s">
        <v>2167</v>
      </c>
      <c r="AO352" s="993"/>
      <c r="AP352" s="991" t="s">
        <v>2167</v>
      </c>
      <c r="AQ352" s="948" t="s">
        <v>2158</v>
      </c>
      <c r="AR352" s="948" t="s">
        <v>1613</v>
      </c>
    </row>
    <row r="353" spans="2:44">
      <c r="B353" s="1020">
        <v>1711</v>
      </c>
      <c r="C353" s="1021" t="s">
        <v>2168</v>
      </c>
      <c r="D353" s="1136" t="s">
        <v>1019</v>
      </c>
      <c r="E353" s="1136">
        <v>4</v>
      </c>
      <c r="F353" s="1136"/>
      <c r="G353" s="1136"/>
      <c r="H353" s="1136" t="s">
        <v>181</v>
      </c>
      <c r="I353" s="1136"/>
      <c r="K353" s="1013"/>
      <c r="L353" s="1013"/>
      <c r="N353" s="989"/>
      <c r="O353" s="989"/>
      <c r="P353" s="993" t="s">
        <v>2168</v>
      </c>
      <c r="Q353" s="991" t="s">
        <v>2168</v>
      </c>
      <c r="R353" s="992" t="s">
        <v>2168</v>
      </c>
      <c r="S353" s="993">
        <v>2807</v>
      </c>
      <c r="T353" s="993"/>
      <c r="U353" s="994" t="s">
        <v>1019</v>
      </c>
      <c r="V353" s="993"/>
      <c r="W353" s="991">
        <v>4</v>
      </c>
      <c r="X353" s="994">
        <v>4</v>
      </c>
      <c r="Y353" s="991"/>
      <c r="Z353" s="994"/>
      <c r="AA353" s="991"/>
      <c r="AB353" s="994"/>
      <c r="AC353" s="991" t="s">
        <v>181</v>
      </c>
      <c r="AD353" s="994" t="s">
        <v>181</v>
      </c>
      <c r="AE353" s="993"/>
      <c r="AF353" s="991"/>
      <c r="AG353" s="994"/>
      <c r="AH353" s="993"/>
      <c r="AI353" s="991"/>
      <c r="AJ353" s="994"/>
      <c r="AK353" s="993"/>
      <c r="AL353" s="991"/>
      <c r="AM353" s="994"/>
      <c r="AN353" s="994" t="s">
        <v>2169</v>
      </c>
      <c r="AO353" s="993"/>
      <c r="AP353" s="991" t="s">
        <v>2169</v>
      </c>
      <c r="AQ353" s="948" t="s">
        <v>2158</v>
      </c>
      <c r="AR353" s="948" t="s">
        <v>1613</v>
      </c>
    </row>
    <row r="354" spans="2:44">
      <c r="B354" s="1020">
        <v>1712</v>
      </c>
      <c r="C354" s="1021" t="s">
        <v>2170</v>
      </c>
      <c r="D354" s="1136" t="s">
        <v>1299</v>
      </c>
      <c r="E354" s="1136">
        <v>30</v>
      </c>
      <c r="F354" s="1136"/>
      <c r="G354" s="1136"/>
      <c r="H354" s="1136" t="s">
        <v>181</v>
      </c>
      <c r="I354" s="1136"/>
      <c r="K354" s="1013"/>
      <c r="L354" s="1013"/>
      <c r="N354" s="989"/>
      <c r="O354" s="989"/>
      <c r="P354" s="993" t="s">
        <v>2170</v>
      </c>
      <c r="Q354" s="991" t="s">
        <v>2170</v>
      </c>
      <c r="R354" s="992" t="s">
        <v>2170</v>
      </c>
      <c r="S354" s="993">
        <v>2808</v>
      </c>
      <c r="T354" s="993"/>
      <c r="U354" s="994" t="s">
        <v>1299</v>
      </c>
      <c r="V354" s="993"/>
      <c r="W354" s="991">
        <v>30</v>
      </c>
      <c r="X354" s="994">
        <v>30</v>
      </c>
      <c r="Y354" s="991"/>
      <c r="Z354" s="994"/>
      <c r="AA354" s="991"/>
      <c r="AB354" s="994"/>
      <c r="AC354" s="991" t="s">
        <v>181</v>
      </c>
      <c r="AD354" s="994" t="s">
        <v>181</v>
      </c>
      <c r="AE354" s="993"/>
      <c r="AF354" s="991"/>
      <c r="AG354" s="994"/>
      <c r="AH354" s="993"/>
      <c r="AI354" s="991"/>
      <c r="AJ354" s="994"/>
      <c r="AK354" s="993"/>
      <c r="AL354" s="991"/>
      <c r="AM354" s="994"/>
      <c r="AN354" s="994" t="s">
        <v>2171</v>
      </c>
      <c r="AO354" s="993"/>
      <c r="AP354" s="991" t="s">
        <v>2171</v>
      </c>
      <c r="AQ354" s="948" t="s">
        <v>2158</v>
      </c>
      <c r="AR354" s="948" t="s">
        <v>1613</v>
      </c>
    </row>
    <row r="355" spans="2:44">
      <c r="B355" s="1020">
        <v>1716</v>
      </c>
      <c r="C355" s="1021" t="s">
        <v>2172</v>
      </c>
      <c r="D355" s="1136" t="s">
        <v>1019</v>
      </c>
      <c r="E355" s="1136">
        <v>4</v>
      </c>
      <c r="F355" s="1136"/>
      <c r="G355" s="1136"/>
      <c r="H355" s="1136" t="s">
        <v>181</v>
      </c>
      <c r="I355" s="1136"/>
      <c r="K355" s="1013"/>
      <c r="L355" s="1013"/>
      <c r="N355" s="989"/>
      <c r="O355" s="989"/>
      <c r="P355" s="993" t="s">
        <v>2172</v>
      </c>
      <c r="Q355" s="991" t="s">
        <v>2172</v>
      </c>
      <c r="R355" s="992" t="s">
        <v>2172</v>
      </c>
      <c r="S355" s="993">
        <v>2809</v>
      </c>
      <c r="T355" s="993"/>
      <c r="U355" s="994" t="s">
        <v>1019</v>
      </c>
      <c r="V355" s="993"/>
      <c r="W355" s="991">
        <v>4</v>
      </c>
      <c r="X355" s="994">
        <v>4</v>
      </c>
      <c r="Y355" s="991"/>
      <c r="Z355" s="994"/>
      <c r="AA355" s="991"/>
      <c r="AB355" s="994"/>
      <c r="AC355" s="991" t="s">
        <v>181</v>
      </c>
      <c r="AD355" s="994" t="s">
        <v>181</v>
      </c>
      <c r="AE355" s="993"/>
      <c r="AF355" s="991"/>
      <c r="AG355" s="994" t="s">
        <v>1611</v>
      </c>
      <c r="AH355" s="993"/>
      <c r="AI355" s="991"/>
      <c r="AJ355" s="994"/>
      <c r="AK355" s="993"/>
      <c r="AL355" s="991"/>
      <c r="AM355" s="994"/>
      <c r="AN355" s="994" t="s">
        <v>2173</v>
      </c>
      <c r="AO355" s="993"/>
      <c r="AP355" s="991" t="s">
        <v>2173</v>
      </c>
      <c r="AQ355" s="948" t="s">
        <v>2158</v>
      </c>
      <c r="AR355" s="948" t="s">
        <v>1613</v>
      </c>
    </row>
    <row r="356" spans="2:44">
      <c r="B356" s="1020">
        <v>1717</v>
      </c>
      <c r="C356" s="1021" t="s">
        <v>2174</v>
      </c>
      <c r="D356" s="1136" t="s">
        <v>1019</v>
      </c>
      <c r="E356" s="1136">
        <v>4</v>
      </c>
      <c r="F356" s="1136"/>
      <c r="G356" s="1136"/>
      <c r="H356" s="1136" t="s">
        <v>181</v>
      </c>
      <c r="I356" s="1136"/>
      <c r="K356" s="1013"/>
      <c r="L356" s="1013"/>
      <c r="N356" s="989"/>
      <c r="O356" s="989"/>
      <c r="P356" s="993" t="s">
        <v>2174</v>
      </c>
      <c r="Q356" s="991" t="s">
        <v>2174</v>
      </c>
      <c r="R356" s="992" t="s">
        <v>2174</v>
      </c>
      <c r="S356" s="993">
        <v>2810</v>
      </c>
      <c r="T356" s="993"/>
      <c r="U356" s="994" t="s">
        <v>1019</v>
      </c>
      <c r="V356" s="993"/>
      <c r="W356" s="991">
        <v>4</v>
      </c>
      <c r="X356" s="994">
        <v>4</v>
      </c>
      <c r="Y356" s="991"/>
      <c r="Z356" s="994"/>
      <c r="AA356" s="991"/>
      <c r="AB356" s="994"/>
      <c r="AC356" s="991" t="s">
        <v>181</v>
      </c>
      <c r="AD356" s="994" t="s">
        <v>181</v>
      </c>
      <c r="AE356" s="993"/>
      <c r="AF356" s="991"/>
      <c r="AG356" s="994"/>
      <c r="AH356" s="993"/>
      <c r="AI356" s="991"/>
      <c r="AJ356" s="994"/>
      <c r="AK356" s="993"/>
      <c r="AL356" s="991"/>
      <c r="AM356" s="994"/>
      <c r="AN356" s="994" t="s">
        <v>1204</v>
      </c>
      <c r="AO356" s="993"/>
      <c r="AP356" s="991" t="s">
        <v>1204</v>
      </c>
      <c r="AQ356" s="948" t="s">
        <v>2158</v>
      </c>
      <c r="AR356" s="948" t="s">
        <v>1613</v>
      </c>
    </row>
    <row r="357" spans="2:44">
      <c r="B357" s="1020">
        <v>1718</v>
      </c>
      <c r="C357" s="1021" t="s">
        <v>2175</v>
      </c>
      <c r="D357" s="1136" t="s">
        <v>1299</v>
      </c>
      <c r="E357" s="1136">
        <v>30</v>
      </c>
      <c r="F357" s="1136"/>
      <c r="G357" s="1136"/>
      <c r="H357" s="1136" t="s">
        <v>181</v>
      </c>
      <c r="I357" s="1136"/>
      <c r="K357" s="1013"/>
      <c r="L357" s="1013"/>
      <c r="N357" s="989"/>
      <c r="O357" s="989"/>
      <c r="P357" s="993" t="s">
        <v>2175</v>
      </c>
      <c r="Q357" s="991" t="s">
        <v>2175</v>
      </c>
      <c r="R357" s="992" t="s">
        <v>2175</v>
      </c>
      <c r="S357" s="993">
        <v>2811</v>
      </c>
      <c r="T357" s="993"/>
      <c r="U357" s="994" t="s">
        <v>1299</v>
      </c>
      <c r="V357" s="993"/>
      <c r="W357" s="991">
        <v>30</v>
      </c>
      <c r="X357" s="994">
        <v>30</v>
      </c>
      <c r="Y357" s="991"/>
      <c r="Z357" s="994"/>
      <c r="AA357" s="991"/>
      <c r="AB357" s="994"/>
      <c r="AC357" s="991" t="s">
        <v>181</v>
      </c>
      <c r="AD357" s="994" t="s">
        <v>181</v>
      </c>
      <c r="AE357" s="993"/>
      <c r="AF357" s="991"/>
      <c r="AG357" s="994"/>
      <c r="AH357" s="993"/>
      <c r="AI357" s="991"/>
      <c r="AJ357" s="994"/>
      <c r="AK357" s="993"/>
      <c r="AL357" s="991"/>
      <c r="AM357" s="994"/>
      <c r="AN357" s="994" t="s">
        <v>2176</v>
      </c>
      <c r="AO357" s="993"/>
      <c r="AP357" s="991" t="s">
        <v>2176</v>
      </c>
      <c r="AQ357" s="948" t="s">
        <v>2158</v>
      </c>
      <c r="AR357" s="948" t="s">
        <v>1613</v>
      </c>
    </row>
    <row r="358" spans="2:44">
      <c r="B358" s="1020">
        <v>1720</v>
      </c>
      <c r="C358" s="1021" t="s">
        <v>2177</v>
      </c>
      <c r="D358" s="1136" t="s">
        <v>156</v>
      </c>
      <c r="E358" s="1136">
        <v>3</v>
      </c>
      <c r="F358" s="1136"/>
      <c r="G358" s="1136"/>
      <c r="H358" s="1136" t="s">
        <v>181</v>
      </c>
      <c r="I358" s="1136" t="s">
        <v>364</v>
      </c>
      <c r="K358" s="1013"/>
      <c r="L358" s="1013"/>
      <c r="N358" s="989"/>
      <c r="O358" s="989"/>
      <c r="P358" s="993" t="s">
        <v>2177</v>
      </c>
      <c r="Q358" s="991" t="s">
        <v>2177</v>
      </c>
      <c r="R358" s="992" t="s">
        <v>2177</v>
      </c>
      <c r="S358" s="993">
        <v>2812</v>
      </c>
      <c r="T358" s="993"/>
      <c r="U358" s="994" t="s">
        <v>156</v>
      </c>
      <c r="V358" s="993"/>
      <c r="W358" s="991">
        <v>3</v>
      </c>
      <c r="X358" s="994">
        <v>3</v>
      </c>
      <c r="Y358" s="991"/>
      <c r="Z358" s="994"/>
      <c r="AA358" s="991"/>
      <c r="AB358" s="994"/>
      <c r="AC358" s="991" t="s">
        <v>181</v>
      </c>
      <c r="AD358" s="994" t="s">
        <v>181</v>
      </c>
      <c r="AE358" s="993"/>
      <c r="AF358" s="991"/>
      <c r="AG358" s="994"/>
      <c r="AH358" s="993"/>
      <c r="AI358" s="991"/>
      <c r="AJ358" s="994"/>
      <c r="AK358" s="993"/>
      <c r="AL358" s="991"/>
      <c r="AM358" s="994" t="s">
        <v>364</v>
      </c>
      <c r="AN358" s="994" t="s">
        <v>2178</v>
      </c>
      <c r="AO358" s="993"/>
      <c r="AP358" s="991" t="s">
        <v>2178</v>
      </c>
      <c r="AQ358" s="948" t="s">
        <v>2158</v>
      </c>
      <c r="AR358" s="948" t="s">
        <v>1613</v>
      </c>
    </row>
    <row r="359" spans="2:44">
      <c r="B359" s="1020">
        <v>1721</v>
      </c>
      <c r="C359" s="1021" t="s">
        <v>2179</v>
      </c>
      <c r="D359" s="1136" t="s">
        <v>1019</v>
      </c>
      <c r="E359" s="1136">
        <v>6</v>
      </c>
      <c r="F359" s="1136"/>
      <c r="G359" s="1136"/>
      <c r="H359" s="1136" t="s">
        <v>181</v>
      </c>
      <c r="I359" s="1136"/>
      <c r="K359" s="1013"/>
      <c r="L359" s="1013"/>
      <c r="N359" s="989"/>
      <c r="O359" s="989"/>
      <c r="P359" s="993" t="s">
        <v>2179</v>
      </c>
      <c r="Q359" s="991" t="s">
        <v>2179</v>
      </c>
      <c r="R359" s="992" t="s">
        <v>2179</v>
      </c>
      <c r="S359" s="993">
        <v>2813</v>
      </c>
      <c r="T359" s="993"/>
      <c r="U359" s="994" t="s">
        <v>1019</v>
      </c>
      <c r="V359" s="993"/>
      <c r="W359" s="991">
        <v>6</v>
      </c>
      <c r="X359" s="994">
        <v>6</v>
      </c>
      <c r="Y359" s="991"/>
      <c r="Z359" s="994"/>
      <c r="AA359" s="991"/>
      <c r="AB359" s="994"/>
      <c r="AC359" s="991" t="s">
        <v>181</v>
      </c>
      <c r="AD359" s="994" t="s">
        <v>181</v>
      </c>
      <c r="AE359" s="993"/>
      <c r="AF359" s="991"/>
      <c r="AG359" s="994"/>
      <c r="AH359" s="993"/>
      <c r="AI359" s="991"/>
      <c r="AJ359" s="994"/>
      <c r="AK359" s="993"/>
      <c r="AL359" s="991"/>
      <c r="AM359" s="994"/>
      <c r="AN359" s="994" t="s">
        <v>2180</v>
      </c>
      <c r="AO359" s="993"/>
      <c r="AP359" s="991" t="s">
        <v>2180</v>
      </c>
      <c r="AQ359" s="948" t="s">
        <v>2158</v>
      </c>
      <c r="AR359" s="948" t="s">
        <v>1613</v>
      </c>
    </row>
    <row r="360" spans="2:44">
      <c r="B360" s="1020">
        <v>1722</v>
      </c>
      <c r="C360" s="1021" t="s">
        <v>2181</v>
      </c>
      <c r="D360" s="1136" t="s">
        <v>1019</v>
      </c>
      <c r="E360" s="1136">
        <v>30</v>
      </c>
      <c r="F360" s="1136"/>
      <c r="G360" s="1136"/>
      <c r="H360" s="1136" t="s">
        <v>181</v>
      </c>
      <c r="I360" s="1136"/>
      <c r="K360" s="1013"/>
      <c r="L360" s="1013"/>
      <c r="N360" s="989"/>
      <c r="O360" s="989"/>
      <c r="P360" s="993" t="s">
        <v>2181</v>
      </c>
      <c r="Q360" s="991" t="s">
        <v>2181</v>
      </c>
      <c r="R360" s="992" t="s">
        <v>2181</v>
      </c>
      <c r="S360" s="993">
        <v>2814</v>
      </c>
      <c r="T360" s="993"/>
      <c r="U360" s="994" t="s">
        <v>1019</v>
      </c>
      <c r="V360" s="993"/>
      <c r="W360" s="991">
        <v>30</v>
      </c>
      <c r="X360" s="994">
        <v>30</v>
      </c>
      <c r="Y360" s="991"/>
      <c r="Z360" s="994"/>
      <c r="AA360" s="991"/>
      <c r="AB360" s="994"/>
      <c r="AC360" s="991" t="s">
        <v>181</v>
      </c>
      <c r="AD360" s="994" t="s">
        <v>181</v>
      </c>
      <c r="AE360" s="993"/>
      <c r="AF360" s="991"/>
      <c r="AG360" s="994"/>
      <c r="AH360" s="993"/>
      <c r="AI360" s="991"/>
      <c r="AJ360" s="994"/>
      <c r="AK360" s="993"/>
      <c r="AL360" s="991"/>
      <c r="AM360" s="994"/>
      <c r="AN360" s="994" t="s">
        <v>2182</v>
      </c>
      <c r="AO360" s="993"/>
      <c r="AP360" s="991" t="s">
        <v>2182</v>
      </c>
      <c r="AQ360" s="948" t="s">
        <v>2158</v>
      </c>
      <c r="AR360" s="948" t="s">
        <v>1613</v>
      </c>
    </row>
    <row r="361" spans="2:44">
      <c r="B361" s="1020">
        <v>1723</v>
      </c>
      <c r="C361" s="1021" t="s">
        <v>2183</v>
      </c>
      <c r="D361" s="1136" t="s">
        <v>1019</v>
      </c>
      <c r="E361" s="1136">
        <v>30</v>
      </c>
      <c r="F361" s="1136"/>
      <c r="G361" s="1136"/>
      <c r="H361" s="1136" t="s">
        <v>181</v>
      </c>
      <c r="I361" s="1136"/>
      <c r="K361" s="1013"/>
      <c r="L361" s="1013"/>
      <c r="N361" s="989"/>
      <c r="O361" s="989"/>
      <c r="P361" s="993" t="s">
        <v>2183</v>
      </c>
      <c r="Q361" s="991" t="s">
        <v>2183</v>
      </c>
      <c r="R361" s="992" t="s">
        <v>2183</v>
      </c>
      <c r="S361" s="993">
        <v>2815</v>
      </c>
      <c r="T361" s="993"/>
      <c r="U361" s="994" t="s">
        <v>1019</v>
      </c>
      <c r="V361" s="993"/>
      <c r="W361" s="991">
        <v>30</v>
      </c>
      <c r="X361" s="994">
        <v>30</v>
      </c>
      <c r="Y361" s="991"/>
      <c r="Z361" s="994"/>
      <c r="AA361" s="991"/>
      <c r="AB361" s="994"/>
      <c r="AC361" s="991" t="s">
        <v>181</v>
      </c>
      <c r="AD361" s="994" t="s">
        <v>181</v>
      </c>
      <c r="AE361" s="993"/>
      <c r="AF361" s="991"/>
      <c r="AG361" s="994" t="s">
        <v>1611</v>
      </c>
      <c r="AH361" s="993"/>
      <c r="AI361" s="991"/>
      <c r="AJ361" s="994"/>
      <c r="AK361" s="993"/>
      <c r="AL361" s="991"/>
      <c r="AM361" s="994"/>
      <c r="AN361" s="994" t="s">
        <v>2184</v>
      </c>
      <c r="AO361" s="993"/>
      <c r="AP361" s="991" t="s">
        <v>2184</v>
      </c>
      <c r="AQ361" s="948" t="s">
        <v>2158</v>
      </c>
      <c r="AR361" s="948" t="s">
        <v>1613</v>
      </c>
    </row>
    <row r="362" spans="2:44">
      <c r="B362" s="1020">
        <v>1726</v>
      </c>
      <c r="C362" s="1021" t="s">
        <v>2185</v>
      </c>
      <c r="D362" s="1136" t="s">
        <v>1019</v>
      </c>
      <c r="E362" s="1136">
        <v>1</v>
      </c>
      <c r="F362" s="1136"/>
      <c r="G362" s="1136"/>
      <c r="H362" s="1136" t="s">
        <v>181</v>
      </c>
      <c r="I362" s="1136"/>
      <c r="K362" s="1013"/>
      <c r="L362" s="1013"/>
      <c r="N362" s="989"/>
      <c r="O362" s="989"/>
      <c r="P362" s="993" t="s">
        <v>2185</v>
      </c>
      <c r="Q362" s="991" t="s">
        <v>2185</v>
      </c>
      <c r="R362" s="992" t="s">
        <v>2185</v>
      </c>
      <c r="S362" s="993">
        <v>2816</v>
      </c>
      <c r="T362" s="993"/>
      <c r="U362" s="994" t="s">
        <v>1019</v>
      </c>
      <c r="V362" s="993"/>
      <c r="W362" s="991">
        <v>1</v>
      </c>
      <c r="X362" s="994">
        <v>1</v>
      </c>
      <c r="Y362" s="991"/>
      <c r="Z362" s="994"/>
      <c r="AA362" s="991"/>
      <c r="AB362" s="994"/>
      <c r="AC362" s="991" t="s">
        <v>181</v>
      </c>
      <c r="AD362" s="994" t="s">
        <v>181</v>
      </c>
      <c r="AE362" s="993"/>
      <c r="AF362" s="991"/>
      <c r="AG362" s="994" t="s">
        <v>1611</v>
      </c>
      <c r="AH362" s="993"/>
      <c r="AI362" s="991"/>
      <c r="AJ362" s="994"/>
      <c r="AK362" s="993"/>
      <c r="AL362" s="991"/>
      <c r="AM362" s="994"/>
      <c r="AN362" s="994" t="s">
        <v>1219</v>
      </c>
      <c r="AO362" s="993"/>
      <c r="AP362" s="991" t="s">
        <v>1219</v>
      </c>
      <c r="AQ362" s="948" t="s">
        <v>2158</v>
      </c>
      <c r="AR362" s="948" t="s">
        <v>1613</v>
      </c>
    </row>
    <row r="363" spans="2:44">
      <c r="B363" s="1020">
        <v>1727</v>
      </c>
      <c r="C363" s="1021" t="s">
        <v>2186</v>
      </c>
      <c r="D363" s="1136" t="s">
        <v>1019</v>
      </c>
      <c r="E363" s="1136">
        <v>12</v>
      </c>
      <c r="F363" s="1136"/>
      <c r="G363" s="1136"/>
      <c r="H363" s="1136" t="s">
        <v>181</v>
      </c>
      <c r="I363" s="1136"/>
      <c r="K363" s="1013"/>
      <c r="L363" s="1013"/>
      <c r="N363" s="989"/>
      <c r="O363" s="989"/>
      <c r="P363" s="993" t="s">
        <v>2186</v>
      </c>
      <c r="Q363" s="991" t="s">
        <v>2186</v>
      </c>
      <c r="R363" s="992" t="s">
        <v>2186</v>
      </c>
      <c r="S363" s="993">
        <v>2817</v>
      </c>
      <c r="T363" s="993"/>
      <c r="U363" s="994" t="s">
        <v>1019</v>
      </c>
      <c r="V363" s="993"/>
      <c r="W363" s="991">
        <v>12</v>
      </c>
      <c r="X363" s="994">
        <v>12</v>
      </c>
      <c r="Y363" s="991"/>
      <c r="Z363" s="994"/>
      <c r="AA363" s="991"/>
      <c r="AB363" s="994"/>
      <c r="AC363" s="991" t="s">
        <v>181</v>
      </c>
      <c r="AD363" s="994" t="s">
        <v>181</v>
      </c>
      <c r="AE363" s="993"/>
      <c r="AF363" s="991"/>
      <c r="AG363" s="994"/>
      <c r="AH363" s="993"/>
      <c r="AI363" s="991"/>
      <c r="AJ363" s="994"/>
      <c r="AK363" s="993"/>
      <c r="AL363" s="991"/>
      <c r="AM363" s="994"/>
      <c r="AN363" s="994" t="s">
        <v>1224</v>
      </c>
      <c r="AO363" s="993"/>
      <c r="AP363" s="991" t="s">
        <v>1224</v>
      </c>
      <c r="AQ363" s="948" t="s">
        <v>2158</v>
      </c>
      <c r="AR363" s="948" t="s">
        <v>1613</v>
      </c>
    </row>
    <row r="364" spans="2:44">
      <c r="B364" s="1020">
        <v>1729</v>
      </c>
      <c r="C364" s="1021" t="s">
        <v>2187</v>
      </c>
      <c r="D364" s="1136" t="s">
        <v>1019</v>
      </c>
      <c r="E364" s="1136">
        <v>4</v>
      </c>
      <c r="F364" s="1136"/>
      <c r="G364" s="1136"/>
      <c r="H364" s="1136" t="s">
        <v>181</v>
      </c>
      <c r="I364" s="1136"/>
      <c r="K364" s="1013"/>
      <c r="L364" s="1013"/>
      <c r="N364" s="989"/>
      <c r="O364" s="989"/>
      <c r="P364" s="993" t="s">
        <v>2187</v>
      </c>
      <c r="Q364" s="991" t="s">
        <v>2187</v>
      </c>
      <c r="R364" s="992" t="s">
        <v>2187</v>
      </c>
      <c r="S364" s="993">
        <v>2818</v>
      </c>
      <c r="T364" s="993"/>
      <c r="U364" s="994" t="s">
        <v>1019</v>
      </c>
      <c r="V364" s="993"/>
      <c r="W364" s="991">
        <v>4</v>
      </c>
      <c r="X364" s="994">
        <v>4</v>
      </c>
      <c r="Y364" s="991"/>
      <c r="Z364" s="994"/>
      <c r="AA364" s="991"/>
      <c r="AB364" s="994"/>
      <c r="AC364" s="991" t="s">
        <v>181</v>
      </c>
      <c r="AD364" s="994" t="s">
        <v>181</v>
      </c>
      <c r="AE364" s="993"/>
      <c r="AF364" s="991"/>
      <c r="AG364" s="994" t="s">
        <v>1611</v>
      </c>
      <c r="AH364" s="993"/>
      <c r="AI364" s="991"/>
      <c r="AJ364" s="994"/>
      <c r="AK364" s="993"/>
      <c r="AL364" s="991"/>
      <c r="AM364" s="994"/>
      <c r="AN364" s="994" t="s">
        <v>2188</v>
      </c>
      <c r="AO364" s="993"/>
      <c r="AP364" s="991" t="s">
        <v>2188</v>
      </c>
      <c r="AQ364" s="948" t="s">
        <v>2158</v>
      </c>
      <c r="AR364" s="948" t="s">
        <v>1613</v>
      </c>
    </row>
    <row r="365" spans="2:44">
      <c r="B365" s="1020">
        <v>1732</v>
      </c>
      <c r="C365" s="1021" t="s">
        <v>2189</v>
      </c>
      <c r="D365" s="1136" t="s">
        <v>1299</v>
      </c>
      <c r="E365" s="1136">
        <v>32</v>
      </c>
      <c r="F365" s="1136"/>
      <c r="G365" s="1136"/>
      <c r="H365" s="1136" t="s">
        <v>181</v>
      </c>
      <c r="I365" s="1136"/>
      <c r="K365" s="1013"/>
      <c r="L365" s="1013"/>
      <c r="N365" s="989"/>
      <c r="O365" s="989"/>
      <c r="P365" s="993" t="s">
        <v>2189</v>
      </c>
      <c r="Q365" s="991" t="s">
        <v>2189</v>
      </c>
      <c r="R365" s="992" t="s">
        <v>2189</v>
      </c>
      <c r="S365" s="993">
        <v>2819</v>
      </c>
      <c r="T365" s="993"/>
      <c r="U365" s="994" t="s">
        <v>1299</v>
      </c>
      <c r="V365" s="993"/>
      <c r="W365" s="991">
        <v>32</v>
      </c>
      <c r="X365" s="994">
        <v>32</v>
      </c>
      <c r="Y365" s="991"/>
      <c r="Z365" s="994"/>
      <c r="AA365" s="991"/>
      <c r="AB365" s="994"/>
      <c r="AC365" s="991" t="s">
        <v>181</v>
      </c>
      <c r="AD365" s="994" t="s">
        <v>181</v>
      </c>
      <c r="AE365" s="993"/>
      <c r="AF365" s="991"/>
      <c r="AG365" s="994"/>
      <c r="AH365" s="993"/>
      <c r="AI365" s="991"/>
      <c r="AJ365" s="994"/>
      <c r="AK365" s="993"/>
      <c r="AL365" s="991"/>
      <c r="AM365" s="994"/>
      <c r="AN365" s="994" t="s">
        <v>2190</v>
      </c>
      <c r="AO365" s="993"/>
      <c r="AP365" s="991" t="s">
        <v>2190</v>
      </c>
      <c r="AQ365" s="948" t="s">
        <v>2158</v>
      </c>
      <c r="AR365" s="948" t="s">
        <v>1613</v>
      </c>
    </row>
    <row r="366" spans="2:44">
      <c r="B366" s="1020">
        <v>1733</v>
      </c>
      <c r="C366" s="1021" t="s">
        <v>2191</v>
      </c>
      <c r="D366" s="1136" t="s">
        <v>1019</v>
      </c>
      <c r="E366" s="1136">
        <v>12</v>
      </c>
      <c r="F366" s="1136"/>
      <c r="G366" s="1136"/>
      <c r="H366" s="1136" t="s">
        <v>181</v>
      </c>
      <c r="I366" s="1136"/>
      <c r="K366" s="1013"/>
      <c r="L366" s="1013"/>
      <c r="N366" s="989"/>
      <c r="O366" s="989"/>
      <c r="P366" s="993" t="s">
        <v>2191</v>
      </c>
      <c r="Q366" s="991" t="s">
        <v>2191</v>
      </c>
      <c r="R366" s="992" t="s">
        <v>2191</v>
      </c>
      <c r="S366" s="993">
        <v>2820</v>
      </c>
      <c r="T366" s="993"/>
      <c r="U366" s="994" t="s">
        <v>1019</v>
      </c>
      <c r="V366" s="993"/>
      <c r="W366" s="991">
        <v>12</v>
      </c>
      <c r="X366" s="994">
        <v>12</v>
      </c>
      <c r="Y366" s="991"/>
      <c r="Z366" s="994"/>
      <c r="AA366" s="991"/>
      <c r="AB366" s="994"/>
      <c r="AC366" s="991" t="s">
        <v>181</v>
      </c>
      <c r="AD366" s="994" t="s">
        <v>181</v>
      </c>
      <c r="AE366" s="993"/>
      <c r="AF366" s="991"/>
      <c r="AG366" s="994" t="s">
        <v>1611</v>
      </c>
      <c r="AH366" s="993"/>
      <c r="AI366" s="991"/>
      <c r="AJ366" s="994"/>
      <c r="AK366" s="993"/>
      <c r="AL366" s="991"/>
      <c r="AM366" s="994"/>
      <c r="AN366" s="994" t="s">
        <v>2192</v>
      </c>
      <c r="AO366" s="993"/>
      <c r="AP366" s="991" t="s">
        <v>2192</v>
      </c>
      <c r="AQ366" s="948" t="s">
        <v>2158</v>
      </c>
      <c r="AR366" s="948" t="s">
        <v>1613</v>
      </c>
    </row>
    <row r="367" spans="2:44">
      <c r="B367" s="1020">
        <v>1735</v>
      </c>
      <c r="C367" s="1021" t="s">
        <v>2193</v>
      </c>
      <c r="D367" s="1136" t="s">
        <v>1299</v>
      </c>
      <c r="E367" s="1136">
        <v>6</v>
      </c>
      <c r="F367" s="1136"/>
      <c r="G367" s="1136"/>
      <c r="H367" s="1136" t="s">
        <v>181</v>
      </c>
      <c r="I367" s="1136"/>
      <c r="K367" s="1013"/>
      <c r="L367" s="1013"/>
      <c r="N367" s="989"/>
      <c r="O367" s="989"/>
      <c r="P367" s="993" t="s">
        <v>2193</v>
      </c>
      <c r="Q367" s="991" t="s">
        <v>2193</v>
      </c>
      <c r="R367" s="992" t="s">
        <v>2193</v>
      </c>
      <c r="S367" s="993">
        <v>2821</v>
      </c>
      <c r="T367" s="993"/>
      <c r="U367" s="994" t="s">
        <v>1299</v>
      </c>
      <c r="V367" s="993"/>
      <c r="W367" s="991">
        <v>6</v>
      </c>
      <c r="X367" s="994">
        <v>6</v>
      </c>
      <c r="Y367" s="991"/>
      <c r="Z367" s="994"/>
      <c r="AA367" s="991"/>
      <c r="AB367" s="994"/>
      <c r="AC367" s="991" t="s">
        <v>181</v>
      </c>
      <c r="AD367" s="994" t="s">
        <v>181</v>
      </c>
      <c r="AE367" s="993"/>
      <c r="AF367" s="991"/>
      <c r="AG367" s="994"/>
      <c r="AH367" s="993"/>
      <c r="AI367" s="991"/>
      <c r="AJ367" s="994"/>
      <c r="AK367" s="993"/>
      <c r="AL367" s="991"/>
      <c r="AM367" s="994"/>
      <c r="AN367" s="994" t="s">
        <v>2194</v>
      </c>
      <c r="AO367" s="993"/>
      <c r="AP367" s="991" t="s">
        <v>2194</v>
      </c>
      <c r="AQ367" s="948" t="s">
        <v>2158</v>
      </c>
      <c r="AR367" s="948" t="s">
        <v>1613</v>
      </c>
    </row>
    <row r="368" spans="2:44">
      <c r="B368" s="1020">
        <v>1739</v>
      </c>
      <c r="C368" s="1021" t="s">
        <v>2195</v>
      </c>
      <c r="D368" s="1136" t="s">
        <v>1019</v>
      </c>
      <c r="E368" s="1136">
        <v>12</v>
      </c>
      <c r="F368" s="1136"/>
      <c r="G368" s="1136"/>
      <c r="H368" s="1136" t="s">
        <v>181</v>
      </c>
      <c r="I368" s="1136"/>
      <c r="K368" s="1013"/>
      <c r="L368" s="1013"/>
      <c r="N368" s="989"/>
      <c r="O368" s="989"/>
      <c r="P368" s="993" t="s">
        <v>2195</v>
      </c>
      <c r="Q368" s="991" t="s">
        <v>2195</v>
      </c>
      <c r="R368" s="992" t="s">
        <v>2195</v>
      </c>
      <c r="S368" s="993">
        <v>2822</v>
      </c>
      <c r="T368" s="993"/>
      <c r="U368" s="994" t="s">
        <v>1019</v>
      </c>
      <c r="V368" s="993"/>
      <c r="W368" s="991">
        <v>12</v>
      </c>
      <c r="X368" s="994">
        <v>12</v>
      </c>
      <c r="Y368" s="991"/>
      <c r="Z368" s="994"/>
      <c r="AA368" s="991"/>
      <c r="AB368" s="994"/>
      <c r="AC368" s="991" t="s">
        <v>181</v>
      </c>
      <c r="AD368" s="994" t="s">
        <v>181</v>
      </c>
      <c r="AE368" s="993"/>
      <c r="AF368" s="991"/>
      <c r="AG368" s="994" t="s">
        <v>1611</v>
      </c>
      <c r="AH368" s="993"/>
      <c r="AI368" s="991"/>
      <c r="AJ368" s="994"/>
      <c r="AK368" s="993"/>
      <c r="AL368" s="991"/>
      <c r="AM368" s="994"/>
      <c r="AN368" s="994" t="s">
        <v>2196</v>
      </c>
      <c r="AO368" s="993"/>
      <c r="AP368" s="991" t="s">
        <v>2196</v>
      </c>
      <c r="AQ368" s="948" t="s">
        <v>2158</v>
      </c>
      <c r="AR368" s="948" t="s">
        <v>1613</v>
      </c>
    </row>
    <row r="369" spans="2:44">
      <c r="B369" s="1020">
        <v>1741</v>
      </c>
      <c r="C369" s="1021" t="s">
        <v>2197</v>
      </c>
      <c r="D369" s="1136" t="s">
        <v>1019</v>
      </c>
      <c r="E369" s="1136">
        <v>12</v>
      </c>
      <c r="F369" s="1136"/>
      <c r="G369" s="1136"/>
      <c r="H369" s="1136" t="s">
        <v>181</v>
      </c>
      <c r="I369" s="1136"/>
      <c r="K369" s="1013"/>
      <c r="L369" s="1013"/>
      <c r="N369" s="989"/>
      <c r="O369" s="989"/>
      <c r="P369" s="993" t="s">
        <v>2197</v>
      </c>
      <c r="Q369" s="991" t="s">
        <v>2197</v>
      </c>
      <c r="R369" s="992" t="s">
        <v>2197</v>
      </c>
      <c r="S369" s="993">
        <v>2823</v>
      </c>
      <c r="T369" s="993"/>
      <c r="U369" s="994" t="s">
        <v>1019</v>
      </c>
      <c r="V369" s="993"/>
      <c r="W369" s="991">
        <v>12</v>
      </c>
      <c r="X369" s="994">
        <v>12</v>
      </c>
      <c r="Y369" s="991"/>
      <c r="Z369" s="994"/>
      <c r="AA369" s="991"/>
      <c r="AB369" s="994"/>
      <c r="AC369" s="991" t="s">
        <v>181</v>
      </c>
      <c r="AD369" s="994" t="s">
        <v>181</v>
      </c>
      <c r="AE369" s="993"/>
      <c r="AF369" s="991"/>
      <c r="AG369" s="994"/>
      <c r="AH369" s="993"/>
      <c r="AI369" s="991"/>
      <c r="AJ369" s="994"/>
      <c r="AK369" s="993"/>
      <c r="AL369" s="991"/>
      <c r="AM369" s="994"/>
      <c r="AN369" s="994" t="s">
        <v>2198</v>
      </c>
      <c r="AO369" s="993"/>
      <c r="AP369" s="991" t="s">
        <v>2198</v>
      </c>
      <c r="AQ369" s="948" t="s">
        <v>2158</v>
      </c>
      <c r="AR369" s="948" t="s">
        <v>1613</v>
      </c>
    </row>
    <row r="370" spans="2:44">
      <c r="B370" s="1020">
        <v>1742</v>
      </c>
      <c r="C370" s="1021" t="s">
        <v>2199</v>
      </c>
      <c r="D370" s="1136" t="s">
        <v>1299</v>
      </c>
      <c r="E370" s="1136">
        <v>32</v>
      </c>
      <c r="F370" s="1136"/>
      <c r="G370" s="1136"/>
      <c r="H370" s="1136" t="s">
        <v>181</v>
      </c>
      <c r="I370" s="1136"/>
      <c r="K370" s="1013"/>
      <c r="L370" s="1013"/>
      <c r="N370" s="989"/>
      <c r="O370" s="989"/>
      <c r="P370" s="993" t="s">
        <v>2199</v>
      </c>
      <c r="Q370" s="991" t="s">
        <v>2199</v>
      </c>
      <c r="R370" s="992" t="s">
        <v>2199</v>
      </c>
      <c r="S370" s="993">
        <v>2824</v>
      </c>
      <c r="T370" s="993"/>
      <c r="U370" s="994" t="s">
        <v>1299</v>
      </c>
      <c r="V370" s="993"/>
      <c r="W370" s="991">
        <v>32</v>
      </c>
      <c r="X370" s="994">
        <v>32</v>
      </c>
      <c r="Y370" s="991"/>
      <c r="Z370" s="994"/>
      <c r="AA370" s="991"/>
      <c r="AB370" s="994"/>
      <c r="AC370" s="991" t="s">
        <v>181</v>
      </c>
      <c r="AD370" s="994" t="s">
        <v>181</v>
      </c>
      <c r="AE370" s="993"/>
      <c r="AF370" s="991"/>
      <c r="AG370" s="994"/>
      <c r="AH370" s="993"/>
      <c r="AI370" s="991"/>
      <c r="AJ370" s="994"/>
      <c r="AK370" s="993"/>
      <c r="AL370" s="991"/>
      <c r="AM370" s="994"/>
      <c r="AN370" s="994" t="s">
        <v>2200</v>
      </c>
      <c r="AO370" s="993"/>
      <c r="AP370" s="991" t="s">
        <v>2200</v>
      </c>
      <c r="AQ370" s="948" t="s">
        <v>2158</v>
      </c>
      <c r="AR370" s="948" t="s">
        <v>1613</v>
      </c>
    </row>
    <row r="371" spans="2:44">
      <c r="B371" s="1020">
        <v>1743</v>
      </c>
      <c r="C371" s="1021" t="s">
        <v>2201</v>
      </c>
      <c r="D371" s="1136" t="s">
        <v>1019</v>
      </c>
      <c r="E371" s="1136">
        <v>12</v>
      </c>
      <c r="F371" s="1136"/>
      <c r="G371" s="1136"/>
      <c r="H371" s="1136" t="s">
        <v>181</v>
      </c>
      <c r="I371" s="1136"/>
      <c r="K371" s="1013"/>
      <c r="L371" s="1013"/>
      <c r="N371" s="989"/>
      <c r="O371" s="989"/>
      <c r="P371" s="993" t="s">
        <v>2201</v>
      </c>
      <c r="Q371" s="991" t="s">
        <v>2201</v>
      </c>
      <c r="R371" s="992" t="s">
        <v>2201</v>
      </c>
      <c r="S371" s="993">
        <v>2825</v>
      </c>
      <c r="T371" s="993"/>
      <c r="U371" s="994" t="s">
        <v>1019</v>
      </c>
      <c r="V371" s="993"/>
      <c r="W371" s="991">
        <v>12</v>
      </c>
      <c r="X371" s="994">
        <v>12</v>
      </c>
      <c r="Y371" s="991"/>
      <c r="Z371" s="994"/>
      <c r="AA371" s="991"/>
      <c r="AB371" s="994"/>
      <c r="AC371" s="991" t="s">
        <v>181</v>
      </c>
      <c r="AD371" s="994" t="s">
        <v>181</v>
      </c>
      <c r="AE371" s="993"/>
      <c r="AF371" s="991"/>
      <c r="AG371" s="994"/>
      <c r="AH371" s="993"/>
      <c r="AI371" s="991"/>
      <c r="AJ371" s="994"/>
      <c r="AK371" s="993"/>
      <c r="AL371" s="991"/>
      <c r="AM371" s="994"/>
      <c r="AN371" s="994" t="s">
        <v>2202</v>
      </c>
      <c r="AO371" s="993"/>
      <c r="AP371" s="991" t="s">
        <v>2202</v>
      </c>
      <c r="AQ371" s="948" t="s">
        <v>2158</v>
      </c>
      <c r="AR371" s="948" t="s">
        <v>1613</v>
      </c>
    </row>
    <row r="372" spans="2:44">
      <c r="B372" s="1020">
        <v>1745</v>
      </c>
      <c r="C372" s="1021" t="s">
        <v>2203</v>
      </c>
      <c r="D372" s="1136" t="s">
        <v>156</v>
      </c>
      <c r="E372" s="1136">
        <v>3</v>
      </c>
      <c r="F372" s="1136"/>
      <c r="G372" s="1136"/>
      <c r="H372" s="1136" t="s">
        <v>181</v>
      </c>
      <c r="I372" s="1136" t="s">
        <v>364</v>
      </c>
      <c r="K372" s="1013"/>
      <c r="L372" s="1013"/>
      <c r="N372" s="989"/>
      <c r="O372" s="989"/>
      <c r="P372" s="993" t="s">
        <v>2203</v>
      </c>
      <c r="Q372" s="991" t="s">
        <v>2203</v>
      </c>
      <c r="R372" s="992" t="s">
        <v>2203</v>
      </c>
      <c r="S372" s="993">
        <v>2826</v>
      </c>
      <c r="T372" s="993"/>
      <c r="U372" s="994" t="s">
        <v>156</v>
      </c>
      <c r="V372" s="993"/>
      <c r="W372" s="991">
        <v>3</v>
      </c>
      <c r="X372" s="994">
        <v>3</v>
      </c>
      <c r="Y372" s="991"/>
      <c r="Z372" s="994"/>
      <c r="AA372" s="991"/>
      <c r="AB372" s="994"/>
      <c r="AC372" s="991" t="s">
        <v>181</v>
      </c>
      <c r="AD372" s="994" t="s">
        <v>181</v>
      </c>
      <c r="AE372" s="993"/>
      <c r="AF372" s="991"/>
      <c r="AG372" s="994"/>
      <c r="AH372" s="993"/>
      <c r="AI372" s="991"/>
      <c r="AJ372" s="994"/>
      <c r="AK372" s="993"/>
      <c r="AL372" s="991"/>
      <c r="AM372" s="994" t="s">
        <v>364</v>
      </c>
      <c r="AN372" s="994" t="s">
        <v>2204</v>
      </c>
      <c r="AO372" s="993"/>
      <c r="AP372" s="991" t="s">
        <v>2204</v>
      </c>
      <c r="AQ372" s="948" t="s">
        <v>2158</v>
      </c>
      <c r="AR372" s="948" t="s">
        <v>1613</v>
      </c>
    </row>
    <row r="373" spans="2:44">
      <c r="B373" s="1020">
        <v>1751</v>
      </c>
      <c r="C373" s="1021" t="s">
        <v>2205</v>
      </c>
      <c r="D373" s="1136" t="s">
        <v>156</v>
      </c>
      <c r="E373" s="1136">
        <v>7</v>
      </c>
      <c r="F373" s="1136" t="s">
        <v>363</v>
      </c>
      <c r="G373" s="1136"/>
      <c r="H373" s="1136" t="s">
        <v>181</v>
      </c>
      <c r="I373" s="1136" t="s">
        <v>899</v>
      </c>
      <c r="K373" s="1013"/>
      <c r="L373" s="1013"/>
      <c r="N373" s="989"/>
      <c r="O373" s="989"/>
      <c r="P373" s="993" t="s">
        <v>2205</v>
      </c>
      <c r="Q373" s="991" t="s">
        <v>2205</v>
      </c>
      <c r="R373" s="992" t="s">
        <v>2205</v>
      </c>
      <c r="S373" s="993">
        <v>2827</v>
      </c>
      <c r="T373" s="993"/>
      <c r="U373" s="994" t="s">
        <v>156</v>
      </c>
      <c r="V373" s="993"/>
      <c r="W373" s="991">
        <v>7</v>
      </c>
      <c r="X373" s="994">
        <v>7</v>
      </c>
      <c r="Y373" s="991" t="s">
        <v>363</v>
      </c>
      <c r="Z373" s="994" t="s">
        <v>363</v>
      </c>
      <c r="AA373" s="991"/>
      <c r="AB373" s="994"/>
      <c r="AC373" s="991" t="s">
        <v>181</v>
      </c>
      <c r="AD373" s="994" t="s">
        <v>181</v>
      </c>
      <c r="AE373" s="993"/>
      <c r="AF373" s="991"/>
      <c r="AG373" s="994"/>
      <c r="AH373" s="993"/>
      <c r="AI373" s="991"/>
      <c r="AJ373" s="994"/>
      <c r="AK373" s="993"/>
      <c r="AL373" s="991"/>
      <c r="AM373" s="994" t="s">
        <v>899</v>
      </c>
      <c r="AN373" s="994" t="s">
        <v>2206</v>
      </c>
      <c r="AO373" s="993"/>
      <c r="AP373" s="991" t="s">
        <v>2206</v>
      </c>
      <c r="AQ373" s="948" t="s">
        <v>2158</v>
      </c>
      <c r="AR373" s="948" t="s">
        <v>1613</v>
      </c>
    </row>
    <row r="374" spans="2:44">
      <c r="B374" s="1020">
        <v>1760</v>
      </c>
      <c r="C374" s="1021" t="s">
        <v>2207</v>
      </c>
      <c r="D374" s="1136" t="s">
        <v>1019</v>
      </c>
      <c r="E374" s="1136">
        <v>2</v>
      </c>
      <c r="F374" s="1136"/>
      <c r="G374" s="1136"/>
      <c r="H374" s="1136" t="s">
        <v>181</v>
      </c>
      <c r="I374" s="1136"/>
      <c r="K374" s="1013"/>
      <c r="L374" s="1013"/>
      <c r="N374" s="989"/>
      <c r="O374" s="989"/>
      <c r="P374" s="993" t="s">
        <v>2207</v>
      </c>
      <c r="Q374" s="991" t="s">
        <v>2207</v>
      </c>
      <c r="R374" s="992" t="s">
        <v>2207</v>
      </c>
      <c r="S374" s="993">
        <v>2828</v>
      </c>
      <c r="T374" s="993"/>
      <c r="U374" s="994" t="s">
        <v>1019</v>
      </c>
      <c r="V374" s="993"/>
      <c r="W374" s="991">
        <v>2</v>
      </c>
      <c r="X374" s="994">
        <v>2</v>
      </c>
      <c r="Y374" s="991"/>
      <c r="Z374" s="994"/>
      <c r="AA374" s="991"/>
      <c r="AB374" s="994"/>
      <c r="AC374" s="991" t="s">
        <v>181</v>
      </c>
      <c r="AD374" s="994" t="s">
        <v>181</v>
      </c>
      <c r="AE374" s="993"/>
      <c r="AF374" s="991"/>
      <c r="AG374" s="994" t="s">
        <v>1611</v>
      </c>
      <c r="AH374" s="993"/>
      <c r="AI374" s="991"/>
      <c r="AJ374" s="994"/>
      <c r="AK374" s="993"/>
      <c r="AL374" s="991"/>
      <c r="AM374" s="994"/>
      <c r="AN374" s="994" t="s">
        <v>1244</v>
      </c>
      <c r="AO374" s="993"/>
      <c r="AP374" s="991" t="s">
        <v>1244</v>
      </c>
      <c r="AQ374" s="948" t="s">
        <v>2158</v>
      </c>
      <c r="AR374" s="948" t="s">
        <v>1613</v>
      </c>
    </row>
    <row r="375" spans="2:44">
      <c r="B375" s="1020">
        <v>1762</v>
      </c>
      <c r="C375" s="1021" t="s">
        <v>2208</v>
      </c>
      <c r="D375" s="1136" t="s">
        <v>1299</v>
      </c>
      <c r="E375" s="1136">
        <v>32</v>
      </c>
      <c r="F375" s="1136"/>
      <c r="G375" s="1136"/>
      <c r="H375" s="1136" t="s">
        <v>181</v>
      </c>
      <c r="I375" s="1136"/>
      <c r="K375" s="1013"/>
      <c r="L375" s="1013"/>
      <c r="N375" s="989"/>
      <c r="O375" s="989"/>
      <c r="P375" s="993" t="s">
        <v>2208</v>
      </c>
      <c r="Q375" s="991" t="s">
        <v>2208</v>
      </c>
      <c r="R375" s="992" t="s">
        <v>2208</v>
      </c>
      <c r="S375" s="993">
        <v>2829</v>
      </c>
      <c r="T375" s="993"/>
      <c r="U375" s="994" t="s">
        <v>1299</v>
      </c>
      <c r="V375" s="993"/>
      <c r="W375" s="991">
        <v>32</v>
      </c>
      <c r="X375" s="994">
        <v>32</v>
      </c>
      <c r="Y375" s="991"/>
      <c r="Z375" s="994"/>
      <c r="AA375" s="991"/>
      <c r="AB375" s="994"/>
      <c r="AC375" s="991" t="s">
        <v>181</v>
      </c>
      <c r="AD375" s="994" t="s">
        <v>181</v>
      </c>
      <c r="AE375" s="993"/>
      <c r="AF375" s="991"/>
      <c r="AG375" s="994"/>
      <c r="AH375" s="993"/>
      <c r="AI375" s="991"/>
      <c r="AJ375" s="994"/>
      <c r="AK375" s="993"/>
      <c r="AL375" s="991"/>
      <c r="AM375" s="994"/>
      <c r="AN375" s="994" t="s">
        <v>2209</v>
      </c>
      <c r="AO375" s="993"/>
      <c r="AP375" s="991" t="s">
        <v>2209</v>
      </c>
      <c r="AQ375" s="948" t="s">
        <v>2158</v>
      </c>
      <c r="AR375" s="948" t="s">
        <v>1613</v>
      </c>
    </row>
    <row r="376" spans="2:44">
      <c r="B376" s="1020">
        <v>1763</v>
      </c>
      <c r="C376" s="1021" t="s">
        <v>2210</v>
      </c>
      <c r="D376" s="1136" t="s">
        <v>1019</v>
      </c>
      <c r="E376" s="1136">
        <v>12</v>
      </c>
      <c r="F376" s="1136"/>
      <c r="G376" s="1136"/>
      <c r="H376" s="1136" t="s">
        <v>181</v>
      </c>
      <c r="I376" s="1136"/>
      <c r="K376" s="1013"/>
      <c r="L376" s="1013"/>
      <c r="N376" s="989"/>
      <c r="O376" s="989"/>
      <c r="P376" s="993" t="s">
        <v>2210</v>
      </c>
      <c r="Q376" s="991" t="s">
        <v>2210</v>
      </c>
      <c r="R376" s="992" t="s">
        <v>2210</v>
      </c>
      <c r="S376" s="993">
        <v>2830</v>
      </c>
      <c r="T376" s="993"/>
      <c r="U376" s="994" t="s">
        <v>1019</v>
      </c>
      <c r="V376" s="993"/>
      <c r="W376" s="991">
        <v>12</v>
      </c>
      <c r="X376" s="994">
        <v>12</v>
      </c>
      <c r="Y376" s="991"/>
      <c r="Z376" s="994"/>
      <c r="AA376" s="991"/>
      <c r="AB376" s="994"/>
      <c r="AC376" s="991" t="s">
        <v>181</v>
      </c>
      <c r="AD376" s="994" t="s">
        <v>181</v>
      </c>
      <c r="AE376" s="993"/>
      <c r="AF376" s="991"/>
      <c r="AG376" s="994"/>
      <c r="AH376" s="993"/>
      <c r="AI376" s="991"/>
      <c r="AJ376" s="994"/>
      <c r="AK376" s="993"/>
      <c r="AL376" s="991"/>
      <c r="AM376" s="994"/>
      <c r="AN376" s="994" t="s">
        <v>2211</v>
      </c>
      <c r="AO376" s="993"/>
      <c r="AP376" s="991" t="s">
        <v>2211</v>
      </c>
      <c r="AQ376" s="948" t="s">
        <v>2158</v>
      </c>
      <c r="AR376" s="948" t="s">
        <v>1613</v>
      </c>
    </row>
    <row r="377" spans="2:44">
      <c r="B377" s="1020">
        <v>1764</v>
      </c>
      <c r="C377" s="1021" t="s">
        <v>2212</v>
      </c>
      <c r="D377" s="1136" t="s">
        <v>1019</v>
      </c>
      <c r="E377" s="1136">
        <v>12</v>
      </c>
      <c r="F377" s="1136"/>
      <c r="G377" s="1136"/>
      <c r="H377" s="1136" t="s">
        <v>181</v>
      </c>
      <c r="I377" s="1136"/>
      <c r="K377" s="1013"/>
      <c r="L377" s="1013"/>
      <c r="N377" s="989"/>
      <c r="O377" s="989"/>
      <c r="P377" s="993" t="s">
        <v>2212</v>
      </c>
      <c r="Q377" s="991" t="s">
        <v>2212</v>
      </c>
      <c r="R377" s="992" t="s">
        <v>2212</v>
      </c>
      <c r="S377" s="993">
        <v>2831</v>
      </c>
      <c r="T377" s="993"/>
      <c r="U377" s="994" t="s">
        <v>1019</v>
      </c>
      <c r="V377" s="993"/>
      <c r="W377" s="991">
        <v>12</v>
      </c>
      <c r="X377" s="994">
        <v>12</v>
      </c>
      <c r="Y377" s="991"/>
      <c r="Z377" s="994"/>
      <c r="AA377" s="991"/>
      <c r="AB377" s="994"/>
      <c r="AC377" s="991" t="s">
        <v>181</v>
      </c>
      <c r="AD377" s="994" t="s">
        <v>181</v>
      </c>
      <c r="AE377" s="993"/>
      <c r="AF377" s="991"/>
      <c r="AG377" s="994"/>
      <c r="AH377" s="993"/>
      <c r="AI377" s="991"/>
      <c r="AJ377" s="994"/>
      <c r="AK377" s="993"/>
      <c r="AL377" s="991"/>
      <c r="AM377" s="994"/>
      <c r="AN377" s="994" t="s">
        <v>2213</v>
      </c>
      <c r="AO377" s="993"/>
      <c r="AP377" s="991" t="s">
        <v>2213</v>
      </c>
      <c r="AQ377" s="948" t="s">
        <v>2158</v>
      </c>
      <c r="AR377" s="948" t="s">
        <v>1613</v>
      </c>
    </row>
    <row r="378" spans="2:44">
      <c r="B378" s="1020">
        <v>1765</v>
      </c>
      <c r="C378" s="1021" t="s">
        <v>2214</v>
      </c>
      <c r="D378" s="1136" t="s">
        <v>1299</v>
      </c>
      <c r="E378" s="1136">
        <v>20</v>
      </c>
      <c r="F378" s="1136"/>
      <c r="G378" s="1136"/>
      <c r="H378" s="1136" t="s">
        <v>181</v>
      </c>
      <c r="I378" s="1136"/>
      <c r="K378" s="1013"/>
      <c r="L378" s="1013"/>
      <c r="N378" s="989"/>
      <c r="O378" s="989"/>
      <c r="P378" s="993" t="s">
        <v>2214</v>
      </c>
      <c r="Q378" s="991" t="s">
        <v>2214</v>
      </c>
      <c r="R378" s="992" t="s">
        <v>2214</v>
      </c>
      <c r="S378" s="993">
        <v>2832</v>
      </c>
      <c r="T378" s="993"/>
      <c r="U378" s="994" t="s">
        <v>1299</v>
      </c>
      <c r="V378" s="993"/>
      <c r="W378" s="991">
        <v>20</v>
      </c>
      <c r="X378" s="994">
        <v>20</v>
      </c>
      <c r="Y378" s="991"/>
      <c r="Z378" s="994"/>
      <c r="AA378" s="991"/>
      <c r="AB378" s="994"/>
      <c r="AC378" s="991" t="s">
        <v>181</v>
      </c>
      <c r="AD378" s="994" t="s">
        <v>181</v>
      </c>
      <c r="AE378" s="993"/>
      <c r="AF378" s="991"/>
      <c r="AG378" s="994"/>
      <c r="AH378" s="993"/>
      <c r="AI378" s="991"/>
      <c r="AJ378" s="994"/>
      <c r="AK378" s="993"/>
      <c r="AL378" s="991"/>
      <c r="AM378" s="994"/>
      <c r="AN378" s="994" t="s">
        <v>2215</v>
      </c>
      <c r="AO378" s="993"/>
      <c r="AP378" s="991" t="s">
        <v>2215</v>
      </c>
      <c r="AQ378" s="948" t="s">
        <v>2158</v>
      </c>
      <c r="AR378" s="948" t="s">
        <v>1613</v>
      </c>
    </row>
    <row r="379" spans="2:44">
      <c r="B379" s="1020">
        <v>1769</v>
      </c>
      <c r="C379" s="1021" t="s">
        <v>2216</v>
      </c>
      <c r="D379" s="1136" t="s">
        <v>1019</v>
      </c>
      <c r="E379" s="1136">
        <v>12</v>
      </c>
      <c r="F379" s="1136"/>
      <c r="G379" s="1136"/>
      <c r="H379" s="1136" t="s">
        <v>181</v>
      </c>
      <c r="I379" s="1136"/>
      <c r="K379" s="1013"/>
      <c r="L379" s="1013"/>
      <c r="N379" s="989"/>
      <c r="O379" s="989"/>
      <c r="P379" s="993" t="s">
        <v>2216</v>
      </c>
      <c r="Q379" s="991" t="s">
        <v>2216</v>
      </c>
      <c r="R379" s="992" t="s">
        <v>2216</v>
      </c>
      <c r="S379" s="993">
        <v>2833</v>
      </c>
      <c r="T379" s="993"/>
      <c r="U379" s="994" t="s">
        <v>1019</v>
      </c>
      <c r="V379" s="993"/>
      <c r="W379" s="991">
        <v>12</v>
      </c>
      <c r="X379" s="994">
        <v>12</v>
      </c>
      <c r="Y379" s="991"/>
      <c r="Z379" s="994"/>
      <c r="AA379" s="991"/>
      <c r="AB379" s="994"/>
      <c r="AC379" s="991" t="s">
        <v>181</v>
      </c>
      <c r="AD379" s="994" t="s">
        <v>181</v>
      </c>
      <c r="AE379" s="993"/>
      <c r="AF379" s="991"/>
      <c r="AG379" s="994" t="s">
        <v>1611</v>
      </c>
      <c r="AH379" s="993"/>
      <c r="AI379" s="991"/>
      <c r="AJ379" s="994"/>
      <c r="AK379" s="993"/>
      <c r="AL379" s="991"/>
      <c r="AM379" s="994"/>
      <c r="AN379" s="994" t="s">
        <v>2217</v>
      </c>
      <c r="AO379" s="993"/>
      <c r="AP379" s="991" t="s">
        <v>2217</v>
      </c>
      <c r="AQ379" s="948" t="s">
        <v>2158</v>
      </c>
      <c r="AR379" s="948" t="s">
        <v>1613</v>
      </c>
    </row>
    <row r="380" spans="2:44">
      <c r="B380" s="1020">
        <v>1771</v>
      </c>
      <c r="C380" s="1021" t="s">
        <v>2218</v>
      </c>
      <c r="D380" s="1136" t="s">
        <v>156</v>
      </c>
      <c r="E380" s="1136">
        <v>7</v>
      </c>
      <c r="F380" s="1136" t="s">
        <v>364</v>
      </c>
      <c r="G380" s="1136"/>
      <c r="H380" s="1136" t="s">
        <v>181</v>
      </c>
      <c r="I380" s="1136" t="s">
        <v>377</v>
      </c>
      <c r="K380" s="1013"/>
      <c r="L380" s="1013"/>
      <c r="N380" s="989"/>
      <c r="O380" s="989"/>
      <c r="P380" s="993" t="s">
        <v>2218</v>
      </c>
      <c r="Q380" s="991" t="s">
        <v>2218</v>
      </c>
      <c r="R380" s="992" t="s">
        <v>2218</v>
      </c>
      <c r="S380" s="993">
        <v>2834</v>
      </c>
      <c r="T380" s="993"/>
      <c r="U380" s="994" t="s">
        <v>156</v>
      </c>
      <c r="V380" s="993"/>
      <c r="W380" s="991">
        <v>7</v>
      </c>
      <c r="X380" s="994">
        <v>7</v>
      </c>
      <c r="Y380" s="991" t="s">
        <v>364</v>
      </c>
      <c r="Z380" s="994" t="s">
        <v>364</v>
      </c>
      <c r="AA380" s="991"/>
      <c r="AB380" s="994"/>
      <c r="AC380" s="991" t="s">
        <v>181</v>
      </c>
      <c r="AD380" s="994" t="s">
        <v>181</v>
      </c>
      <c r="AE380" s="993"/>
      <c r="AF380" s="991"/>
      <c r="AG380" s="994"/>
      <c r="AH380" s="993"/>
      <c r="AI380" s="991"/>
      <c r="AJ380" s="994"/>
      <c r="AK380" s="993"/>
      <c r="AL380" s="991"/>
      <c r="AM380" s="994" t="s">
        <v>377</v>
      </c>
      <c r="AN380" s="994" t="s">
        <v>2219</v>
      </c>
      <c r="AO380" s="993"/>
      <c r="AP380" s="991" t="s">
        <v>2219</v>
      </c>
      <c r="AQ380" s="948" t="s">
        <v>2158</v>
      </c>
      <c r="AR380" s="948" t="s">
        <v>1613</v>
      </c>
    </row>
    <row r="381" spans="2:44">
      <c r="B381" s="1020">
        <v>1772</v>
      </c>
      <c r="C381" s="1021" t="s">
        <v>2220</v>
      </c>
      <c r="D381" s="1136" t="s">
        <v>156</v>
      </c>
      <c r="E381" s="1136">
        <v>12</v>
      </c>
      <c r="F381" s="1136" t="s">
        <v>888</v>
      </c>
      <c r="G381" s="1136"/>
      <c r="H381" s="1136" t="s">
        <v>181</v>
      </c>
      <c r="I381" s="1136" t="s">
        <v>381</v>
      </c>
      <c r="K381" s="1013"/>
      <c r="L381" s="1013"/>
      <c r="N381" s="989"/>
      <c r="O381" s="989"/>
      <c r="P381" s="993" t="s">
        <v>2220</v>
      </c>
      <c r="Q381" s="991" t="s">
        <v>2220</v>
      </c>
      <c r="R381" s="992" t="s">
        <v>2220</v>
      </c>
      <c r="S381" s="993">
        <v>2835</v>
      </c>
      <c r="T381" s="993"/>
      <c r="U381" s="994" t="s">
        <v>156</v>
      </c>
      <c r="V381" s="993"/>
      <c r="W381" s="991">
        <v>12</v>
      </c>
      <c r="X381" s="994">
        <v>12</v>
      </c>
      <c r="Y381" s="991" t="s">
        <v>888</v>
      </c>
      <c r="Z381" s="994" t="s">
        <v>888</v>
      </c>
      <c r="AA381" s="991"/>
      <c r="AB381" s="994"/>
      <c r="AC381" s="991" t="s">
        <v>181</v>
      </c>
      <c r="AD381" s="994" t="s">
        <v>181</v>
      </c>
      <c r="AE381" s="993"/>
      <c r="AF381" s="991"/>
      <c r="AG381" s="994"/>
      <c r="AH381" s="993"/>
      <c r="AI381" s="991"/>
      <c r="AJ381" s="994"/>
      <c r="AK381" s="993"/>
      <c r="AL381" s="991"/>
      <c r="AM381" s="994" t="s">
        <v>381</v>
      </c>
      <c r="AN381" s="994" t="s">
        <v>2221</v>
      </c>
      <c r="AO381" s="993"/>
      <c r="AP381" s="991" t="s">
        <v>2221</v>
      </c>
      <c r="AQ381" s="948" t="s">
        <v>2158</v>
      </c>
      <c r="AR381" s="948" t="s">
        <v>1613</v>
      </c>
    </row>
    <row r="382" spans="2:44">
      <c r="B382" s="1020">
        <v>1773</v>
      </c>
      <c r="C382" s="1021" t="s">
        <v>2222</v>
      </c>
      <c r="D382" s="1136" t="s">
        <v>156</v>
      </c>
      <c r="E382" s="1136">
        <v>7</v>
      </c>
      <c r="F382" s="1136" t="s">
        <v>364</v>
      </c>
      <c r="G382" s="1136"/>
      <c r="H382" s="1136" t="s">
        <v>181</v>
      </c>
      <c r="I382" s="1136" t="s">
        <v>377</v>
      </c>
      <c r="K382" s="1013"/>
      <c r="L382" s="1013"/>
      <c r="N382" s="989"/>
      <c r="O382" s="989"/>
      <c r="P382" s="993" t="s">
        <v>2222</v>
      </c>
      <c r="Q382" s="991" t="s">
        <v>2222</v>
      </c>
      <c r="R382" s="992" t="s">
        <v>2222</v>
      </c>
      <c r="S382" s="993">
        <v>2836</v>
      </c>
      <c r="T382" s="993"/>
      <c r="U382" s="994" t="s">
        <v>156</v>
      </c>
      <c r="V382" s="993"/>
      <c r="W382" s="991">
        <v>7</v>
      </c>
      <c r="X382" s="994">
        <v>7</v>
      </c>
      <c r="Y382" s="991" t="s">
        <v>364</v>
      </c>
      <c r="Z382" s="994" t="s">
        <v>364</v>
      </c>
      <c r="AA382" s="991"/>
      <c r="AB382" s="994"/>
      <c r="AC382" s="991" t="s">
        <v>181</v>
      </c>
      <c r="AD382" s="994" t="s">
        <v>181</v>
      </c>
      <c r="AE382" s="993"/>
      <c r="AF382" s="991"/>
      <c r="AG382" s="994"/>
      <c r="AH382" s="993"/>
      <c r="AI382" s="991"/>
      <c r="AJ382" s="994"/>
      <c r="AK382" s="993"/>
      <c r="AL382" s="991"/>
      <c r="AM382" s="994" t="s">
        <v>377</v>
      </c>
      <c r="AN382" s="994" t="s">
        <v>2223</v>
      </c>
      <c r="AO382" s="993"/>
      <c r="AP382" s="991" t="s">
        <v>2223</v>
      </c>
      <c r="AQ382" s="948" t="s">
        <v>2158</v>
      </c>
      <c r="AR382" s="948" t="s">
        <v>1613</v>
      </c>
    </row>
    <row r="383" spans="2:44">
      <c r="B383" s="1020">
        <v>1294</v>
      </c>
      <c r="C383" s="1021" t="s">
        <v>2224</v>
      </c>
      <c r="D383" s="1136" t="s">
        <v>370</v>
      </c>
      <c r="E383" s="1136">
        <v>2</v>
      </c>
      <c r="F383" s="1136"/>
      <c r="G383" s="1136"/>
      <c r="H383" s="1136" t="s">
        <v>181</v>
      </c>
      <c r="I383" s="1136"/>
      <c r="K383" s="1013"/>
      <c r="L383" s="1013"/>
      <c r="N383" s="989"/>
      <c r="O383" s="989"/>
      <c r="P383" s="993" t="s">
        <v>2224</v>
      </c>
      <c r="Q383" s="991" t="s">
        <v>2224</v>
      </c>
      <c r="R383" s="992" t="s">
        <v>2224</v>
      </c>
      <c r="S383" s="993">
        <v>3010</v>
      </c>
      <c r="T383" s="993" t="s">
        <v>370</v>
      </c>
      <c r="U383" s="994" t="s">
        <v>370</v>
      </c>
      <c r="V383" s="993">
        <v>2</v>
      </c>
      <c r="W383" s="991">
        <v>2</v>
      </c>
      <c r="X383" s="994">
        <v>2</v>
      </c>
      <c r="Y383" s="991"/>
      <c r="Z383" s="994"/>
      <c r="AA383" s="991" t="s">
        <v>991</v>
      </c>
      <c r="AB383" s="994" t="s">
        <v>991</v>
      </c>
      <c r="AC383" s="991" t="s">
        <v>181</v>
      </c>
      <c r="AD383" s="994" t="s">
        <v>181</v>
      </c>
      <c r="AE383" s="993" t="s">
        <v>1611</v>
      </c>
      <c r="AF383" s="991" t="s">
        <v>1611</v>
      </c>
      <c r="AG383" s="994" t="s">
        <v>1611</v>
      </c>
      <c r="AH383" s="993"/>
      <c r="AI383" s="991"/>
      <c r="AJ383" s="994"/>
      <c r="AK383" s="993"/>
      <c r="AL383" s="991"/>
      <c r="AM383" s="994"/>
      <c r="AN383" s="994" t="s">
        <v>2225</v>
      </c>
      <c r="AO383" s="993" t="s">
        <v>2226</v>
      </c>
      <c r="AP383" s="991" t="s">
        <v>2225</v>
      </c>
    </row>
    <row r="384" spans="2:44">
      <c r="B384" s="1020">
        <v>1295</v>
      </c>
      <c r="C384" s="1021" t="s">
        <v>2227</v>
      </c>
      <c r="D384" s="1136" t="s">
        <v>370</v>
      </c>
      <c r="E384" s="1136">
        <v>4</v>
      </c>
      <c r="F384" s="1136"/>
      <c r="G384" s="1136"/>
      <c r="H384" s="1136" t="s">
        <v>181</v>
      </c>
      <c r="I384" s="1136"/>
      <c r="K384" s="1013"/>
      <c r="L384" s="1013"/>
      <c r="N384" s="989"/>
      <c r="O384" s="989"/>
      <c r="P384" s="993" t="s">
        <v>2227</v>
      </c>
      <c r="Q384" s="991" t="s">
        <v>2227</v>
      </c>
      <c r="R384" s="992" t="s">
        <v>2227</v>
      </c>
      <c r="S384" s="993">
        <v>3020</v>
      </c>
      <c r="T384" s="993" t="s">
        <v>370</v>
      </c>
      <c r="U384" s="994" t="s">
        <v>370</v>
      </c>
      <c r="V384" s="993">
        <v>4</v>
      </c>
      <c r="W384" s="991">
        <v>4</v>
      </c>
      <c r="X384" s="994">
        <v>4</v>
      </c>
      <c r="Y384" s="991"/>
      <c r="Z384" s="994"/>
      <c r="AA384" s="991" t="s">
        <v>991</v>
      </c>
      <c r="AB384" s="994" t="s">
        <v>991</v>
      </c>
      <c r="AC384" s="991" t="s">
        <v>181</v>
      </c>
      <c r="AD384" s="994" t="s">
        <v>181</v>
      </c>
      <c r="AE384" s="993" t="s">
        <v>1611</v>
      </c>
      <c r="AF384" s="991" t="s">
        <v>1611</v>
      </c>
      <c r="AG384" s="994" t="s">
        <v>1611</v>
      </c>
      <c r="AH384" s="993"/>
      <c r="AI384" s="991"/>
      <c r="AJ384" s="994"/>
      <c r="AK384" s="993"/>
      <c r="AL384" s="991"/>
      <c r="AM384" s="994"/>
      <c r="AN384" s="994" t="s">
        <v>2228</v>
      </c>
      <c r="AO384" s="993" t="s">
        <v>2229</v>
      </c>
      <c r="AP384" s="991" t="s">
        <v>2228</v>
      </c>
    </row>
    <row r="385" spans="2:44" ht="30">
      <c r="B385" s="1020">
        <v>1202</v>
      </c>
      <c r="C385" s="1021" t="s">
        <v>2230</v>
      </c>
      <c r="D385" s="1136" t="s">
        <v>1019</v>
      </c>
      <c r="E385" s="1136">
        <v>25</v>
      </c>
      <c r="F385" s="1136"/>
      <c r="G385" s="1136"/>
      <c r="H385" s="1136"/>
      <c r="I385" s="1136"/>
      <c r="K385" s="1013"/>
      <c r="L385" s="1013"/>
      <c r="N385" s="989"/>
      <c r="O385" s="989"/>
      <c r="P385" s="993" t="s">
        <v>2230</v>
      </c>
      <c r="Q385" s="991" t="s">
        <v>2230</v>
      </c>
      <c r="R385" s="992" t="s">
        <v>2230</v>
      </c>
      <c r="S385" s="993">
        <v>3070</v>
      </c>
      <c r="T385" s="993" t="s">
        <v>1019</v>
      </c>
      <c r="U385" s="994" t="s">
        <v>1019</v>
      </c>
      <c r="V385" s="993">
        <v>25</v>
      </c>
      <c r="W385" s="991">
        <v>25</v>
      </c>
      <c r="X385" s="994">
        <v>25</v>
      </c>
      <c r="Y385" s="991"/>
      <c r="Z385" s="994"/>
      <c r="AA385" s="991" t="s">
        <v>991</v>
      </c>
      <c r="AB385" s="994" t="s">
        <v>991</v>
      </c>
      <c r="AC385" s="991"/>
      <c r="AD385" s="994"/>
      <c r="AE385" s="993"/>
      <c r="AF385" s="991"/>
      <c r="AG385" s="994"/>
      <c r="AH385" s="993"/>
      <c r="AI385" s="991"/>
      <c r="AJ385" s="994"/>
      <c r="AK385" s="993"/>
      <c r="AL385" s="991"/>
      <c r="AM385" s="994"/>
      <c r="AN385" s="994" t="s">
        <v>2231</v>
      </c>
      <c r="AO385" s="993" t="s">
        <v>2231</v>
      </c>
      <c r="AP385" s="991" t="s">
        <v>2231</v>
      </c>
    </row>
    <row r="386" spans="2:44">
      <c r="B386" s="1020">
        <v>1203</v>
      </c>
      <c r="C386" s="1021" t="s">
        <v>188</v>
      </c>
      <c r="D386" s="1136" t="s">
        <v>1019</v>
      </c>
      <c r="E386" s="1136">
        <v>5</v>
      </c>
      <c r="F386" s="1136"/>
      <c r="G386" s="1136"/>
      <c r="H386" s="1136" t="s">
        <v>181</v>
      </c>
      <c r="I386" s="1136"/>
      <c r="K386" s="1013"/>
      <c r="L386" s="1013"/>
      <c r="N386" s="989"/>
      <c r="O386" s="989"/>
      <c r="P386" s="993" t="s">
        <v>188</v>
      </c>
      <c r="Q386" s="991" t="s">
        <v>188</v>
      </c>
      <c r="R386" s="992" t="s">
        <v>188</v>
      </c>
      <c r="S386" s="993">
        <v>3080</v>
      </c>
      <c r="T386" s="993" t="s">
        <v>1019</v>
      </c>
      <c r="U386" s="994" t="s">
        <v>1019</v>
      </c>
      <c r="V386" s="993">
        <v>5</v>
      </c>
      <c r="W386" s="991">
        <v>5</v>
      </c>
      <c r="X386" s="994">
        <v>5</v>
      </c>
      <c r="Y386" s="991"/>
      <c r="Z386" s="994"/>
      <c r="AA386" s="991" t="s">
        <v>991</v>
      </c>
      <c r="AB386" s="994" t="s">
        <v>991</v>
      </c>
      <c r="AC386" s="991" t="s">
        <v>181</v>
      </c>
      <c r="AD386" s="994" t="s">
        <v>181</v>
      </c>
      <c r="AE386" s="993" t="s">
        <v>1611</v>
      </c>
      <c r="AF386" s="991" t="s">
        <v>1611</v>
      </c>
      <c r="AG386" s="994" t="s">
        <v>1611</v>
      </c>
      <c r="AH386" s="993"/>
      <c r="AI386" s="991"/>
      <c r="AJ386" s="994"/>
      <c r="AK386" s="993"/>
      <c r="AL386" s="991"/>
      <c r="AM386" s="994"/>
      <c r="AN386" s="994" t="s">
        <v>2232</v>
      </c>
      <c r="AO386" s="993" t="s">
        <v>2232</v>
      </c>
      <c r="AP386" s="991" t="s">
        <v>2232</v>
      </c>
    </row>
    <row r="387" spans="2:44">
      <c r="B387" s="1020">
        <v>1287</v>
      </c>
      <c r="C387" s="1021" t="s">
        <v>189</v>
      </c>
      <c r="D387" s="1136" t="s">
        <v>1019</v>
      </c>
      <c r="E387" s="1136">
        <v>2</v>
      </c>
      <c r="F387" s="1136"/>
      <c r="G387" s="1136"/>
      <c r="H387" s="1136" t="s">
        <v>181</v>
      </c>
      <c r="I387" s="1136"/>
      <c r="K387" s="1013"/>
      <c r="L387" s="1013"/>
      <c r="N387" s="989"/>
      <c r="O387" s="989"/>
      <c r="P387" s="993" t="s">
        <v>189</v>
      </c>
      <c r="Q387" s="991" t="s">
        <v>189</v>
      </c>
      <c r="R387" s="992" t="s">
        <v>189</v>
      </c>
      <c r="S387" s="993">
        <v>3090</v>
      </c>
      <c r="T387" s="993" t="s">
        <v>1019</v>
      </c>
      <c r="U387" s="994" t="s">
        <v>1019</v>
      </c>
      <c r="V387" s="993">
        <v>2</v>
      </c>
      <c r="W387" s="991">
        <v>2</v>
      </c>
      <c r="X387" s="994">
        <v>2</v>
      </c>
      <c r="Y387" s="991"/>
      <c r="Z387" s="994"/>
      <c r="AA387" s="991" t="s">
        <v>991</v>
      </c>
      <c r="AB387" s="994" t="s">
        <v>991</v>
      </c>
      <c r="AC387" s="991" t="s">
        <v>181</v>
      </c>
      <c r="AD387" s="994" t="s">
        <v>181</v>
      </c>
      <c r="AE387" s="993" t="s">
        <v>1611</v>
      </c>
      <c r="AF387" s="991" t="s">
        <v>1611</v>
      </c>
      <c r="AG387" s="994" t="s">
        <v>1611</v>
      </c>
      <c r="AH387" s="993"/>
      <c r="AI387" s="991"/>
      <c r="AJ387" s="994"/>
      <c r="AK387" s="993"/>
      <c r="AL387" s="991"/>
      <c r="AM387" s="994"/>
      <c r="AN387" s="994" t="s">
        <v>2233</v>
      </c>
      <c r="AO387" s="993" t="s">
        <v>2233</v>
      </c>
      <c r="AP387" s="991" t="s">
        <v>2233</v>
      </c>
    </row>
    <row r="388" spans="2:44">
      <c r="B388" s="1020">
        <v>1204</v>
      </c>
      <c r="C388" s="1021" t="s">
        <v>2234</v>
      </c>
      <c r="D388" s="1136" t="s">
        <v>1019</v>
      </c>
      <c r="E388" s="1136">
        <v>25</v>
      </c>
      <c r="F388" s="1136"/>
      <c r="G388" s="1136"/>
      <c r="H388" s="1136" t="s">
        <v>181</v>
      </c>
      <c r="I388" s="1136"/>
      <c r="K388" s="1013"/>
      <c r="L388" s="1013"/>
      <c r="N388" s="989"/>
      <c r="O388" s="989"/>
      <c r="P388" s="993" t="s">
        <v>2234</v>
      </c>
      <c r="Q388" s="991" t="s">
        <v>2234</v>
      </c>
      <c r="R388" s="992" t="s">
        <v>2234</v>
      </c>
      <c r="S388" s="993">
        <v>3100</v>
      </c>
      <c r="T388" s="993" t="s">
        <v>1019</v>
      </c>
      <c r="U388" s="994" t="s">
        <v>1019</v>
      </c>
      <c r="V388" s="993">
        <v>25</v>
      </c>
      <c r="W388" s="991">
        <v>25</v>
      </c>
      <c r="X388" s="994">
        <v>25</v>
      </c>
      <c r="Y388" s="991"/>
      <c r="Z388" s="994"/>
      <c r="AA388" s="991" t="s">
        <v>991</v>
      </c>
      <c r="AB388" s="994" t="s">
        <v>991</v>
      </c>
      <c r="AC388" s="991" t="s">
        <v>181</v>
      </c>
      <c r="AD388" s="994" t="s">
        <v>181</v>
      </c>
      <c r="AE388" s="993"/>
      <c r="AF388" s="991"/>
      <c r="AG388" s="994"/>
      <c r="AH388" s="993"/>
      <c r="AI388" s="991"/>
      <c r="AJ388" s="994"/>
      <c r="AK388" s="993"/>
      <c r="AL388" s="991"/>
      <c r="AM388" s="994"/>
      <c r="AN388" s="994" t="s">
        <v>2235</v>
      </c>
      <c r="AO388" s="993" t="s">
        <v>2236</v>
      </c>
      <c r="AP388" s="991" t="s">
        <v>2237</v>
      </c>
    </row>
    <row r="389" spans="2:44">
      <c r="B389" s="1020">
        <v>1377</v>
      </c>
      <c r="C389" s="1021" t="s">
        <v>2238</v>
      </c>
      <c r="D389" s="1136" t="s">
        <v>1019</v>
      </c>
      <c r="E389" s="1136">
        <v>25</v>
      </c>
      <c r="F389" s="1136"/>
      <c r="G389" s="1136"/>
      <c r="H389" s="1136" t="s">
        <v>181</v>
      </c>
      <c r="I389" s="1136"/>
      <c r="K389" s="1013"/>
      <c r="L389" s="1013"/>
      <c r="N389" s="989"/>
      <c r="O389" s="989"/>
      <c r="P389" s="993" t="s">
        <v>2238</v>
      </c>
      <c r="Q389" s="991" t="s">
        <v>2238</v>
      </c>
      <c r="R389" s="992" t="s">
        <v>2238</v>
      </c>
      <c r="S389" s="993">
        <v>3101</v>
      </c>
      <c r="T389" s="993"/>
      <c r="U389" s="994" t="s">
        <v>1019</v>
      </c>
      <c r="V389" s="993"/>
      <c r="W389" s="991">
        <v>25</v>
      </c>
      <c r="X389" s="994">
        <v>25</v>
      </c>
      <c r="Y389" s="991"/>
      <c r="Z389" s="994"/>
      <c r="AA389" s="991" t="s">
        <v>991</v>
      </c>
      <c r="AB389" s="994" t="s">
        <v>991</v>
      </c>
      <c r="AC389" s="991" t="s">
        <v>181</v>
      </c>
      <c r="AD389" s="994" t="s">
        <v>181</v>
      </c>
      <c r="AE389" s="993"/>
      <c r="AF389" s="991"/>
      <c r="AG389" s="994"/>
      <c r="AH389" s="993"/>
      <c r="AI389" s="991"/>
      <c r="AJ389" s="994"/>
      <c r="AK389" s="993"/>
      <c r="AL389" s="991"/>
      <c r="AM389" s="994"/>
      <c r="AN389" s="994" t="s">
        <v>2239</v>
      </c>
      <c r="AO389" s="993"/>
      <c r="AP389" s="991" t="s">
        <v>2239</v>
      </c>
      <c r="AR389" s="948" t="s">
        <v>2240</v>
      </c>
    </row>
    <row r="390" spans="2:44" ht="30">
      <c r="B390" s="1020">
        <v>1205</v>
      </c>
      <c r="C390" s="1021" t="s">
        <v>1111</v>
      </c>
      <c r="D390" s="1136" t="s">
        <v>1019</v>
      </c>
      <c r="E390" s="1136">
        <v>14</v>
      </c>
      <c r="F390" s="1136"/>
      <c r="G390" s="1136"/>
      <c r="H390" s="1136" t="s">
        <v>181</v>
      </c>
      <c r="I390" s="1136"/>
      <c r="K390" s="1013"/>
      <c r="L390" s="1013"/>
      <c r="N390" s="989"/>
      <c r="O390" s="989"/>
      <c r="P390" s="993" t="s">
        <v>1111</v>
      </c>
      <c r="Q390" s="991" t="s">
        <v>1111</v>
      </c>
      <c r="R390" s="992" t="s">
        <v>1111</v>
      </c>
      <c r="S390" s="993">
        <v>3110</v>
      </c>
      <c r="T390" s="993" t="s">
        <v>1019</v>
      </c>
      <c r="U390" s="994" t="s">
        <v>1019</v>
      </c>
      <c r="V390" s="993">
        <v>14</v>
      </c>
      <c r="W390" s="991">
        <v>14</v>
      </c>
      <c r="X390" s="994">
        <v>14</v>
      </c>
      <c r="Y390" s="991"/>
      <c r="Z390" s="994"/>
      <c r="AA390" s="991" t="s">
        <v>991</v>
      </c>
      <c r="AB390" s="994" t="s">
        <v>991</v>
      </c>
      <c r="AC390" s="991" t="s">
        <v>181</v>
      </c>
      <c r="AD390" s="994" t="s">
        <v>181</v>
      </c>
      <c r="AE390" s="993"/>
      <c r="AF390" s="991"/>
      <c r="AG390" s="994"/>
      <c r="AH390" s="993"/>
      <c r="AI390" s="991"/>
      <c r="AJ390" s="994"/>
      <c r="AK390" s="993"/>
      <c r="AL390" s="991"/>
      <c r="AM390" s="994"/>
      <c r="AN390" s="994" t="s">
        <v>2241</v>
      </c>
      <c r="AO390" s="993" t="s">
        <v>2242</v>
      </c>
      <c r="AP390" s="991" t="s">
        <v>2241</v>
      </c>
    </row>
    <row r="391" spans="2:44">
      <c r="B391" s="1020">
        <v>1378</v>
      </c>
      <c r="C391" s="1021" t="s">
        <v>1060</v>
      </c>
      <c r="D391" s="1136" t="s">
        <v>1019</v>
      </c>
      <c r="E391" s="1136">
        <v>14</v>
      </c>
      <c r="F391" s="1136"/>
      <c r="G391" s="1136"/>
      <c r="H391" s="1136" t="s">
        <v>181</v>
      </c>
      <c r="I391" s="1136"/>
      <c r="K391" s="1013"/>
      <c r="L391" s="1013"/>
      <c r="N391" s="989"/>
      <c r="O391" s="989"/>
      <c r="P391" s="993" t="s">
        <v>1060</v>
      </c>
      <c r="Q391" s="991" t="s">
        <v>1060</v>
      </c>
      <c r="R391" s="992" t="s">
        <v>1060</v>
      </c>
      <c r="S391" s="993">
        <v>3111</v>
      </c>
      <c r="T391" s="993"/>
      <c r="U391" s="994" t="s">
        <v>1019</v>
      </c>
      <c r="V391" s="993"/>
      <c r="W391" s="991">
        <v>14</v>
      </c>
      <c r="X391" s="994">
        <v>14</v>
      </c>
      <c r="Y391" s="991"/>
      <c r="Z391" s="994"/>
      <c r="AA391" s="991" t="s">
        <v>991</v>
      </c>
      <c r="AB391" s="994" t="s">
        <v>991</v>
      </c>
      <c r="AC391" s="991" t="s">
        <v>181</v>
      </c>
      <c r="AD391" s="994" t="s">
        <v>181</v>
      </c>
      <c r="AE391" s="993"/>
      <c r="AF391" s="991"/>
      <c r="AG391" s="994"/>
      <c r="AH391" s="993"/>
      <c r="AI391" s="991"/>
      <c r="AJ391" s="994"/>
      <c r="AK391" s="993"/>
      <c r="AL391" s="991"/>
      <c r="AM391" s="994"/>
      <c r="AN391" s="994" t="s">
        <v>2243</v>
      </c>
      <c r="AO391" s="993"/>
      <c r="AP391" s="991" t="s">
        <v>2243</v>
      </c>
      <c r="AR391" s="948" t="s">
        <v>2240</v>
      </c>
    </row>
    <row r="392" spans="2:44" ht="30">
      <c r="B392" s="1020">
        <v>1256</v>
      </c>
      <c r="C392" s="1021" t="s">
        <v>2244</v>
      </c>
      <c r="D392" s="1136"/>
      <c r="E392" s="1136">
        <v>25</v>
      </c>
      <c r="F392" s="1136"/>
      <c r="G392" s="1136"/>
      <c r="H392" s="1136"/>
      <c r="I392" s="1136"/>
      <c r="K392" s="1013"/>
      <c r="L392" s="1013"/>
      <c r="N392" s="989"/>
      <c r="O392" s="989"/>
      <c r="P392" s="993" t="s">
        <v>2244</v>
      </c>
      <c r="Q392" s="991" t="s">
        <v>2244</v>
      </c>
      <c r="R392" s="992" t="s">
        <v>2244</v>
      </c>
      <c r="S392" s="993">
        <v>3120</v>
      </c>
      <c r="T392" s="993"/>
      <c r="U392" s="994" t="s">
        <v>1019</v>
      </c>
      <c r="V392" s="993">
        <v>25</v>
      </c>
      <c r="W392" s="991">
        <v>25</v>
      </c>
      <c r="X392" s="994">
        <v>25</v>
      </c>
      <c r="Y392" s="991"/>
      <c r="Z392" s="994"/>
      <c r="AA392" s="991" t="s">
        <v>991</v>
      </c>
      <c r="AB392" s="994" t="s">
        <v>991</v>
      </c>
      <c r="AC392" s="991"/>
      <c r="AD392" s="994"/>
      <c r="AE392" s="993"/>
      <c r="AF392" s="991"/>
      <c r="AG392" s="994"/>
      <c r="AH392" s="993"/>
      <c r="AI392" s="991"/>
      <c r="AJ392" s="994"/>
      <c r="AK392" s="993"/>
      <c r="AL392" s="991"/>
      <c r="AM392" s="994"/>
      <c r="AN392" s="994" t="s">
        <v>2245</v>
      </c>
      <c r="AO392" s="993" t="s">
        <v>2245</v>
      </c>
      <c r="AP392" s="991" t="s">
        <v>2245</v>
      </c>
    </row>
    <row r="393" spans="2:44" ht="30">
      <c r="B393" s="1020">
        <v>1257</v>
      </c>
      <c r="C393" s="1021" t="s">
        <v>2246</v>
      </c>
      <c r="D393" s="1136" t="s">
        <v>1299</v>
      </c>
      <c r="E393" s="1136">
        <v>60</v>
      </c>
      <c r="F393" s="1136"/>
      <c r="G393" s="1136"/>
      <c r="H393" s="1136"/>
      <c r="I393" s="1136"/>
      <c r="K393" s="1013"/>
      <c r="L393" s="1013"/>
      <c r="N393" s="989"/>
      <c r="O393" s="989"/>
      <c r="P393" s="993" t="s">
        <v>2246</v>
      </c>
      <c r="Q393" s="991" t="s">
        <v>2246</v>
      </c>
      <c r="R393" s="992" t="s">
        <v>2246</v>
      </c>
      <c r="S393" s="993">
        <v>3130</v>
      </c>
      <c r="T393" s="993" t="s">
        <v>1299</v>
      </c>
      <c r="U393" s="994" t="s">
        <v>1299</v>
      </c>
      <c r="V393" s="993">
        <v>120</v>
      </c>
      <c r="W393" s="991">
        <v>60</v>
      </c>
      <c r="X393" s="994">
        <v>60</v>
      </c>
      <c r="Y393" s="991"/>
      <c r="Z393" s="994"/>
      <c r="AA393" s="991" t="s">
        <v>991</v>
      </c>
      <c r="AB393" s="994" t="s">
        <v>991</v>
      </c>
      <c r="AC393" s="991"/>
      <c r="AD393" s="994"/>
      <c r="AE393" s="993"/>
      <c r="AF393" s="991"/>
      <c r="AG393" s="994"/>
      <c r="AH393" s="993"/>
      <c r="AI393" s="991"/>
      <c r="AJ393" s="994"/>
      <c r="AK393" s="993"/>
      <c r="AL393" s="991"/>
      <c r="AM393" s="994"/>
      <c r="AN393" s="994" t="s">
        <v>2247</v>
      </c>
      <c r="AO393" s="993" t="s">
        <v>2247</v>
      </c>
      <c r="AP393" s="991" t="s">
        <v>2247</v>
      </c>
    </row>
    <row r="394" spans="2:44">
      <c r="B394" s="1020">
        <v>1401</v>
      </c>
      <c r="C394" s="1021" t="s">
        <v>2248</v>
      </c>
      <c r="D394" s="1136" t="s">
        <v>1090</v>
      </c>
      <c r="E394" s="1136">
        <v>12</v>
      </c>
      <c r="F394" s="1136"/>
      <c r="G394" s="1136"/>
      <c r="H394" s="1136" t="s">
        <v>181</v>
      </c>
      <c r="I394" s="1136"/>
      <c r="K394" s="1013"/>
      <c r="L394" s="1013"/>
      <c r="N394" s="989"/>
      <c r="O394" s="989"/>
      <c r="P394" s="993" t="s">
        <v>2248</v>
      </c>
      <c r="Q394" s="991" t="s">
        <v>2248</v>
      </c>
      <c r="R394" s="992" t="s">
        <v>2248</v>
      </c>
      <c r="S394" s="993">
        <v>3140</v>
      </c>
      <c r="T394" s="993" t="s">
        <v>1019</v>
      </c>
      <c r="U394" s="994" t="s">
        <v>1090</v>
      </c>
      <c r="V394" s="993">
        <v>12</v>
      </c>
      <c r="W394" s="991">
        <v>12</v>
      </c>
      <c r="X394" s="994">
        <v>12</v>
      </c>
      <c r="Y394" s="991"/>
      <c r="Z394" s="994"/>
      <c r="AA394" s="991" t="s">
        <v>991</v>
      </c>
      <c r="AB394" s="994" t="s">
        <v>991</v>
      </c>
      <c r="AC394" s="991" t="s">
        <v>181</v>
      </c>
      <c r="AD394" s="994" t="s">
        <v>181</v>
      </c>
      <c r="AE394" s="993"/>
      <c r="AF394" s="991"/>
      <c r="AG394" s="994"/>
      <c r="AH394" s="993"/>
      <c r="AI394" s="991"/>
      <c r="AJ394" s="994"/>
      <c r="AK394" s="993"/>
      <c r="AL394" s="991"/>
      <c r="AM394" s="994"/>
      <c r="AN394" s="994" t="s">
        <v>2249</v>
      </c>
      <c r="AO394" s="993" t="s">
        <v>2250</v>
      </c>
      <c r="AP394" s="991" t="s">
        <v>2249</v>
      </c>
    </row>
    <row r="395" spans="2:44">
      <c r="B395" s="1020">
        <v>1402</v>
      </c>
      <c r="C395" s="1021" t="s">
        <v>2251</v>
      </c>
      <c r="D395" s="1136" t="s">
        <v>1090</v>
      </c>
      <c r="E395" s="1136">
        <v>12</v>
      </c>
      <c r="F395" s="1136"/>
      <c r="G395" s="1136"/>
      <c r="H395" s="1136" t="s">
        <v>181</v>
      </c>
      <c r="I395" s="1136"/>
      <c r="K395" s="1013"/>
      <c r="L395" s="1013"/>
      <c r="N395" s="989"/>
      <c r="O395" s="989"/>
      <c r="P395" s="993" t="s">
        <v>2251</v>
      </c>
      <c r="Q395" s="991" t="s">
        <v>2251</v>
      </c>
      <c r="R395" s="992" t="s">
        <v>2251</v>
      </c>
      <c r="S395" s="993">
        <v>3150</v>
      </c>
      <c r="T395" s="993" t="s">
        <v>1019</v>
      </c>
      <c r="U395" s="994" t="s">
        <v>1090</v>
      </c>
      <c r="V395" s="993">
        <v>12</v>
      </c>
      <c r="W395" s="991">
        <v>12</v>
      </c>
      <c r="X395" s="994">
        <v>12</v>
      </c>
      <c r="Y395" s="991"/>
      <c r="Z395" s="994"/>
      <c r="AA395" s="991" t="s">
        <v>991</v>
      </c>
      <c r="AB395" s="994" t="s">
        <v>991</v>
      </c>
      <c r="AC395" s="991" t="s">
        <v>181</v>
      </c>
      <c r="AD395" s="994" t="s">
        <v>181</v>
      </c>
      <c r="AE395" s="993"/>
      <c r="AF395" s="991"/>
      <c r="AG395" s="994"/>
      <c r="AH395" s="993"/>
      <c r="AI395" s="991"/>
      <c r="AJ395" s="994"/>
      <c r="AK395" s="993"/>
      <c r="AL395" s="991"/>
      <c r="AM395" s="994"/>
      <c r="AN395" s="994" t="s">
        <v>2252</v>
      </c>
      <c r="AO395" s="993" t="s">
        <v>2253</v>
      </c>
      <c r="AP395" s="991" t="s">
        <v>2252</v>
      </c>
    </row>
    <row r="396" spans="2:44">
      <c r="B396" s="1020">
        <v>1403</v>
      </c>
      <c r="C396" s="1021" t="s">
        <v>2254</v>
      </c>
      <c r="D396" s="1136" t="s">
        <v>1090</v>
      </c>
      <c r="E396" s="1136">
        <v>12</v>
      </c>
      <c r="F396" s="1136"/>
      <c r="G396" s="1136"/>
      <c r="H396" s="1136" t="s">
        <v>181</v>
      </c>
      <c r="I396" s="1136"/>
      <c r="K396" s="1013"/>
      <c r="L396" s="1013"/>
      <c r="N396" s="989"/>
      <c r="O396" s="989"/>
      <c r="P396" s="993" t="s">
        <v>2254</v>
      </c>
      <c r="Q396" s="991" t="s">
        <v>2254</v>
      </c>
      <c r="R396" s="992" t="s">
        <v>2254</v>
      </c>
      <c r="S396" s="993">
        <v>3160</v>
      </c>
      <c r="T396" s="993" t="s">
        <v>1019</v>
      </c>
      <c r="U396" s="994" t="s">
        <v>1090</v>
      </c>
      <c r="V396" s="993">
        <v>12</v>
      </c>
      <c r="W396" s="991">
        <v>12</v>
      </c>
      <c r="X396" s="994">
        <v>12</v>
      </c>
      <c r="Y396" s="991"/>
      <c r="Z396" s="994"/>
      <c r="AA396" s="991" t="s">
        <v>991</v>
      </c>
      <c r="AB396" s="994" t="s">
        <v>991</v>
      </c>
      <c r="AC396" s="991" t="s">
        <v>181</v>
      </c>
      <c r="AD396" s="994" t="s">
        <v>181</v>
      </c>
      <c r="AE396" s="993"/>
      <c r="AF396" s="991"/>
      <c r="AG396" s="994"/>
      <c r="AH396" s="993"/>
      <c r="AI396" s="991"/>
      <c r="AJ396" s="994"/>
      <c r="AK396" s="993"/>
      <c r="AL396" s="991"/>
      <c r="AM396" s="994"/>
      <c r="AN396" s="994" t="s">
        <v>2255</v>
      </c>
      <c r="AO396" s="993" t="s">
        <v>2256</v>
      </c>
      <c r="AP396" s="991" t="s">
        <v>2255</v>
      </c>
    </row>
    <row r="397" spans="2:44">
      <c r="B397" s="1020">
        <v>1279</v>
      </c>
      <c r="C397" s="1021" t="s">
        <v>190</v>
      </c>
      <c r="D397" s="1136" t="s">
        <v>1019</v>
      </c>
      <c r="E397" s="1136">
        <v>40</v>
      </c>
      <c r="F397" s="1136"/>
      <c r="G397" s="1136"/>
      <c r="H397" s="1136" t="s">
        <v>181</v>
      </c>
      <c r="I397" s="1136"/>
      <c r="K397" s="1013"/>
      <c r="L397" s="1013"/>
      <c r="N397" s="989"/>
      <c r="O397" s="989"/>
      <c r="P397" s="993" t="s">
        <v>190</v>
      </c>
      <c r="Q397" s="991" t="s">
        <v>190</v>
      </c>
      <c r="R397" s="992" t="s">
        <v>190</v>
      </c>
      <c r="S397" s="993">
        <v>3170</v>
      </c>
      <c r="T397" s="993" t="s">
        <v>1019</v>
      </c>
      <c r="U397" s="994" t="s">
        <v>1019</v>
      </c>
      <c r="V397" s="993">
        <v>40</v>
      </c>
      <c r="W397" s="991">
        <v>40</v>
      </c>
      <c r="X397" s="994">
        <v>40</v>
      </c>
      <c r="Y397" s="991"/>
      <c r="Z397" s="994"/>
      <c r="AA397" s="991" t="s">
        <v>991</v>
      </c>
      <c r="AB397" s="994" t="s">
        <v>991</v>
      </c>
      <c r="AC397" s="991" t="s">
        <v>181</v>
      </c>
      <c r="AD397" s="994" t="s">
        <v>181</v>
      </c>
      <c r="AE397" s="993" t="s">
        <v>1611</v>
      </c>
      <c r="AF397" s="991" t="s">
        <v>1611</v>
      </c>
      <c r="AG397" s="994" t="s">
        <v>1611</v>
      </c>
      <c r="AH397" s="993"/>
      <c r="AI397" s="991"/>
      <c r="AJ397" s="994"/>
      <c r="AK397" s="993"/>
      <c r="AL397" s="991"/>
      <c r="AM397" s="994"/>
      <c r="AN397" s="994" t="s">
        <v>2257</v>
      </c>
      <c r="AO397" s="993" t="s">
        <v>2257</v>
      </c>
      <c r="AP397" s="991" t="s">
        <v>2257</v>
      </c>
    </row>
    <row r="398" spans="2:44" ht="30">
      <c r="B398" s="1020">
        <v>1280</v>
      </c>
      <c r="C398" s="1021" t="s">
        <v>191</v>
      </c>
      <c r="D398" s="1136" t="s">
        <v>1019</v>
      </c>
      <c r="E398" s="1136">
        <v>2</v>
      </c>
      <c r="F398" s="1136"/>
      <c r="G398" s="1136"/>
      <c r="H398" s="1136" t="s">
        <v>181</v>
      </c>
      <c r="I398" s="1136"/>
      <c r="K398" s="1013"/>
      <c r="L398" s="1013"/>
      <c r="N398" s="989"/>
      <c r="O398" s="989"/>
      <c r="P398" s="993" t="s">
        <v>191</v>
      </c>
      <c r="Q398" s="991" t="s">
        <v>191</v>
      </c>
      <c r="R398" s="992" t="s">
        <v>191</v>
      </c>
      <c r="S398" s="993">
        <v>3180</v>
      </c>
      <c r="T398" s="993" t="s">
        <v>1019</v>
      </c>
      <c r="U398" s="994" t="s">
        <v>1019</v>
      </c>
      <c r="V398" s="993">
        <v>2</v>
      </c>
      <c r="W398" s="991">
        <v>2</v>
      </c>
      <c r="X398" s="994">
        <v>2</v>
      </c>
      <c r="Y398" s="991"/>
      <c r="Z398" s="994"/>
      <c r="AA398" s="991" t="s">
        <v>991</v>
      </c>
      <c r="AB398" s="994" t="s">
        <v>991</v>
      </c>
      <c r="AC398" s="991" t="s">
        <v>181</v>
      </c>
      <c r="AD398" s="994" t="s">
        <v>181</v>
      </c>
      <c r="AE398" s="993" t="s">
        <v>1611</v>
      </c>
      <c r="AF398" s="991" t="s">
        <v>1611</v>
      </c>
      <c r="AG398" s="994" t="s">
        <v>1611</v>
      </c>
      <c r="AH398" s="993"/>
      <c r="AI398" s="991"/>
      <c r="AJ398" s="994"/>
      <c r="AK398" s="993"/>
      <c r="AL398" s="991"/>
      <c r="AM398" s="994"/>
      <c r="AN398" s="994" t="s">
        <v>2258</v>
      </c>
      <c r="AO398" s="993" t="s">
        <v>2258</v>
      </c>
      <c r="AP398" s="991" t="s">
        <v>2258</v>
      </c>
    </row>
    <row r="399" spans="2:44">
      <c r="B399" s="1020">
        <v>1281</v>
      </c>
      <c r="C399" s="1021" t="s">
        <v>2259</v>
      </c>
      <c r="D399" s="1136" t="s">
        <v>1299</v>
      </c>
      <c r="E399" s="1136">
        <v>240</v>
      </c>
      <c r="F399" s="1136"/>
      <c r="G399" s="1136"/>
      <c r="H399" s="1136" t="s">
        <v>181</v>
      </c>
      <c r="I399" s="1136"/>
      <c r="K399" s="1013"/>
      <c r="L399" s="1013"/>
      <c r="N399" s="989"/>
      <c r="O399" s="989"/>
      <c r="P399" s="993" t="s">
        <v>2259</v>
      </c>
      <c r="Q399" s="991" t="s">
        <v>2259</v>
      </c>
      <c r="R399" s="992" t="s">
        <v>2259</v>
      </c>
      <c r="S399" s="993">
        <v>3190</v>
      </c>
      <c r="T399" s="993" t="s">
        <v>1299</v>
      </c>
      <c r="U399" s="994" t="s">
        <v>1299</v>
      </c>
      <c r="V399" s="993">
        <v>240</v>
      </c>
      <c r="W399" s="991">
        <v>240</v>
      </c>
      <c r="X399" s="994">
        <v>240</v>
      </c>
      <c r="Y399" s="991"/>
      <c r="Z399" s="994"/>
      <c r="AA399" s="991" t="s">
        <v>991</v>
      </c>
      <c r="AB399" s="994" t="s">
        <v>991</v>
      </c>
      <c r="AC399" s="991" t="s">
        <v>181</v>
      </c>
      <c r="AD399" s="994" t="s">
        <v>181</v>
      </c>
      <c r="AE399" s="993"/>
      <c r="AF399" s="991"/>
      <c r="AG399" s="994"/>
      <c r="AH399" s="993"/>
      <c r="AI399" s="991"/>
      <c r="AJ399" s="994"/>
      <c r="AK399" s="993"/>
      <c r="AL399" s="991"/>
      <c r="AM399" s="994"/>
      <c r="AN399" s="994" t="s">
        <v>2260</v>
      </c>
      <c r="AO399" s="993" t="s">
        <v>2260</v>
      </c>
      <c r="AP399" s="991" t="s">
        <v>2260</v>
      </c>
    </row>
    <row r="400" spans="2:44" ht="30">
      <c r="B400" s="1020">
        <v>1282</v>
      </c>
      <c r="C400" s="1021" t="s">
        <v>193</v>
      </c>
      <c r="D400" s="1136" t="s">
        <v>1019</v>
      </c>
      <c r="E400" s="1136">
        <v>2</v>
      </c>
      <c r="F400" s="1136"/>
      <c r="G400" s="1136"/>
      <c r="H400" s="1136" t="s">
        <v>181</v>
      </c>
      <c r="I400" s="1136"/>
      <c r="K400" s="1013"/>
      <c r="L400" s="1013"/>
      <c r="N400" s="989"/>
      <c r="O400" s="989"/>
      <c r="P400" s="993" t="s">
        <v>193</v>
      </c>
      <c r="Q400" s="991" t="s">
        <v>193</v>
      </c>
      <c r="R400" s="992" t="s">
        <v>193</v>
      </c>
      <c r="S400" s="993">
        <v>3200</v>
      </c>
      <c r="T400" s="993" t="s">
        <v>1019</v>
      </c>
      <c r="U400" s="994" t="s">
        <v>1019</v>
      </c>
      <c r="V400" s="993">
        <v>2</v>
      </c>
      <c r="W400" s="991">
        <v>2</v>
      </c>
      <c r="X400" s="994">
        <v>2</v>
      </c>
      <c r="Y400" s="991"/>
      <c r="Z400" s="994"/>
      <c r="AA400" s="991" t="s">
        <v>991</v>
      </c>
      <c r="AB400" s="994" t="s">
        <v>991</v>
      </c>
      <c r="AC400" s="991" t="s">
        <v>181</v>
      </c>
      <c r="AD400" s="994" t="s">
        <v>181</v>
      </c>
      <c r="AE400" s="993" t="s">
        <v>1611</v>
      </c>
      <c r="AF400" s="991" t="s">
        <v>1611</v>
      </c>
      <c r="AG400" s="994" t="s">
        <v>1611</v>
      </c>
      <c r="AH400" s="993"/>
      <c r="AI400" s="991"/>
      <c r="AJ400" s="994"/>
      <c r="AK400" s="993"/>
      <c r="AL400" s="991"/>
      <c r="AM400" s="994"/>
      <c r="AN400" s="994" t="s">
        <v>2261</v>
      </c>
      <c r="AO400" s="993" t="s">
        <v>2261</v>
      </c>
      <c r="AP400" s="991" t="s">
        <v>2261</v>
      </c>
    </row>
    <row r="401" spans="2:42">
      <c r="B401" s="1020">
        <v>1405</v>
      </c>
      <c r="C401" s="1021" t="s">
        <v>2262</v>
      </c>
      <c r="D401" s="1136" t="s">
        <v>1019</v>
      </c>
      <c r="E401" s="1136">
        <v>40</v>
      </c>
      <c r="F401" s="1136"/>
      <c r="G401" s="1136"/>
      <c r="H401" s="1136" t="s">
        <v>181</v>
      </c>
      <c r="I401" s="1136"/>
      <c r="K401" s="1013"/>
      <c r="L401" s="1013"/>
      <c r="N401" s="989"/>
      <c r="O401" s="989"/>
      <c r="P401" s="993" t="s">
        <v>2262</v>
      </c>
      <c r="Q401" s="991" t="s">
        <v>2262</v>
      </c>
      <c r="R401" s="992" t="s">
        <v>2262</v>
      </c>
      <c r="S401" s="993">
        <v>3210</v>
      </c>
      <c r="T401" s="993" t="s">
        <v>1019</v>
      </c>
      <c r="U401" s="994" t="s">
        <v>1019</v>
      </c>
      <c r="V401" s="993">
        <v>40</v>
      </c>
      <c r="W401" s="991">
        <v>40</v>
      </c>
      <c r="X401" s="994">
        <v>40</v>
      </c>
      <c r="Y401" s="991"/>
      <c r="Z401" s="994"/>
      <c r="AA401" s="991" t="s">
        <v>991</v>
      </c>
      <c r="AB401" s="994" t="s">
        <v>991</v>
      </c>
      <c r="AC401" s="991" t="s">
        <v>181</v>
      </c>
      <c r="AD401" s="994" t="s">
        <v>181</v>
      </c>
      <c r="AE401" s="993" t="s">
        <v>1611</v>
      </c>
      <c r="AF401" s="991" t="s">
        <v>1611</v>
      </c>
      <c r="AG401" s="994" t="s">
        <v>1611</v>
      </c>
      <c r="AH401" s="993"/>
      <c r="AI401" s="991"/>
      <c r="AJ401" s="994"/>
      <c r="AK401" s="993"/>
      <c r="AL401" s="991"/>
      <c r="AM401" s="994"/>
      <c r="AN401" s="994" t="s">
        <v>2263</v>
      </c>
      <c r="AO401" s="993" t="s">
        <v>2263</v>
      </c>
      <c r="AP401" s="991" t="s">
        <v>2263</v>
      </c>
    </row>
    <row r="402" spans="2:42">
      <c r="B402" s="1020">
        <v>1210</v>
      </c>
      <c r="C402" s="1021" t="s">
        <v>2264</v>
      </c>
      <c r="D402" s="1136" t="s">
        <v>1019</v>
      </c>
      <c r="E402" s="1136">
        <v>25</v>
      </c>
      <c r="F402" s="1136"/>
      <c r="G402" s="1136"/>
      <c r="H402" s="1136"/>
      <c r="I402" s="1136"/>
      <c r="K402" s="1013"/>
      <c r="L402" s="1013"/>
      <c r="N402" s="989"/>
      <c r="O402" s="989"/>
      <c r="P402" s="993" t="s">
        <v>2264</v>
      </c>
      <c r="Q402" s="991" t="s">
        <v>2264</v>
      </c>
      <c r="R402" s="992" t="s">
        <v>2264</v>
      </c>
      <c r="S402" s="993">
        <v>3220</v>
      </c>
      <c r="T402" s="993" t="s">
        <v>1019</v>
      </c>
      <c r="U402" s="994" t="s">
        <v>1019</v>
      </c>
      <c r="V402" s="993">
        <v>25</v>
      </c>
      <c r="W402" s="991">
        <v>25</v>
      </c>
      <c r="X402" s="994">
        <v>25</v>
      </c>
      <c r="Y402" s="991"/>
      <c r="Z402" s="994"/>
      <c r="AA402" s="991" t="s">
        <v>991</v>
      </c>
      <c r="AB402" s="994" t="s">
        <v>991</v>
      </c>
      <c r="AC402" s="991"/>
      <c r="AD402" s="994"/>
      <c r="AE402" s="993"/>
      <c r="AF402" s="991"/>
      <c r="AG402" s="994"/>
      <c r="AH402" s="993"/>
      <c r="AI402" s="991"/>
      <c r="AJ402" s="994"/>
      <c r="AK402" s="993"/>
      <c r="AL402" s="991"/>
      <c r="AM402" s="994"/>
      <c r="AN402" s="994" t="s">
        <v>2265</v>
      </c>
      <c r="AO402" s="993" t="s">
        <v>2265</v>
      </c>
      <c r="AP402" s="991" t="s">
        <v>2265</v>
      </c>
    </row>
    <row r="403" spans="2:42">
      <c r="B403" s="1020">
        <v>1211</v>
      </c>
      <c r="C403" s="1021" t="s">
        <v>2266</v>
      </c>
      <c r="D403" s="1136" t="s">
        <v>1019</v>
      </c>
      <c r="E403" s="1136">
        <v>54</v>
      </c>
      <c r="F403" s="1136"/>
      <c r="G403" s="1136"/>
      <c r="H403" s="1136" t="s">
        <v>181</v>
      </c>
      <c r="I403" s="1136"/>
      <c r="K403" s="1013"/>
      <c r="L403" s="1013"/>
      <c r="N403" s="989"/>
      <c r="O403" s="989"/>
      <c r="P403" s="993" t="s">
        <v>2266</v>
      </c>
      <c r="Q403" s="991" t="s">
        <v>2266</v>
      </c>
      <c r="R403" s="992" t="s">
        <v>2266</v>
      </c>
      <c r="S403" s="993">
        <v>3230</v>
      </c>
      <c r="T403" s="993" t="s">
        <v>1019</v>
      </c>
      <c r="U403" s="994" t="s">
        <v>1019</v>
      </c>
      <c r="V403" s="993">
        <v>54</v>
      </c>
      <c r="W403" s="991">
        <v>54</v>
      </c>
      <c r="X403" s="994">
        <v>54</v>
      </c>
      <c r="Y403" s="991"/>
      <c r="Z403" s="994"/>
      <c r="AA403" s="991" t="s">
        <v>991</v>
      </c>
      <c r="AB403" s="994" t="s">
        <v>991</v>
      </c>
      <c r="AC403" s="991" t="s">
        <v>181</v>
      </c>
      <c r="AD403" s="994" t="s">
        <v>181</v>
      </c>
      <c r="AE403" s="993"/>
      <c r="AF403" s="991"/>
      <c r="AG403" s="994"/>
      <c r="AH403" s="993"/>
      <c r="AI403" s="991"/>
      <c r="AJ403" s="994"/>
      <c r="AK403" s="993"/>
      <c r="AL403" s="991"/>
      <c r="AM403" s="994"/>
      <c r="AN403" s="994" t="s">
        <v>2267</v>
      </c>
      <c r="AO403" s="993" t="s">
        <v>2267</v>
      </c>
      <c r="AP403" s="991" t="s">
        <v>2267</v>
      </c>
    </row>
    <row r="404" spans="2:42">
      <c r="B404" s="1020">
        <v>1213</v>
      </c>
      <c r="C404" s="1021" t="s">
        <v>2268</v>
      </c>
      <c r="D404" s="1136" t="s">
        <v>1090</v>
      </c>
      <c r="E404" s="1136">
        <v>54</v>
      </c>
      <c r="F404" s="1136"/>
      <c r="G404" s="1136"/>
      <c r="H404" s="1136" t="s">
        <v>889</v>
      </c>
      <c r="I404" s="1136"/>
      <c r="K404" s="1013"/>
      <c r="L404" s="1013"/>
      <c r="N404" s="989"/>
      <c r="O404" s="989"/>
      <c r="P404" s="993" t="s">
        <v>2268</v>
      </c>
      <c r="Q404" s="991" t="s">
        <v>2268</v>
      </c>
      <c r="R404" s="992" t="s">
        <v>2268</v>
      </c>
      <c r="S404" s="993">
        <v>3240</v>
      </c>
      <c r="T404" s="993" t="s">
        <v>1299</v>
      </c>
      <c r="U404" s="994" t="s">
        <v>1090</v>
      </c>
      <c r="V404" s="993">
        <v>120</v>
      </c>
      <c r="W404" s="991">
        <v>54</v>
      </c>
      <c r="X404" s="994">
        <v>54</v>
      </c>
      <c r="Y404" s="991"/>
      <c r="Z404" s="994"/>
      <c r="AA404" s="991" t="s">
        <v>2269</v>
      </c>
      <c r="AB404" s="994" t="s">
        <v>2269</v>
      </c>
      <c r="AC404" s="991" t="s">
        <v>889</v>
      </c>
      <c r="AD404" s="994" t="s">
        <v>889</v>
      </c>
      <c r="AE404" s="993"/>
      <c r="AF404" s="991"/>
      <c r="AG404" s="994"/>
      <c r="AH404" s="993"/>
      <c r="AI404" s="991"/>
      <c r="AJ404" s="994"/>
      <c r="AK404" s="993"/>
      <c r="AL404" s="991"/>
      <c r="AM404" s="994"/>
      <c r="AN404" s="994" t="s">
        <v>2270</v>
      </c>
      <c r="AO404" s="993" t="s">
        <v>2270</v>
      </c>
      <c r="AP404" s="991" t="s">
        <v>2270</v>
      </c>
    </row>
    <row r="405" spans="2:42">
      <c r="B405" s="1020">
        <v>1214</v>
      </c>
      <c r="C405" s="1021" t="s">
        <v>198</v>
      </c>
      <c r="D405" s="1136" t="s">
        <v>1090</v>
      </c>
      <c r="E405" s="1136">
        <v>66</v>
      </c>
      <c r="F405" s="1136"/>
      <c r="G405" s="1136"/>
      <c r="H405" s="1136" t="s">
        <v>889</v>
      </c>
      <c r="I405" s="1136"/>
      <c r="K405" s="1013"/>
      <c r="L405" s="1013"/>
      <c r="N405" s="989"/>
      <c r="O405" s="989"/>
      <c r="P405" s="993" t="s">
        <v>198</v>
      </c>
      <c r="Q405" s="991" t="s">
        <v>198</v>
      </c>
      <c r="R405" s="992" t="s">
        <v>198</v>
      </c>
      <c r="S405" s="993">
        <v>3250</v>
      </c>
      <c r="T405" s="993" t="s">
        <v>1299</v>
      </c>
      <c r="U405" s="994" t="s">
        <v>1090</v>
      </c>
      <c r="V405" s="993">
        <v>120</v>
      </c>
      <c r="W405" s="991">
        <v>66</v>
      </c>
      <c r="X405" s="994">
        <v>66</v>
      </c>
      <c r="Y405" s="991"/>
      <c r="Z405" s="994"/>
      <c r="AA405" s="991" t="s">
        <v>2269</v>
      </c>
      <c r="AB405" s="994" t="s">
        <v>2269</v>
      </c>
      <c r="AC405" s="991" t="s">
        <v>889</v>
      </c>
      <c r="AD405" s="994" t="s">
        <v>889</v>
      </c>
      <c r="AE405" s="993"/>
      <c r="AF405" s="991"/>
      <c r="AG405" s="994"/>
      <c r="AH405" s="993"/>
      <c r="AI405" s="991"/>
      <c r="AJ405" s="994"/>
      <c r="AK405" s="993"/>
      <c r="AL405" s="991"/>
      <c r="AM405" s="994"/>
      <c r="AN405" s="994" t="s">
        <v>1259</v>
      </c>
      <c r="AO405" s="993" t="s">
        <v>1259</v>
      </c>
      <c r="AP405" s="991" t="s">
        <v>1259</v>
      </c>
    </row>
    <row r="406" spans="2:42">
      <c r="B406" s="1020">
        <v>1215</v>
      </c>
      <c r="C406" s="1021" t="s">
        <v>2271</v>
      </c>
      <c r="D406" s="1136" t="s">
        <v>1299</v>
      </c>
      <c r="E406" s="1136">
        <v>60</v>
      </c>
      <c r="F406" s="1136"/>
      <c r="G406" s="1136"/>
      <c r="H406" s="1136"/>
      <c r="I406" s="1136"/>
      <c r="K406" s="1013"/>
      <c r="L406" s="1013"/>
      <c r="N406" s="989"/>
      <c r="O406" s="989"/>
      <c r="P406" s="993" t="s">
        <v>2271</v>
      </c>
      <c r="Q406" s="991" t="s">
        <v>2271</v>
      </c>
      <c r="R406" s="992" t="s">
        <v>2271</v>
      </c>
      <c r="S406" s="993">
        <v>3260</v>
      </c>
      <c r="T406" s="993" t="s">
        <v>1299</v>
      </c>
      <c r="U406" s="994" t="s">
        <v>1299</v>
      </c>
      <c r="V406" s="993">
        <v>120</v>
      </c>
      <c r="W406" s="991">
        <v>60</v>
      </c>
      <c r="X406" s="994">
        <v>60</v>
      </c>
      <c r="Y406" s="991"/>
      <c r="Z406" s="994"/>
      <c r="AA406" s="991" t="s">
        <v>2269</v>
      </c>
      <c r="AB406" s="994" t="s">
        <v>2269</v>
      </c>
      <c r="AC406" s="991"/>
      <c r="AD406" s="994"/>
      <c r="AE406" s="993"/>
      <c r="AF406" s="991"/>
      <c r="AG406" s="994"/>
      <c r="AH406" s="993"/>
      <c r="AI406" s="991"/>
      <c r="AJ406" s="994"/>
      <c r="AK406" s="993"/>
      <c r="AL406" s="991"/>
      <c r="AM406" s="994"/>
      <c r="AN406" s="994" t="s">
        <v>2272</v>
      </c>
      <c r="AO406" s="993" t="s">
        <v>2272</v>
      </c>
      <c r="AP406" s="991" t="s">
        <v>2272</v>
      </c>
    </row>
    <row r="407" spans="2:42">
      <c r="B407" s="1020">
        <v>1283</v>
      </c>
      <c r="C407" s="1021" t="s">
        <v>2273</v>
      </c>
      <c r="D407" s="1136" t="s">
        <v>1019</v>
      </c>
      <c r="E407" s="1136">
        <v>2</v>
      </c>
      <c r="F407" s="1136"/>
      <c r="G407" s="1136"/>
      <c r="H407" s="1136"/>
      <c r="I407" s="1136"/>
      <c r="K407" s="1013"/>
      <c r="L407" s="1013"/>
      <c r="N407" s="989"/>
      <c r="O407" s="989"/>
      <c r="P407" s="993" t="s">
        <v>2273</v>
      </c>
      <c r="Q407" s="991" t="s">
        <v>2273</v>
      </c>
      <c r="R407" s="992" t="s">
        <v>2273</v>
      </c>
      <c r="S407" s="993">
        <v>3270</v>
      </c>
      <c r="T407" s="993" t="s">
        <v>1019</v>
      </c>
      <c r="U407" s="994" t="s">
        <v>1019</v>
      </c>
      <c r="V407" s="993">
        <v>2</v>
      </c>
      <c r="W407" s="991">
        <v>2</v>
      </c>
      <c r="X407" s="994">
        <v>2</v>
      </c>
      <c r="Y407" s="991"/>
      <c r="Z407" s="994"/>
      <c r="AA407" s="991" t="s">
        <v>991</v>
      </c>
      <c r="AB407" s="994" t="s">
        <v>991</v>
      </c>
      <c r="AC407" s="991"/>
      <c r="AD407" s="994"/>
      <c r="AE407" s="993" t="s">
        <v>1611</v>
      </c>
      <c r="AF407" s="991" t="s">
        <v>1611</v>
      </c>
      <c r="AG407" s="994" t="s">
        <v>1611</v>
      </c>
      <c r="AH407" s="993"/>
      <c r="AI407" s="991"/>
      <c r="AJ407" s="994"/>
      <c r="AK407" s="993"/>
      <c r="AL407" s="991"/>
      <c r="AM407" s="994"/>
      <c r="AN407" s="994" t="s">
        <v>2274</v>
      </c>
      <c r="AO407" s="993" t="s">
        <v>2274</v>
      </c>
      <c r="AP407" s="991" t="s">
        <v>2274</v>
      </c>
    </row>
    <row r="408" spans="2:42" ht="30">
      <c r="B408" s="1020">
        <v>1284</v>
      </c>
      <c r="C408" s="1021" t="s">
        <v>2275</v>
      </c>
      <c r="D408" s="1136" t="s">
        <v>1019</v>
      </c>
      <c r="E408" s="1136">
        <v>25</v>
      </c>
      <c r="F408" s="1136"/>
      <c r="G408" s="1136"/>
      <c r="H408" s="1136" t="s">
        <v>181</v>
      </c>
      <c r="I408" s="1136"/>
      <c r="K408" s="1013"/>
      <c r="L408" s="1013"/>
      <c r="N408" s="989"/>
      <c r="O408" s="989"/>
      <c r="P408" s="993" t="s">
        <v>2275</v>
      </c>
      <c r="Q408" s="991" t="s">
        <v>2275</v>
      </c>
      <c r="R408" s="992" t="s">
        <v>2275</v>
      </c>
      <c r="S408" s="993">
        <v>3280</v>
      </c>
      <c r="T408" s="993" t="s">
        <v>1019</v>
      </c>
      <c r="U408" s="994" t="s">
        <v>1019</v>
      </c>
      <c r="V408" s="993">
        <v>25</v>
      </c>
      <c r="W408" s="991">
        <v>25</v>
      </c>
      <c r="X408" s="994">
        <v>25</v>
      </c>
      <c r="Y408" s="991"/>
      <c r="Z408" s="994"/>
      <c r="AA408" s="991" t="s">
        <v>991</v>
      </c>
      <c r="AB408" s="994" t="s">
        <v>991</v>
      </c>
      <c r="AC408" s="991" t="s">
        <v>181</v>
      </c>
      <c r="AD408" s="994" t="s">
        <v>181</v>
      </c>
      <c r="AE408" s="993" t="s">
        <v>1611</v>
      </c>
      <c r="AF408" s="991" t="s">
        <v>1611</v>
      </c>
      <c r="AG408" s="994" t="s">
        <v>1611</v>
      </c>
      <c r="AH408" s="993"/>
      <c r="AI408" s="991"/>
      <c r="AJ408" s="994"/>
      <c r="AK408" s="993"/>
      <c r="AL408" s="991"/>
      <c r="AM408" s="994"/>
      <c r="AN408" s="994" t="s">
        <v>2276</v>
      </c>
      <c r="AO408" s="993" t="s">
        <v>2276</v>
      </c>
      <c r="AP408" s="991" t="s">
        <v>2276</v>
      </c>
    </row>
    <row r="409" spans="2:42">
      <c r="B409" s="1020">
        <v>1285</v>
      </c>
      <c r="C409" s="1021" t="s">
        <v>2277</v>
      </c>
      <c r="D409" s="1136" t="s">
        <v>1019</v>
      </c>
      <c r="E409" s="1136">
        <v>6</v>
      </c>
      <c r="F409" s="1136"/>
      <c r="G409" s="1136"/>
      <c r="H409" s="1136"/>
      <c r="I409" s="1136"/>
      <c r="K409" s="1013"/>
      <c r="L409" s="1013"/>
      <c r="N409" s="989"/>
      <c r="O409" s="989"/>
      <c r="P409" s="993" t="s">
        <v>2277</v>
      </c>
      <c r="Q409" s="991" t="s">
        <v>2277</v>
      </c>
      <c r="R409" s="992" t="s">
        <v>2277</v>
      </c>
      <c r="S409" s="993">
        <v>3290</v>
      </c>
      <c r="T409" s="993" t="s">
        <v>1019</v>
      </c>
      <c r="U409" s="994" t="s">
        <v>1019</v>
      </c>
      <c r="V409" s="993">
        <v>6</v>
      </c>
      <c r="W409" s="991">
        <v>6</v>
      </c>
      <c r="X409" s="994">
        <v>6</v>
      </c>
      <c r="Y409" s="991"/>
      <c r="Z409" s="994"/>
      <c r="AA409" s="991" t="s">
        <v>991</v>
      </c>
      <c r="AB409" s="994" t="s">
        <v>991</v>
      </c>
      <c r="AC409" s="991"/>
      <c r="AD409" s="994"/>
      <c r="AE409" s="993" t="s">
        <v>1611</v>
      </c>
      <c r="AF409" s="991" t="s">
        <v>1611</v>
      </c>
      <c r="AG409" s="994" t="s">
        <v>1611</v>
      </c>
      <c r="AH409" s="993"/>
      <c r="AI409" s="991"/>
      <c r="AJ409" s="994"/>
      <c r="AK409" s="993"/>
      <c r="AL409" s="991"/>
      <c r="AM409" s="994"/>
      <c r="AN409" s="994" t="s">
        <v>2278</v>
      </c>
      <c r="AO409" s="993" t="s">
        <v>2278</v>
      </c>
      <c r="AP409" s="991" t="s">
        <v>2278</v>
      </c>
    </row>
    <row r="410" spans="2:42" ht="30">
      <c r="B410" s="1020">
        <v>1212</v>
      </c>
      <c r="C410" s="1021" t="s">
        <v>2279</v>
      </c>
      <c r="D410" s="1136" t="s">
        <v>1299</v>
      </c>
      <c r="E410" s="1136">
        <v>60</v>
      </c>
      <c r="F410" s="1136"/>
      <c r="G410" s="1136"/>
      <c r="H410" s="1136"/>
      <c r="I410" s="1136"/>
      <c r="K410" s="1013"/>
      <c r="L410" s="1013"/>
      <c r="N410" s="989"/>
      <c r="O410" s="989"/>
      <c r="P410" s="993" t="s">
        <v>2279</v>
      </c>
      <c r="Q410" s="991" t="s">
        <v>2279</v>
      </c>
      <c r="R410" s="992" t="s">
        <v>2279</v>
      </c>
      <c r="S410" s="993">
        <v>3300</v>
      </c>
      <c r="T410" s="993" t="s">
        <v>1299</v>
      </c>
      <c r="U410" s="994" t="s">
        <v>1299</v>
      </c>
      <c r="V410" s="993">
        <v>120</v>
      </c>
      <c r="W410" s="991">
        <v>60</v>
      </c>
      <c r="X410" s="994">
        <v>60</v>
      </c>
      <c r="Y410" s="991"/>
      <c r="Z410" s="994"/>
      <c r="AA410" s="991" t="s">
        <v>2269</v>
      </c>
      <c r="AB410" s="994" t="s">
        <v>2269</v>
      </c>
      <c r="AC410" s="991"/>
      <c r="AD410" s="994"/>
      <c r="AE410" s="993"/>
      <c r="AF410" s="991"/>
      <c r="AG410" s="994"/>
      <c r="AH410" s="993"/>
      <c r="AI410" s="991"/>
      <c r="AJ410" s="994"/>
      <c r="AK410" s="993"/>
      <c r="AL410" s="991"/>
      <c r="AM410" s="994"/>
      <c r="AN410" s="994" t="s">
        <v>2280</v>
      </c>
      <c r="AO410" s="993" t="s">
        <v>2280</v>
      </c>
      <c r="AP410" s="991" t="s">
        <v>2280</v>
      </c>
    </row>
    <row r="411" spans="2:42">
      <c r="B411" s="1020">
        <v>1206</v>
      </c>
      <c r="C411" s="1021" t="s">
        <v>2281</v>
      </c>
      <c r="D411" s="1136" t="s">
        <v>1019</v>
      </c>
      <c r="E411" s="1136">
        <v>8</v>
      </c>
      <c r="F411" s="1136"/>
      <c r="G411" s="1136"/>
      <c r="H411" s="1136" t="s">
        <v>181</v>
      </c>
      <c r="I411" s="1136"/>
      <c r="K411" s="1013"/>
      <c r="L411" s="1013"/>
      <c r="N411" s="989"/>
      <c r="O411" s="989"/>
      <c r="P411" s="993" t="s">
        <v>2281</v>
      </c>
      <c r="Q411" s="991" t="s">
        <v>2281</v>
      </c>
      <c r="R411" s="992" t="s">
        <v>2281</v>
      </c>
      <c r="S411" s="993">
        <v>3310</v>
      </c>
      <c r="T411" s="993" t="s">
        <v>1019</v>
      </c>
      <c r="U411" s="994" t="s">
        <v>1019</v>
      </c>
      <c r="V411" s="993">
        <v>14</v>
      </c>
      <c r="W411" s="991">
        <v>8</v>
      </c>
      <c r="X411" s="994">
        <v>8</v>
      </c>
      <c r="Y411" s="991"/>
      <c r="Z411" s="994"/>
      <c r="AA411" s="991" t="s">
        <v>991</v>
      </c>
      <c r="AB411" s="994" t="s">
        <v>991</v>
      </c>
      <c r="AC411" s="991" t="s">
        <v>181</v>
      </c>
      <c r="AD411" s="994" t="s">
        <v>181</v>
      </c>
      <c r="AE411" s="993"/>
      <c r="AF411" s="991"/>
      <c r="AG411" s="994"/>
      <c r="AH411" s="993"/>
      <c r="AI411" s="991"/>
      <c r="AJ411" s="994"/>
      <c r="AK411" s="993"/>
      <c r="AL411" s="991"/>
      <c r="AM411" s="994"/>
      <c r="AN411" s="994" t="s">
        <v>2282</v>
      </c>
      <c r="AO411" s="993" t="s">
        <v>2282</v>
      </c>
      <c r="AP411" s="991" t="s">
        <v>2282</v>
      </c>
    </row>
    <row r="412" spans="2:42">
      <c r="B412" s="1020">
        <v>1207</v>
      </c>
      <c r="C412" s="1021" t="s">
        <v>2283</v>
      </c>
      <c r="D412" s="1136" t="s">
        <v>1019</v>
      </c>
      <c r="E412" s="1136">
        <v>8</v>
      </c>
      <c r="F412" s="1136"/>
      <c r="G412" s="1136"/>
      <c r="H412" s="1136" t="s">
        <v>181</v>
      </c>
      <c r="I412" s="1136"/>
      <c r="K412" s="1013"/>
      <c r="L412" s="1013"/>
      <c r="N412" s="989"/>
      <c r="O412" s="989"/>
      <c r="P412" s="993" t="s">
        <v>2283</v>
      </c>
      <c r="Q412" s="991" t="s">
        <v>2283</v>
      </c>
      <c r="R412" s="992" t="s">
        <v>2283</v>
      </c>
      <c r="S412" s="993">
        <v>3320</v>
      </c>
      <c r="T412" s="993" t="s">
        <v>1019</v>
      </c>
      <c r="U412" s="994" t="s">
        <v>1019</v>
      </c>
      <c r="V412" s="993">
        <v>14</v>
      </c>
      <c r="W412" s="991">
        <v>8</v>
      </c>
      <c r="X412" s="994">
        <v>8</v>
      </c>
      <c r="Y412" s="991"/>
      <c r="Z412" s="994"/>
      <c r="AA412" s="991" t="s">
        <v>991</v>
      </c>
      <c r="AB412" s="994" t="s">
        <v>991</v>
      </c>
      <c r="AC412" s="991" t="s">
        <v>181</v>
      </c>
      <c r="AD412" s="994" t="s">
        <v>181</v>
      </c>
      <c r="AE412" s="993"/>
      <c r="AF412" s="991"/>
      <c r="AG412" s="994"/>
      <c r="AH412" s="993"/>
      <c r="AI412" s="991"/>
      <c r="AJ412" s="994"/>
      <c r="AK412" s="993"/>
      <c r="AL412" s="991"/>
      <c r="AM412" s="994"/>
      <c r="AN412" s="994" t="s">
        <v>2284</v>
      </c>
      <c r="AO412" s="993" t="s">
        <v>2284</v>
      </c>
      <c r="AP412" s="991" t="s">
        <v>2284</v>
      </c>
    </row>
    <row r="413" spans="2:42">
      <c r="B413" s="1020">
        <v>1208</v>
      </c>
      <c r="C413" s="1021" t="s">
        <v>204</v>
      </c>
      <c r="D413" s="1136" t="s">
        <v>152</v>
      </c>
      <c r="E413" s="1136">
        <v>5</v>
      </c>
      <c r="F413" s="1136" t="s">
        <v>889</v>
      </c>
      <c r="G413" s="1136"/>
      <c r="H413" s="1136" t="s">
        <v>181</v>
      </c>
      <c r="I413" s="1136" t="s">
        <v>370</v>
      </c>
      <c r="K413" s="1013"/>
      <c r="L413" s="1013"/>
      <c r="N413" s="989"/>
      <c r="O413" s="989"/>
      <c r="P413" s="993" t="s">
        <v>204</v>
      </c>
      <c r="Q413" s="991" t="s">
        <v>204</v>
      </c>
      <c r="R413" s="992" t="s">
        <v>204</v>
      </c>
      <c r="S413" s="993">
        <v>3330</v>
      </c>
      <c r="T413" s="993" t="s">
        <v>152</v>
      </c>
      <c r="U413" s="994" t="s">
        <v>152</v>
      </c>
      <c r="V413" s="993">
        <v>9</v>
      </c>
      <c r="W413" s="991">
        <v>5</v>
      </c>
      <c r="X413" s="994">
        <v>5</v>
      </c>
      <c r="Y413" s="991" t="s">
        <v>889</v>
      </c>
      <c r="Z413" s="994" t="s">
        <v>889</v>
      </c>
      <c r="AA413" s="991" t="s">
        <v>991</v>
      </c>
      <c r="AB413" s="994" t="s">
        <v>991</v>
      </c>
      <c r="AC413" s="991" t="s">
        <v>181</v>
      </c>
      <c r="AD413" s="994" t="s">
        <v>181</v>
      </c>
      <c r="AE413" s="993"/>
      <c r="AF413" s="991"/>
      <c r="AG413" s="994"/>
      <c r="AH413" s="993"/>
      <c r="AI413" s="991"/>
      <c r="AJ413" s="994"/>
      <c r="AK413" s="993"/>
      <c r="AL413" s="991" t="s">
        <v>370</v>
      </c>
      <c r="AM413" s="994" t="s">
        <v>370</v>
      </c>
      <c r="AN413" s="994" t="s">
        <v>2285</v>
      </c>
      <c r="AO413" s="993" t="s">
        <v>2285</v>
      </c>
      <c r="AP413" s="991" t="s">
        <v>2285</v>
      </c>
    </row>
    <row r="414" spans="2:42">
      <c r="B414" s="1020">
        <v>1209</v>
      </c>
      <c r="C414" s="1021" t="s">
        <v>206</v>
      </c>
      <c r="D414" s="1136" t="s">
        <v>1090</v>
      </c>
      <c r="E414" s="1136">
        <v>6</v>
      </c>
      <c r="F414" s="1136"/>
      <c r="G414" s="1136"/>
      <c r="H414" s="1136" t="s">
        <v>181</v>
      </c>
      <c r="I414" s="1136"/>
      <c r="K414" s="1013"/>
      <c r="L414" s="1013"/>
      <c r="N414" s="989"/>
      <c r="O414" s="989"/>
      <c r="P414" s="993" t="s">
        <v>206</v>
      </c>
      <c r="Q414" s="991" t="s">
        <v>206</v>
      </c>
      <c r="R414" s="992" t="s">
        <v>206</v>
      </c>
      <c r="S414" s="993">
        <v>3340</v>
      </c>
      <c r="T414" s="993" t="s">
        <v>1299</v>
      </c>
      <c r="U414" s="994" t="s">
        <v>1090</v>
      </c>
      <c r="V414" s="993">
        <v>12</v>
      </c>
      <c r="W414" s="991">
        <v>6</v>
      </c>
      <c r="X414" s="994">
        <v>6</v>
      </c>
      <c r="Y414" s="991"/>
      <c r="Z414" s="994"/>
      <c r="AA414" s="991" t="s">
        <v>991</v>
      </c>
      <c r="AB414" s="994" t="s">
        <v>991</v>
      </c>
      <c r="AC414" s="991" t="s">
        <v>181</v>
      </c>
      <c r="AD414" s="994" t="s">
        <v>181</v>
      </c>
      <c r="AE414" s="993" t="s">
        <v>1611</v>
      </c>
      <c r="AF414" s="991" t="s">
        <v>1611</v>
      </c>
      <c r="AG414" s="994" t="s">
        <v>1611</v>
      </c>
      <c r="AH414" s="993"/>
      <c r="AI414" s="991"/>
      <c r="AJ414" s="994"/>
      <c r="AK414" s="993"/>
      <c r="AL414" s="991"/>
      <c r="AM414" s="994"/>
      <c r="AN414" s="994" t="s">
        <v>2286</v>
      </c>
      <c r="AO414" s="993" t="s">
        <v>2286</v>
      </c>
      <c r="AP414" s="991" t="s">
        <v>2286</v>
      </c>
    </row>
    <row r="415" spans="2:42">
      <c r="B415" s="1020">
        <v>1216</v>
      </c>
      <c r="C415" s="1021" t="s">
        <v>207</v>
      </c>
      <c r="D415" s="1136" t="s">
        <v>152</v>
      </c>
      <c r="E415" s="1136">
        <v>7</v>
      </c>
      <c r="F415" s="1136" t="s">
        <v>363</v>
      </c>
      <c r="G415" s="1136"/>
      <c r="H415" s="1136" t="s">
        <v>181</v>
      </c>
      <c r="I415" s="1136" t="s">
        <v>899</v>
      </c>
      <c r="K415" s="1013"/>
      <c r="L415" s="1013"/>
      <c r="N415" s="989"/>
      <c r="O415" s="989"/>
      <c r="P415" s="993" t="s">
        <v>207</v>
      </c>
      <c r="Q415" s="991" t="s">
        <v>207</v>
      </c>
      <c r="R415" s="992" t="s">
        <v>207</v>
      </c>
      <c r="S415" s="993">
        <v>3350</v>
      </c>
      <c r="T415" s="993" t="s">
        <v>152</v>
      </c>
      <c r="U415" s="994" t="s">
        <v>152</v>
      </c>
      <c r="V415" s="993">
        <v>9</v>
      </c>
      <c r="W415" s="991">
        <v>7</v>
      </c>
      <c r="X415" s="994">
        <v>7</v>
      </c>
      <c r="Y415" s="991" t="s">
        <v>363</v>
      </c>
      <c r="Z415" s="994" t="s">
        <v>363</v>
      </c>
      <c r="AA415" s="991" t="s">
        <v>991</v>
      </c>
      <c r="AB415" s="994" t="s">
        <v>991</v>
      </c>
      <c r="AC415" s="991" t="s">
        <v>181</v>
      </c>
      <c r="AD415" s="994" t="s">
        <v>181</v>
      </c>
      <c r="AE415" s="993"/>
      <c r="AF415" s="991"/>
      <c r="AG415" s="994"/>
      <c r="AH415" s="993"/>
      <c r="AI415" s="991"/>
      <c r="AJ415" s="994"/>
      <c r="AK415" s="993"/>
      <c r="AL415" s="991" t="s">
        <v>899</v>
      </c>
      <c r="AM415" s="994" t="s">
        <v>899</v>
      </c>
      <c r="AN415" s="994" t="s">
        <v>2287</v>
      </c>
      <c r="AO415" s="993" t="s">
        <v>2287</v>
      </c>
      <c r="AP415" s="991" t="s">
        <v>2287</v>
      </c>
    </row>
    <row r="416" spans="2:42">
      <c r="B416" s="1020">
        <v>1217</v>
      </c>
      <c r="C416" s="1021" t="s">
        <v>208</v>
      </c>
      <c r="D416" s="1136" t="s">
        <v>1090</v>
      </c>
      <c r="E416" s="1136">
        <v>6</v>
      </c>
      <c r="F416" s="1136"/>
      <c r="G416" s="1136"/>
      <c r="H416" s="1136" t="s">
        <v>181</v>
      </c>
      <c r="I416" s="1136"/>
      <c r="K416" s="1013"/>
      <c r="L416" s="1013"/>
      <c r="N416" s="989"/>
      <c r="O416" s="989"/>
      <c r="P416" s="993" t="s">
        <v>208</v>
      </c>
      <c r="Q416" s="991" t="s">
        <v>208</v>
      </c>
      <c r="R416" s="992" t="s">
        <v>208</v>
      </c>
      <c r="S416" s="993">
        <v>3360</v>
      </c>
      <c r="T416" s="993" t="s">
        <v>1299</v>
      </c>
      <c r="U416" s="994" t="s">
        <v>1090</v>
      </c>
      <c r="V416" s="993">
        <v>12</v>
      </c>
      <c r="W416" s="991">
        <v>6</v>
      </c>
      <c r="X416" s="994">
        <v>6</v>
      </c>
      <c r="Y416" s="991"/>
      <c r="Z416" s="994"/>
      <c r="AA416" s="991" t="s">
        <v>991</v>
      </c>
      <c r="AB416" s="994" t="s">
        <v>991</v>
      </c>
      <c r="AC416" s="991" t="s">
        <v>181</v>
      </c>
      <c r="AD416" s="994" t="s">
        <v>181</v>
      </c>
      <c r="AE416" s="993" t="s">
        <v>1611</v>
      </c>
      <c r="AF416" s="991" t="s">
        <v>1611</v>
      </c>
      <c r="AG416" s="994" t="s">
        <v>1611</v>
      </c>
      <c r="AH416" s="993"/>
      <c r="AI416" s="991"/>
      <c r="AJ416" s="994"/>
      <c r="AK416" s="993"/>
      <c r="AL416" s="991"/>
      <c r="AM416" s="994"/>
      <c r="AN416" s="994" t="s">
        <v>2288</v>
      </c>
      <c r="AO416" s="993" t="s">
        <v>2288</v>
      </c>
      <c r="AP416" s="991" t="s">
        <v>2288</v>
      </c>
    </row>
    <row r="417" spans="2:44">
      <c r="B417" s="1020">
        <v>1218</v>
      </c>
      <c r="C417" s="1021" t="s">
        <v>209</v>
      </c>
      <c r="D417" s="1136" t="s">
        <v>152</v>
      </c>
      <c r="E417" s="1136">
        <v>7</v>
      </c>
      <c r="F417" s="1136" t="s">
        <v>363</v>
      </c>
      <c r="G417" s="1136"/>
      <c r="H417" s="1136" t="s">
        <v>181</v>
      </c>
      <c r="I417" s="1136" t="s">
        <v>899</v>
      </c>
      <c r="K417" s="1013"/>
      <c r="L417" s="1013"/>
      <c r="N417" s="989"/>
      <c r="O417" s="989"/>
      <c r="P417" s="993" t="s">
        <v>209</v>
      </c>
      <c r="Q417" s="991" t="s">
        <v>209</v>
      </c>
      <c r="R417" s="992" t="s">
        <v>209</v>
      </c>
      <c r="S417" s="993">
        <v>3370</v>
      </c>
      <c r="T417" s="993" t="s">
        <v>152</v>
      </c>
      <c r="U417" s="994" t="s">
        <v>152</v>
      </c>
      <c r="V417" s="993">
        <v>9</v>
      </c>
      <c r="W417" s="991">
        <v>7</v>
      </c>
      <c r="X417" s="994">
        <v>7</v>
      </c>
      <c r="Y417" s="991" t="s">
        <v>363</v>
      </c>
      <c r="Z417" s="994" t="s">
        <v>363</v>
      </c>
      <c r="AA417" s="991" t="s">
        <v>991</v>
      </c>
      <c r="AB417" s="994" t="s">
        <v>991</v>
      </c>
      <c r="AC417" s="991" t="s">
        <v>181</v>
      </c>
      <c r="AD417" s="994" t="s">
        <v>181</v>
      </c>
      <c r="AE417" s="993"/>
      <c r="AF417" s="991"/>
      <c r="AG417" s="994"/>
      <c r="AH417" s="993"/>
      <c r="AI417" s="991"/>
      <c r="AJ417" s="994"/>
      <c r="AK417" s="993"/>
      <c r="AL417" s="991" t="s">
        <v>899</v>
      </c>
      <c r="AM417" s="994" t="s">
        <v>899</v>
      </c>
      <c r="AN417" s="994" t="s">
        <v>2289</v>
      </c>
      <c r="AO417" s="993" t="s">
        <v>2289</v>
      </c>
      <c r="AP417" s="991" t="s">
        <v>2289</v>
      </c>
    </row>
    <row r="418" spans="2:44">
      <c r="B418" s="1020">
        <v>1219</v>
      </c>
      <c r="C418" s="1021" t="s">
        <v>211</v>
      </c>
      <c r="D418" s="1136" t="s">
        <v>1090</v>
      </c>
      <c r="E418" s="1136">
        <v>6</v>
      </c>
      <c r="F418" s="1136"/>
      <c r="G418" s="1136"/>
      <c r="H418" s="1136" t="s">
        <v>181</v>
      </c>
      <c r="I418" s="1136"/>
      <c r="K418" s="1013"/>
      <c r="L418" s="1013"/>
      <c r="N418" s="989"/>
      <c r="O418" s="989"/>
      <c r="P418" s="993" t="s">
        <v>211</v>
      </c>
      <c r="Q418" s="991" t="s">
        <v>211</v>
      </c>
      <c r="R418" s="992" t="s">
        <v>211</v>
      </c>
      <c r="S418" s="993">
        <v>3380</v>
      </c>
      <c r="T418" s="993" t="s">
        <v>1299</v>
      </c>
      <c r="U418" s="994" t="s">
        <v>1090</v>
      </c>
      <c r="V418" s="993">
        <v>12</v>
      </c>
      <c r="W418" s="991">
        <v>6</v>
      </c>
      <c r="X418" s="994">
        <v>6</v>
      </c>
      <c r="Y418" s="991"/>
      <c r="Z418" s="994"/>
      <c r="AA418" s="991" t="s">
        <v>991</v>
      </c>
      <c r="AB418" s="994" t="s">
        <v>991</v>
      </c>
      <c r="AC418" s="991" t="s">
        <v>181</v>
      </c>
      <c r="AD418" s="994" t="s">
        <v>181</v>
      </c>
      <c r="AE418" s="993" t="s">
        <v>1611</v>
      </c>
      <c r="AF418" s="991" t="s">
        <v>1611</v>
      </c>
      <c r="AG418" s="994" t="s">
        <v>1611</v>
      </c>
      <c r="AH418" s="993"/>
      <c r="AI418" s="991"/>
      <c r="AJ418" s="994"/>
      <c r="AK418" s="993"/>
      <c r="AL418" s="991"/>
      <c r="AM418" s="994"/>
      <c r="AN418" s="994" t="s">
        <v>2290</v>
      </c>
      <c r="AO418" s="993" t="s">
        <v>2290</v>
      </c>
      <c r="AP418" s="991" t="s">
        <v>2290</v>
      </c>
    </row>
    <row r="419" spans="2:44">
      <c r="B419" s="1020">
        <v>1220</v>
      </c>
      <c r="C419" s="1021" t="s">
        <v>2291</v>
      </c>
      <c r="D419" s="1136" t="s">
        <v>1019</v>
      </c>
      <c r="E419" s="1136">
        <v>1</v>
      </c>
      <c r="F419" s="1136"/>
      <c r="G419" s="1136"/>
      <c r="H419" s="1136" t="s">
        <v>181</v>
      </c>
      <c r="I419" s="1136"/>
      <c r="K419" s="1013"/>
      <c r="L419" s="1013"/>
      <c r="N419" s="989"/>
      <c r="O419" s="989"/>
      <c r="P419" s="993" t="s">
        <v>2291</v>
      </c>
      <c r="Q419" s="991" t="s">
        <v>2291</v>
      </c>
      <c r="R419" s="992" t="s">
        <v>2291</v>
      </c>
      <c r="S419" s="993">
        <v>3390</v>
      </c>
      <c r="T419" s="993" t="s">
        <v>1019</v>
      </c>
      <c r="U419" s="994" t="s">
        <v>1019</v>
      </c>
      <c r="V419" s="993">
        <v>1</v>
      </c>
      <c r="W419" s="991">
        <v>1</v>
      </c>
      <c r="X419" s="994">
        <v>1</v>
      </c>
      <c r="Y419" s="991"/>
      <c r="Z419" s="994"/>
      <c r="AA419" s="991" t="s">
        <v>991</v>
      </c>
      <c r="AB419" s="994" t="s">
        <v>991</v>
      </c>
      <c r="AC419" s="991" t="s">
        <v>181</v>
      </c>
      <c r="AD419" s="994" t="s">
        <v>181</v>
      </c>
      <c r="AE419" s="993" t="s">
        <v>1611</v>
      </c>
      <c r="AF419" s="991" t="s">
        <v>1611</v>
      </c>
      <c r="AG419" s="994" t="s">
        <v>1611</v>
      </c>
      <c r="AH419" s="993"/>
      <c r="AI419" s="991"/>
      <c r="AJ419" s="994"/>
      <c r="AK419" s="993"/>
      <c r="AL419" s="991"/>
      <c r="AM419" s="994"/>
      <c r="AN419" s="994" t="s">
        <v>2292</v>
      </c>
      <c r="AO419" s="993" t="s">
        <v>2293</v>
      </c>
      <c r="AP419" s="991" t="s">
        <v>2292</v>
      </c>
    </row>
    <row r="420" spans="2:44">
      <c r="B420" s="1020">
        <v>1376</v>
      </c>
      <c r="C420" s="1021" t="s">
        <v>1112</v>
      </c>
      <c r="D420" s="1136" t="s">
        <v>152</v>
      </c>
      <c r="E420" s="1136">
        <v>3</v>
      </c>
      <c r="F420" s="1136" t="s">
        <v>888</v>
      </c>
      <c r="G420" s="1136"/>
      <c r="H420" s="1136" t="s">
        <v>181</v>
      </c>
      <c r="I420" s="1136" t="s">
        <v>367</v>
      </c>
      <c r="K420" s="1013"/>
      <c r="L420" s="1013"/>
      <c r="N420" s="989"/>
      <c r="O420" s="989"/>
      <c r="P420" s="993" t="s">
        <v>1112</v>
      </c>
      <c r="Q420" s="991" t="s">
        <v>1112</v>
      </c>
      <c r="R420" s="992" t="s">
        <v>1112</v>
      </c>
      <c r="S420" s="993">
        <v>3391</v>
      </c>
      <c r="T420" s="993"/>
      <c r="U420" s="994" t="s">
        <v>152</v>
      </c>
      <c r="V420" s="993"/>
      <c r="W420" s="991">
        <v>3</v>
      </c>
      <c r="X420" s="994">
        <v>3</v>
      </c>
      <c r="Y420" s="991" t="s">
        <v>888</v>
      </c>
      <c r="Z420" s="994" t="s">
        <v>888</v>
      </c>
      <c r="AA420" s="991" t="s">
        <v>991</v>
      </c>
      <c r="AB420" s="994" t="s">
        <v>991</v>
      </c>
      <c r="AC420" s="991" t="s">
        <v>181</v>
      </c>
      <c r="AD420" s="994" t="s">
        <v>181</v>
      </c>
      <c r="AE420" s="993"/>
      <c r="AF420" s="991"/>
      <c r="AG420" s="994"/>
      <c r="AH420" s="993"/>
      <c r="AI420" s="991"/>
      <c r="AJ420" s="994"/>
      <c r="AK420" s="993"/>
      <c r="AL420" s="991" t="s">
        <v>367</v>
      </c>
      <c r="AM420" s="994" t="s">
        <v>367</v>
      </c>
      <c r="AN420" s="994" t="s">
        <v>2294</v>
      </c>
      <c r="AO420" s="993"/>
      <c r="AP420" s="991" t="s">
        <v>2294</v>
      </c>
      <c r="AR420" s="948" t="s">
        <v>2240</v>
      </c>
    </row>
    <row r="421" spans="2:44">
      <c r="B421" s="1020">
        <v>1318</v>
      </c>
      <c r="C421" s="1021"/>
      <c r="D421" s="1136" t="s">
        <v>2295</v>
      </c>
      <c r="E421" s="1136">
        <v>2</v>
      </c>
      <c r="F421" s="1136"/>
      <c r="G421" s="1136"/>
      <c r="H421" s="1136"/>
      <c r="I421" s="1136"/>
      <c r="K421" s="1013"/>
      <c r="L421" s="1013"/>
      <c r="N421" s="989"/>
      <c r="O421" s="989"/>
      <c r="P421" s="993" t="s">
        <v>1052</v>
      </c>
      <c r="Q421" s="991"/>
      <c r="R421" s="992" t="s">
        <v>1052</v>
      </c>
      <c r="S421" s="993">
        <v>3392</v>
      </c>
      <c r="T421" s="993"/>
      <c r="U421" s="994" t="s">
        <v>1019</v>
      </c>
      <c r="V421" s="993"/>
      <c r="W421" s="991"/>
      <c r="X421" s="994">
        <v>2</v>
      </c>
      <c r="Y421" s="991"/>
      <c r="Z421" s="994"/>
      <c r="AA421" s="991"/>
      <c r="AB421" s="994"/>
      <c r="AC421" s="991"/>
      <c r="AD421" s="994"/>
      <c r="AE421" s="993"/>
      <c r="AF421" s="991"/>
      <c r="AG421" s="994" t="s">
        <v>1611</v>
      </c>
      <c r="AH421" s="993"/>
      <c r="AI421" s="991"/>
      <c r="AJ421" s="994"/>
      <c r="AK421" s="993"/>
      <c r="AL421" s="991"/>
      <c r="AM421" s="994"/>
      <c r="AN421" s="994" t="s">
        <v>2296</v>
      </c>
      <c r="AO421" s="993"/>
      <c r="AP421" s="991"/>
      <c r="AR421" s="948" t="s">
        <v>1647</v>
      </c>
    </row>
    <row r="422" spans="2:44">
      <c r="B422" s="1020">
        <v>1286</v>
      </c>
      <c r="C422" s="1021" t="s">
        <v>2297</v>
      </c>
      <c r="D422" s="1136" t="s">
        <v>1019</v>
      </c>
      <c r="E422" s="1136">
        <v>2</v>
      </c>
      <c r="F422" s="1136"/>
      <c r="G422" s="1136"/>
      <c r="H422" s="1136"/>
      <c r="I422" s="1136"/>
      <c r="K422" s="1013"/>
      <c r="L422" s="1013"/>
      <c r="N422" s="989"/>
      <c r="O422" s="989"/>
      <c r="P422" s="993" t="s">
        <v>2297</v>
      </c>
      <c r="Q422" s="991" t="s">
        <v>2297</v>
      </c>
      <c r="R422" s="992" t="s">
        <v>2297</v>
      </c>
      <c r="S422" s="993">
        <v>3400</v>
      </c>
      <c r="T422" s="993" t="s">
        <v>1019</v>
      </c>
      <c r="U422" s="994" t="s">
        <v>1019</v>
      </c>
      <c r="V422" s="993">
        <v>2</v>
      </c>
      <c r="W422" s="991">
        <v>2</v>
      </c>
      <c r="X422" s="994">
        <v>2</v>
      </c>
      <c r="Y422" s="991"/>
      <c r="Z422" s="994"/>
      <c r="AA422" s="991" t="s">
        <v>991</v>
      </c>
      <c r="AB422" s="994" t="s">
        <v>991</v>
      </c>
      <c r="AC422" s="991"/>
      <c r="AD422" s="994"/>
      <c r="AE422" s="993" t="s">
        <v>1611</v>
      </c>
      <c r="AF422" s="991" t="s">
        <v>1611</v>
      </c>
      <c r="AG422" s="994" t="s">
        <v>1611</v>
      </c>
      <c r="AH422" s="993"/>
      <c r="AI422" s="991"/>
      <c r="AJ422" s="994"/>
      <c r="AK422" s="993"/>
      <c r="AL422" s="991"/>
      <c r="AM422" s="994"/>
      <c r="AN422" s="994" t="s">
        <v>2298</v>
      </c>
      <c r="AO422" s="993" t="s">
        <v>2298</v>
      </c>
      <c r="AP422" s="991" t="s">
        <v>2298</v>
      </c>
    </row>
    <row r="423" spans="2:44">
      <c r="B423" s="1020">
        <v>1221</v>
      </c>
      <c r="C423" s="1021" t="s">
        <v>2299</v>
      </c>
      <c r="D423" s="1136" t="s">
        <v>1019</v>
      </c>
      <c r="E423" s="1136">
        <v>1</v>
      </c>
      <c r="F423" s="1136"/>
      <c r="G423" s="1136"/>
      <c r="H423" s="1136" t="s">
        <v>181</v>
      </c>
      <c r="I423" s="1136"/>
      <c r="K423" s="1013"/>
      <c r="L423" s="1013"/>
      <c r="N423" s="989"/>
      <c r="O423" s="989"/>
      <c r="P423" s="993" t="s">
        <v>2299</v>
      </c>
      <c r="Q423" s="991" t="s">
        <v>2299</v>
      </c>
      <c r="R423" s="992" t="s">
        <v>2299</v>
      </c>
      <c r="S423" s="993">
        <v>3410</v>
      </c>
      <c r="T423" s="993" t="s">
        <v>1019</v>
      </c>
      <c r="U423" s="994" t="s">
        <v>1019</v>
      </c>
      <c r="V423" s="993">
        <v>1</v>
      </c>
      <c r="W423" s="991">
        <v>1</v>
      </c>
      <c r="X423" s="994">
        <v>1</v>
      </c>
      <c r="Y423" s="991"/>
      <c r="Z423" s="994"/>
      <c r="AA423" s="991" t="s">
        <v>991</v>
      </c>
      <c r="AB423" s="994" t="s">
        <v>991</v>
      </c>
      <c r="AC423" s="991" t="s">
        <v>181</v>
      </c>
      <c r="AD423" s="994" t="s">
        <v>181</v>
      </c>
      <c r="AE423" s="993" t="s">
        <v>1611</v>
      </c>
      <c r="AF423" s="991" t="s">
        <v>1611</v>
      </c>
      <c r="AG423" s="994" t="s">
        <v>1611</v>
      </c>
      <c r="AH423" s="993"/>
      <c r="AI423" s="991"/>
      <c r="AJ423" s="994"/>
      <c r="AK423" s="993"/>
      <c r="AL423" s="991"/>
      <c r="AM423" s="994"/>
      <c r="AN423" s="994" t="s">
        <v>2300</v>
      </c>
      <c r="AO423" s="993" t="s">
        <v>1837</v>
      </c>
      <c r="AP423" s="991" t="s">
        <v>2300</v>
      </c>
    </row>
    <row r="424" spans="2:44">
      <c r="B424" s="1020">
        <v>1222</v>
      </c>
      <c r="C424" s="1021" t="s">
        <v>213</v>
      </c>
      <c r="D424" s="1136" t="s">
        <v>152</v>
      </c>
      <c r="E424" s="1136">
        <v>12</v>
      </c>
      <c r="F424" s="1136" t="s">
        <v>888</v>
      </c>
      <c r="G424" s="1136"/>
      <c r="H424" s="1136" t="s">
        <v>181</v>
      </c>
      <c r="I424" s="1136" t="s">
        <v>381</v>
      </c>
      <c r="K424" s="1013"/>
      <c r="L424" s="1013"/>
      <c r="N424" s="989"/>
      <c r="O424" s="989"/>
      <c r="P424" s="993" t="s">
        <v>213</v>
      </c>
      <c r="Q424" s="991" t="s">
        <v>213</v>
      </c>
      <c r="R424" s="992" t="s">
        <v>213</v>
      </c>
      <c r="S424" s="993">
        <v>3420</v>
      </c>
      <c r="T424" s="993" t="s">
        <v>152</v>
      </c>
      <c r="U424" s="994" t="s">
        <v>152</v>
      </c>
      <c r="V424" s="993">
        <v>12</v>
      </c>
      <c r="W424" s="991">
        <v>12</v>
      </c>
      <c r="X424" s="994">
        <v>12</v>
      </c>
      <c r="Y424" s="991" t="s">
        <v>888</v>
      </c>
      <c r="Z424" s="994" t="s">
        <v>888</v>
      </c>
      <c r="AA424" s="991" t="s">
        <v>991</v>
      </c>
      <c r="AB424" s="994" t="s">
        <v>991</v>
      </c>
      <c r="AC424" s="991" t="s">
        <v>181</v>
      </c>
      <c r="AD424" s="994" t="s">
        <v>181</v>
      </c>
      <c r="AE424" s="993"/>
      <c r="AF424" s="991"/>
      <c r="AG424" s="994"/>
      <c r="AH424" s="993"/>
      <c r="AI424" s="991"/>
      <c r="AJ424" s="994"/>
      <c r="AK424" s="993"/>
      <c r="AL424" s="991" t="s">
        <v>381</v>
      </c>
      <c r="AM424" s="994" t="s">
        <v>381</v>
      </c>
      <c r="AN424" s="994" t="s">
        <v>2301</v>
      </c>
      <c r="AO424" s="993" t="s">
        <v>2301</v>
      </c>
      <c r="AP424" s="991" t="s">
        <v>2301</v>
      </c>
    </row>
    <row r="425" spans="2:44">
      <c r="B425" s="1020">
        <v>1375</v>
      </c>
      <c r="C425" s="1021" t="s">
        <v>2302</v>
      </c>
      <c r="D425" s="1136" t="s">
        <v>152</v>
      </c>
      <c r="E425" s="1136">
        <v>12</v>
      </c>
      <c r="F425" s="1136" t="s">
        <v>363</v>
      </c>
      <c r="G425" s="1136"/>
      <c r="H425" s="1136" t="s">
        <v>181</v>
      </c>
      <c r="I425" s="1136" t="s">
        <v>390</v>
      </c>
      <c r="K425" s="1013"/>
      <c r="L425" s="1013"/>
      <c r="N425" s="989"/>
      <c r="O425" s="989"/>
      <c r="P425" s="993" t="s">
        <v>2302</v>
      </c>
      <c r="Q425" s="991" t="s">
        <v>2302</v>
      </c>
      <c r="R425" s="992" t="s">
        <v>2302</v>
      </c>
      <c r="S425" s="993">
        <v>3421</v>
      </c>
      <c r="T425" s="993"/>
      <c r="U425" s="994" t="s">
        <v>152</v>
      </c>
      <c r="V425" s="993"/>
      <c r="W425" s="991">
        <v>12</v>
      </c>
      <c r="X425" s="994">
        <v>12</v>
      </c>
      <c r="Y425" s="991" t="s">
        <v>363</v>
      </c>
      <c r="Z425" s="994" t="s">
        <v>363</v>
      </c>
      <c r="AA425" s="991" t="s">
        <v>991</v>
      </c>
      <c r="AB425" s="994" t="s">
        <v>991</v>
      </c>
      <c r="AC425" s="991" t="s">
        <v>181</v>
      </c>
      <c r="AD425" s="994" t="s">
        <v>181</v>
      </c>
      <c r="AE425" s="993"/>
      <c r="AF425" s="991"/>
      <c r="AG425" s="994"/>
      <c r="AH425" s="993"/>
      <c r="AI425" s="991"/>
      <c r="AJ425" s="994"/>
      <c r="AK425" s="993"/>
      <c r="AL425" s="991" t="s">
        <v>390</v>
      </c>
      <c r="AM425" s="994" t="s">
        <v>390</v>
      </c>
      <c r="AN425" s="994" t="s">
        <v>2303</v>
      </c>
      <c r="AO425" s="993"/>
      <c r="AP425" s="991" t="s">
        <v>2303</v>
      </c>
      <c r="AR425" s="948" t="s">
        <v>2240</v>
      </c>
    </row>
    <row r="426" spans="2:44">
      <c r="B426" s="1020">
        <v>1223</v>
      </c>
      <c r="C426" s="1021" t="s">
        <v>215</v>
      </c>
      <c r="D426" s="1136" t="s">
        <v>152</v>
      </c>
      <c r="E426" s="1136">
        <v>12</v>
      </c>
      <c r="F426" s="1136"/>
      <c r="G426" s="1136"/>
      <c r="H426" s="1136" t="s">
        <v>181</v>
      </c>
      <c r="I426" s="1136" t="s">
        <v>377</v>
      </c>
      <c r="K426" s="1013"/>
      <c r="L426" s="1013"/>
      <c r="N426" s="989"/>
      <c r="O426" s="989"/>
      <c r="P426" s="993" t="s">
        <v>215</v>
      </c>
      <c r="Q426" s="991" t="s">
        <v>215</v>
      </c>
      <c r="R426" s="992" t="s">
        <v>215</v>
      </c>
      <c r="S426" s="993">
        <v>3430</v>
      </c>
      <c r="T426" s="993" t="s">
        <v>152</v>
      </c>
      <c r="U426" s="994" t="s">
        <v>152</v>
      </c>
      <c r="V426" s="993">
        <v>14</v>
      </c>
      <c r="W426" s="991">
        <v>12</v>
      </c>
      <c r="X426" s="994">
        <v>12</v>
      </c>
      <c r="Y426" s="991"/>
      <c r="Z426" s="994"/>
      <c r="AA426" s="991" t="s">
        <v>991</v>
      </c>
      <c r="AB426" s="994" t="s">
        <v>991</v>
      </c>
      <c r="AC426" s="991" t="s">
        <v>181</v>
      </c>
      <c r="AD426" s="994" t="s">
        <v>181</v>
      </c>
      <c r="AE426" s="993"/>
      <c r="AF426" s="991"/>
      <c r="AG426" s="994"/>
      <c r="AH426" s="993"/>
      <c r="AI426" s="991"/>
      <c r="AJ426" s="994"/>
      <c r="AK426" s="993"/>
      <c r="AL426" s="991" t="s">
        <v>377</v>
      </c>
      <c r="AM426" s="994" t="s">
        <v>377</v>
      </c>
      <c r="AN426" s="994" t="s">
        <v>2304</v>
      </c>
      <c r="AO426" s="993" t="s">
        <v>2305</v>
      </c>
      <c r="AP426" s="991" t="s">
        <v>2304</v>
      </c>
    </row>
    <row r="427" spans="2:44">
      <c r="B427" s="1020">
        <v>1292</v>
      </c>
      <c r="C427" s="1021" t="s">
        <v>1289</v>
      </c>
      <c r="D427" s="1136" t="s">
        <v>152</v>
      </c>
      <c r="E427" s="1136">
        <v>12</v>
      </c>
      <c r="F427" s="1136" t="s">
        <v>888</v>
      </c>
      <c r="G427" s="1136"/>
      <c r="H427" s="1136" t="s">
        <v>181</v>
      </c>
      <c r="I427" s="1136" t="s">
        <v>381</v>
      </c>
      <c r="K427" s="1013"/>
      <c r="L427" s="1013"/>
      <c r="N427" s="989"/>
      <c r="O427" s="989"/>
      <c r="P427" s="993" t="s">
        <v>1289</v>
      </c>
      <c r="Q427" s="991" t="s">
        <v>1289</v>
      </c>
      <c r="R427" s="992" t="s">
        <v>1289</v>
      </c>
      <c r="S427" s="993">
        <v>3440</v>
      </c>
      <c r="T427" s="993" t="s">
        <v>152</v>
      </c>
      <c r="U427" s="994" t="s">
        <v>152</v>
      </c>
      <c r="V427" s="993">
        <v>12</v>
      </c>
      <c r="W427" s="991">
        <v>12</v>
      </c>
      <c r="X427" s="994">
        <v>12</v>
      </c>
      <c r="Y427" s="991" t="s">
        <v>888</v>
      </c>
      <c r="Z427" s="994" t="s">
        <v>363</v>
      </c>
      <c r="AA427" s="991" t="s">
        <v>991</v>
      </c>
      <c r="AB427" s="994" t="s">
        <v>991</v>
      </c>
      <c r="AC427" s="991" t="s">
        <v>181</v>
      </c>
      <c r="AD427" s="994" t="s">
        <v>181</v>
      </c>
      <c r="AE427" s="993"/>
      <c r="AF427" s="991"/>
      <c r="AG427" s="994"/>
      <c r="AH427" s="993"/>
      <c r="AI427" s="991"/>
      <c r="AJ427" s="994"/>
      <c r="AK427" s="993"/>
      <c r="AL427" s="991" t="s">
        <v>381</v>
      </c>
      <c r="AM427" s="994" t="s">
        <v>381</v>
      </c>
      <c r="AN427" s="994" t="s">
        <v>2306</v>
      </c>
      <c r="AO427" s="993" t="s">
        <v>2306</v>
      </c>
      <c r="AP427" s="991" t="s">
        <v>2306</v>
      </c>
    </row>
    <row r="428" spans="2:44">
      <c r="B428" s="1020">
        <v>1293</v>
      </c>
      <c r="C428" s="1021" t="s">
        <v>2307</v>
      </c>
      <c r="D428" s="1136" t="s">
        <v>152</v>
      </c>
      <c r="E428" s="1136">
        <v>3</v>
      </c>
      <c r="F428" s="1136" t="s">
        <v>888</v>
      </c>
      <c r="G428" s="1136"/>
      <c r="H428" s="1136" t="s">
        <v>181</v>
      </c>
      <c r="I428" s="1136" t="s">
        <v>367</v>
      </c>
      <c r="K428" s="1013"/>
      <c r="L428" s="1013"/>
      <c r="N428" s="989"/>
      <c r="O428" s="989"/>
      <c r="P428" s="993" t="s">
        <v>2307</v>
      </c>
      <c r="Q428" s="991" t="s">
        <v>2307</v>
      </c>
      <c r="R428" s="992" t="s">
        <v>2307</v>
      </c>
      <c r="S428" s="993">
        <v>3450</v>
      </c>
      <c r="T428" s="993" t="s">
        <v>152</v>
      </c>
      <c r="U428" s="994" t="s">
        <v>152</v>
      </c>
      <c r="V428" s="993">
        <v>3</v>
      </c>
      <c r="W428" s="991">
        <v>3</v>
      </c>
      <c r="X428" s="994">
        <v>3</v>
      </c>
      <c r="Y428" s="991" t="s">
        <v>888</v>
      </c>
      <c r="Z428" s="994" t="s">
        <v>888</v>
      </c>
      <c r="AA428" s="991" t="s">
        <v>991</v>
      </c>
      <c r="AB428" s="994" t="s">
        <v>991</v>
      </c>
      <c r="AC428" s="991" t="s">
        <v>181</v>
      </c>
      <c r="AD428" s="994" t="s">
        <v>181</v>
      </c>
      <c r="AE428" s="993"/>
      <c r="AF428" s="991"/>
      <c r="AG428" s="994"/>
      <c r="AH428" s="993"/>
      <c r="AI428" s="991"/>
      <c r="AJ428" s="994"/>
      <c r="AK428" s="993"/>
      <c r="AL428" s="991" t="s">
        <v>367</v>
      </c>
      <c r="AM428" s="994" t="s">
        <v>367</v>
      </c>
      <c r="AN428" s="994" t="s">
        <v>2308</v>
      </c>
      <c r="AO428" s="993" t="s">
        <v>2309</v>
      </c>
      <c r="AP428" s="991" t="s">
        <v>2308</v>
      </c>
    </row>
    <row r="429" spans="2:44">
      <c r="B429" s="1020">
        <v>1247</v>
      </c>
      <c r="C429" s="1021" t="s">
        <v>220</v>
      </c>
      <c r="D429" s="1136" t="s">
        <v>1019</v>
      </c>
      <c r="E429" s="1136">
        <v>25</v>
      </c>
      <c r="F429" s="1136"/>
      <c r="G429" s="1136"/>
      <c r="H429" s="1136" t="s">
        <v>181</v>
      </c>
      <c r="I429" s="1136"/>
      <c r="K429" s="1013"/>
      <c r="L429" s="1013"/>
      <c r="N429" s="989"/>
      <c r="O429" s="989"/>
      <c r="P429" s="993" t="s">
        <v>220</v>
      </c>
      <c r="Q429" s="991" t="s">
        <v>220</v>
      </c>
      <c r="R429" s="992" t="s">
        <v>220</v>
      </c>
      <c r="S429" s="993">
        <v>3460</v>
      </c>
      <c r="T429" s="993" t="s">
        <v>1019</v>
      </c>
      <c r="U429" s="994" t="s">
        <v>1019</v>
      </c>
      <c r="V429" s="993">
        <v>25</v>
      </c>
      <c r="W429" s="991">
        <v>25</v>
      </c>
      <c r="X429" s="994">
        <v>25</v>
      </c>
      <c r="Y429" s="991"/>
      <c r="Z429" s="994"/>
      <c r="AA429" s="991" t="s">
        <v>991</v>
      </c>
      <c r="AB429" s="994" t="s">
        <v>991</v>
      </c>
      <c r="AC429" s="991" t="s">
        <v>181</v>
      </c>
      <c r="AD429" s="994" t="s">
        <v>181</v>
      </c>
      <c r="AE429" s="993"/>
      <c r="AF429" s="991"/>
      <c r="AG429" s="994"/>
      <c r="AH429" s="993"/>
      <c r="AI429" s="991"/>
      <c r="AJ429" s="994"/>
      <c r="AK429" s="993"/>
      <c r="AL429" s="991"/>
      <c r="AM429" s="994"/>
      <c r="AN429" s="994" t="s">
        <v>2310</v>
      </c>
      <c r="AO429" s="993" t="s">
        <v>2310</v>
      </c>
      <c r="AP429" s="991" t="s">
        <v>2310</v>
      </c>
    </row>
    <row r="430" spans="2:44">
      <c r="B430" s="1020">
        <v>1248</v>
      </c>
      <c r="C430" s="1021" t="s">
        <v>221</v>
      </c>
      <c r="D430" s="1136" t="s">
        <v>1299</v>
      </c>
      <c r="E430" s="1136">
        <v>40</v>
      </c>
      <c r="F430" s="1136"/>
      <c r="G430" s="1136"/>
      <c r="H430" s="1136" t="s">
        <v>181</v>
      </c>
      <c r="I430" s="1136"/>
      <c r="K430" s="1013"/>
      <c r="L430" s="1013"/>
      <c r="N430" s="989"/>
      <c r="O430" s="989"/>
      <c r="P430" s="993" t="s">
        <v>221</v>
      </c>
      <c r="Q430" s="991" t="s">
        <v>221</v>
      </c>
      <c r="R430" s="992" t="s">
        <v>221</v>
      </c>
      <c r="S430" s="993">
        <v>3470</v>
      </c>
      <c r="T430" s="993" t="s">
        <v>1299</v>
      </c>
      <c r="U430" s="994" t="s">
        <v>1299</v>
      </c>
      <c r="V430" s="993">
        <v>80</v>
      </c>
      <c r="W430" s="991">
        <v>40</v>
      </c>
      <c r="X430" s="994">
        <v>40</v>
      </c>
      <c r="Y430" s="991"/>
      <c r="Z430" s="994"/>
      <c r="AA430" s="991" t="s">
        <v>991</v>
      </c>
      <c r="AB430" s="994" t="s">
        <v>991</v>
      </c>
      <c r="AC430" s="991" t="s">
        <v>181</v>
      </c>
      <c r="AD430" s="994" t="s">
        <v>181</v>
      </c>
      <c r="AE430" s="993"/>
      <c r="AF430" s="991"/>
      <c r="AG430" s="994"/>
      <c r="AH430" s="993"/>
      <c r="AI430" s="991"/>
      <c r="AJ430" s="994"/>
      <c r="AK430" s="993"/>
      <c r="AL430" s="991"/>
      <c r="AM430" s="994"/>
      <c r="AN430" s="994" t="s">
        <v>2311</v>
      </c>
      <c r="AO430" s="993" t="s">
        <v>2311</v>
      </c>
      <c r="AP430" s="991" t="s">
        <v>2311</v>
      </c>
    </row>
    <row r="431" spans="2:44">
      <c r="B431" s="1020">
        <v>1249</v>
      </c>
      <c r="C431" s="1021" t="s">
        <v>223</v>
      </c>
      <c r="D431" s="1136" t="s">
        <v>1019</v>
      </c>
      <c r="E431" s="1136">
        <v>25</v>
      </c>
      <c r="F431" s="1136"/>
      <c r="G431" s="1136"/>
      <c r="H431" s="1136" t="s">
        <v>181</v>
      </c>
      <c r="I431" s="1136"/>
      <c r="K431" s="1013"/>
      <c r="L431" s="1013"/>
      <c r="N431" s="989"/>
      <c r="O431" s="989"/>
      <c r="P431" s="993" t="s">
        <v>223</v>
      </c>
      <c r="Q431" s="991" t="s">
        <v>223</v>
      </c>
      <c r="R431" s="992" t="s">
        <v>223</v>
      </c>
      <c r="S431" s="993">
        <v>3480</v>
      </c>
      <c r="T431" s="993" t="s">
        <v>1019</v>
      </c>
      <c r="U431" s="994" t="s">
        <v>1019</v>
      </c>
      <c r="V431" s="993">
        <v>25</v>
      </c>
      <c r="W431" s="991">
        <v>25</v>
      </c>
      <c r="X431" s="994">
        <v>25</v>
      </c>
      <c r="Y431" s="991"/>
      <c r="Z431" s="994"/>
      <c r="AA431" s="991" t="s">
        <v>991</v>
      </c>
      <c r="AB431" s="994" t="s">
        <v>991</v>
      </c>
      <c r="AC431" s="991" t="s">
        <v>181</v>
      </c>
      <c r="AD431" s="994" t="s">
        <v>181</v>
      </c>
      <c r="AE431" s="993"/>
      <c r="AF431" s="991"/>
      <c r="AG431" s="994"/>
      <c r="AH431" s="993"/>
      <c r="AI431" s="991"/>
      <c r="AJ431" s="994"/>
      <c r="AK431" s="993"/>
      <c r="AL431" s="991"/>
      <c r="AM431" s="994"/>
      <c r="AN431" s="994" t="s">
        <v>2312</v>
      </c>
      <c r="AO431" s="993" t="s">
        <v>2312</v>
      </c>
      <c r="AP431" s="991" t="s">
        <v>2312</v>
      </c>
    </row>
    <row r="432" spans="2:44">
      <c r="B432" s="1020">
        <v>1250</v>
      </c>
      <c r="C432" s="1021" t="s">
        <v>224</v>
      </c>
      <c r="D432" s="1136" t="s">
        <v>1299</v>
      </c>
      <c r="E432" s="1136">
        <v>40</v>
      </c>
      <c r="F432" s="1136"/>
      <c r="G432" s="1136"/>
      <c r="H432" s="1136" t="s">
        <v>181</v>
      </c>
      <c r="I432" s="1136"/>
      <c r="K432" s="1013"/>
      <c r="L432" s="1013"/>
      <c r="N432" s="989"/>
      <c r="O432" s="989"/>
      <c r="P432" s="993" t="s">
        <v>224</v>
      </c>
      <c r="Q432" s="991" t="s">
        <v>224</v>
      </c>
      <c r="R432" s="992" t="s">
        <v>224</v>
      </c>
      <c r="S432" s="993">
        <v>3490</v>
      </c>
      <c r="T432" s="993" t="s">
        <v>1299</v>
      </c>
      <c r="U432" s="994" t="s">
        <v>1299</v>
      </c>
      <c r="V432" s="993">
        <v>80</v>
      </c>
      <c r="W432" s="991">
        <v>40</v>
      </c>
      <c r="X432" s="994">
        <v>40</v>
      </c>
      <c r="Y432" s="991"/>
      <c r="Z432" s="994"/>
      <c r="AA432" s="991" t="s">
        <v>991</v>
      </c>
      <c r="AB432" s="994" t="s">
        <v>991</v>
      </c>
      <c r="AC432" s="991" t="s">
        <v>181</v>
      </c>
      <c r="AD432" s="994" t="s">
        <v>181</v>
      </c>
      <c r="AE432" s="993"/>
      <c r="AF432" s="991"/>
      <c r="AG432" s="994"/>
      <c r="AH432" s="993"/>
      <c r="AI432" s="991"/>
      <c r="AJ432" s="994"/>
      <c r="AK432" s="993"/>
      <c r="AL432" s="991"/>
      <c r="AM432" s="994"/>
      <c r="AN432" s="994" t="s">
        <v>2313</v>
      </c>
      <c r="AO432" s="993" t="s">
        <v>2313</v>
      </c>
      <c r="AP432" s="991" t="s">
        <v>2313</v>
      </c>
    </row>
    <row r="433" spans="2:42">
      <c r="B433" s="1020">
        <v>1251</v>
      </c>
      <c r="C433" s="1021" t="s">
        <v>225</v>
      </c>
      <c r="D433" s="1136" t="s">
        <v>1090</v>
      </c>
      <c r="E433" s="1136">
        <v>16</v>
      </c>
      <c r="F433" s="1136"/>
      <c r="G433" s="1136"/>
      <c r="H433" s="1136" t="s">
        <v>889</v>
      </c>
      <c r="I433" s="1136"/>
      <c r="K433" s="1013"/>
      <c r="L433" s="1013"/>
      <c r="N433" s="989"/>
      <c r="O433" s="989"/>
      <c r="P433" s="993" t="s">
        <v>225</v>
      </c>
      <c r="Q433" s="991" t="s">
        <v>225</v>
      </c>
      <c r="R433" s="992" t="s">
        <v>225</v>
      </c>
      <c r="S433" s="993">
        <v>3500</v>
      </c>
      <c r="T433" s="993" t="s">
        <v>1299</v>
      </c>
      <c r="U433" s="994" t="s">
        <v>1090</v>
      </c>
      <c r="V433" s="993">
        <v>160</v>
      </c>
      <c r="W433" s="991">
        <v>16</v>
      </c>
      <c r="X433" s="994">
        <v>16</v>
      </c>
      <c r="Y433" s="991"/>
      <c r="Z433" s="994"/>
      <c r="AA433" s="991" t="s">
        <v>1085</v>
      </c>
      <c r="AB433" s="994" t="s">
        <v>1085</v>
      </c>
      <c r="AC433" s="991" t="s">
        <v>889</v>
      </c>
      <c r="AD433" s="994" t="s">
        <v>889</v>
      </c>
      <c r="AE433" s="993"/>
      <c r="AF433" s="991"/>
      <c r="AG433" s="994"/>
      <c r="AH433" s="993"/>
      <c r="AI433" s="991"/>
      <c r="AJ433" s="994"/>
      <c r="AK433" s="993"/>
      <c r="AL433" s="991"/>
      <c r="AM433" s="994"/>
      <c r="AN433" s="994" t="s">
        <v>1295</v>
      </c>
      <c r="AO433" s="993" t="s">
        <v>1295</v>
      </c>
      <c r="AP433" s="991" t="s">
        <v>1295</v>
      </c>
    </row>
    <row r="434" spans="2:42">
      <c r="B434" s="1020">
        <v>1404</v>
      </c>
      <c r="C434" s="1021" t="s">
        <v>1292</v>
      </c>
      <c r="D434" s="1136" t="s">
        <v>1090</v>
      </c>
      <c r="E434" s="1136">
        <v>24</v>
      </c>
      <c r="F434" s="1136"/>
      <c r="G434" s="1136"/>
      <c r="H434" s="1136" t="s">
        <v>181</v>
      </c>
      <c r="I434" s="1136"/>
      <c r="K434" s="1013"/>
      <c r="L434" s="1013"/>
      <c r="N434" s="989"/>
      <c r="O434" s="989"/>
      <c r="P434" s="993" t="s">
        <v>1292</v>
      </c>
      <c r="Q434" s="991" t="s">
        <v>1292</v>
      </c>
      <c r="R434" s="992" t="s">
        <v>1292</v>
      </c>
      <c r="S434" s="993">
        <v>3510</v>
      </c>
      <c r="T434" s="993" t="s">
        <v>1019</v>
      </c>
      <c r="U434" s="994" t="s">
        <v>1090</v>
      </c>
      <c r="V434" s="993">
        <v>24</v>
      </c>
      <c r="W434" s="991">
        <v>24</v>
      </c>
      <c r="X434" s="994">
        <v>24</v>
      </c>
      <c r="Y434" s="991"/>
      <c r="Z434" s="994"/>
      <c r="AA434" s="991" t="s">
        <v>991</v>
      </c>
      <c r="AB434" s="994" t="s">
        <v>991</v>
      </c>
      <c r="AC434" s="991" t="s">
        <v>181</v>
      </c>
      <c r="AD434" s="994" t="s">
        <v>181</v>
      </c>
      <c r="AE434" s="993"/>
      <c r="AF434" s="991"/>
      <c r="AG434" s="994"/>
      <c r="AH434" s="993"/>
      <c r="AI434" s="991"/>
      <c r="AJ434" s="994"/>
      <c r="AK434" s="993"/>
      <c r="AL434" s="991"/>
      <c r="AM434" s="994"/>
      <c r="AN434" s="994" t="s">
        <v>2314</v>
      </c>
      <c r="AO434" s="993" t="s">
        <v>2314</v>
      </c>
      <c r="AP434" s="991" t="s">
        <v>2314</v>
      </c>
    </row>
    <row r="435" spans="2:42">
      <c r="B435" s="1020">
        <v>1413</v>
      </c>
      <c r="C435" s="1021" t="s">
        <v>2315</v>
      </c>
      <c r="D435" s="1136" t="s">
        <v>1019</v>
      </c>
      <c r="E435" s="1136">
        <v>1</v>
      </c>
      <c r="F435" s="1136"/>
      <c r="G435" s="1136"/>
      <c r="H435" s="1136" t="s">
        <v>181</v>
      </c>
      <c r="I435" s="1136"/>
      <c r="K435" s="1013"/>
      <c r="L435" s="1013"/>
      <c r="N435" s="989"/>
      <c r="O435" s="989"/>
      <c r="P435" s="993" t="s">
        <v>2315</v>
      </c>
      <c r="Q435" s="991" t="s">
        <v>2315</v>
      </c>
      <c r="R435" s="992" t="s">
        <v>2315</v>
      </c>
      <c r="S435" s="993">
        <v>3520</v>
      </c>
      <c r="T435" s="993" t="s">
        <v>1019</v>
      </c>
      <c r="U435" s="994" t="s">
        <v>1019</v>
      </c>
      <c r="V435" s="993">
        <v>1</v>
      </c>
      <c r="W435" s="991">
        <v>1</v>
      </c>
      <c r="X435" s="994">
        <v>1</v>
      </c>
      <c r="Y435" s="991"/>
      <c r="Z435" s="994"/>
      <c r="AA435" s="991" t="s">
        <v>991</v>
      </c>
      <c r="AB435" s="994" t="s">
        <v>991</v>
      </c>
      <c r="AC435" s="991" t="s">
        <v>181</v>
      </c>
      <c r="AD435" s="994" t="s">
        <v>181</v>
      </c>
      <c r="AE435" s="993" t="s">
        <v>1611</v>
      </c>
      <c r="AF435" s="991" t="s">
        <v>1611</v>
      </c>
      <c r="AG435" s="994" t="s">
        <v>1611</v>
      </c>
      <c r="AH435" s="993"/>
      <c r="AI435" s="991"/>
      <c r="AJ435" s="994"/>
      <c r="AK435" s="993"/>
      <c r="AL435" s="991"/>
      <c r="AM435" s="994"/>
      <c r="AN435" s="994" t="s">
        <v>2316</v>
      </c>
      <c r="AO435" s="993" t="s">
        <v>2316</v>
      </c>
      <c r="AP435" s="991" t="s">
        <v>2316</v>
      </c>
    </row>
    <row r="436" spans="2:42">
      <c r="B436" s="1020">
        <v>1400</v>
      </c>
      <c r="C436" s="1021" t="s">
        <v>2317</v>
      </c>
      <c r="D436" s="1136" t="s">
        <v>1019</v>
      </c>
      <c r="E436" s="1136">
        <v>2</v>
      </c>
      <c r="F436" s="1136"/>
      <c r="G436" s="1136"/>
      <c r="H436" s="1136"/>
      <c r="I436" s="1136"/>
      <c r="K436" s="1013"/>
      <c r="L436" s="1013"/>
      <c r="N436" s="989"/>
      <c r="O436" s="989"/>
      <c r="P436" s="993" t="s">
        <v>2317</v>
      </c>
      <c r="Q436" s="991" t="s">
        <v>2317</v>
      </c>
      <c r="R436" s="992" t="s">
        <v>2317</v>
      </c>
      <c r="S436" s="993">
        <v>3530</v>
      </c>
      <c r="T436" s="993" t="s">
        <v>1019</v>
      </c>
      <c r="U436" s="994" t="s">
        <v>1019</v>
      </c>
      <c r="V436" s="993">
        <v>2</v>
      </c>
      <c r="W436" s="991">
        <v>2</v>
      </c>
      <c r="X436" s="994">
        <v>2</v>
      </c>
      <c r="Y436" s="991"/>
      <c r="Z436" s="994"/>
      <c r="AA436" s="991" t="s">
        <v>991</v>
      </c>
      <c r="AB436" s="994" t="s">
        <v>991</v>
      </c>
      <c r="AC436" s="991"/>
      <c r="AD436" s="994"/>
      <c r="AE436" s="993"/>
      <c r="AF436" s="991"/>
      <c r="AG436" s="994"/>
      <c r="AH436" s="993"/>
      <c r="AI436" s="991"/>
      <c r="AJ436" s="994"/>
      <c r="AK436" s="993"/>
      <c r="AL436" s="991"/>
      <c r="AM436" s="994"/>
      <c r="AN436" s="994" t="s">
        <v>2318</v>
      </c>
      <c r="AO436" s="993" t="s">
        <v>2318</v>
      </c>
      <c r="AP436" s="991" t="s">
        <v>2318</v>
      </c>
    </row>
    <row r="437" spans="2:42">
      <c r="B437" s="1020">
        <v>1298</v>
      </c>
      <c r="C437" s="1021" t="s">
        <v>2319</v>
      </c>
      <c r="D437" s="1136" t="s">
        <v>152</v>
      </c>
      <c r="E437" s="1136">
        <v>5</v>
      </c>
      <c r="F437" s="1136" t="s">
        <v>889</v>
      </c>
      <c r="G437" s="1136"/>
      <c r="H437" s="1136" t="s">
        <v>181</v>
      </c>
      <c r="I437" s="1136" t="s">
        <v>370</v>
      </c>
      <c r="K437" s="1013"/>
      <c r="L437" s="1013"/>
      <c r="N437" s="989"/>
      <c r="O437" s="989"/>
      <c r="P437" s="993" t="s">
        <v>2319</v>
      </c>
      <c r="Q437" s="991" t="s">
        <v>2319</v>
      </c>
      <c r="R437" s="992" t="s">
        <v>2319</v>
      </c>
      <c r="S437" s="993">
        <v>3540</v>
      </c>
      <c r="T437" s="993" t="s">
        <v>1019</v>
      </c>
      <c r="U437" s="994" t="s">
        <v>152</v>
      </c>
      <c r="V437" s="993">
        <v>1</v>
      </c>
      <c r="W437" s="991">
        <v>5</v>
      </c>
      <c r="X437" s="994">
        <v>5</v>
      </c>
      <c r="Y437" s="991" t="s">
        <v>889</v>
      </c>
      <c r="Z437" s="994" t="s">
        <v>889</v>
      </c>
      <c r="AA437" s="991" t="s">
        <v>991</v>
      </c>
      <c r="AB437" s="994" t="s">
        <v>991</v>
      </c>
      <c r="AC437" s="991" t="s">
        <v>181</v>
      </c>
      <c r="AD437" s="994" t="s">
        <v>181</v>
      </c>
      <c r="AE437" s="993"/>
      <c r="AF437" s="991"/>
      <c r="AG437" s="994"/>
      <c r="AH437" s="993"/>
      <c r="AI437" s="991"/>
      <c r="AJ437" s="994"/>
      <c r="AK437" s="993"/>
      <c r="AL437" s="991" t="s">
        <v>370</v>
      </c>
      <c r="AM437" s="994" t="s">
        <v>370</v>
      </c>
      <c r="AN437" s="994" t="s">
        <v>2320</v>
      </c>
      <c r="AO437" s="993" t="s">
        <v>2320</v>
      </c>
      <c r="AP437" s="991" t="s">
        <v>2320</v>
      </c>
    </row>
    <row r="438" spans="2:42">
      <c r="B438" s="1020">
        <v>1299</v>
      </c>
      <c r="C438" s="1021" t="s">
        <v>2321</v>
      </c>
      <c r="D438" s="1136" t="s">
        <v>152</v>
      </c>
      <c r="E438" s="1136">
        <v>7</v>
      </c>
      <c r="F438" s="1136" t="s">
        <v>363</v>
      </c>
      <c r="G438" s="1136"/>
      <c r="H438" s="1136" t="s">
        <v>181</v>
      </c>
      <c r="I438" s="1136" t="s">
        <v>899</v>
      </c>
      <c r="K438" s="1013"/>
      <c r="L438" s="1013"/>
      <c r="N438" s="989"/>
      <c r="O438" s="989"/>
      <c r="P438" s="993" t="s">
        <v>2321</v>
      </c>
      <c r="Q438" s="991" t="s">
        <v>2321</v>
      </c>
      <c r="R438" s="992" t="s">
        <v>2321</v>
      </c>
      <c r="S438" s="993">
        <v>3550</v>
      </c>
      <c r="T438" s="993" t="s">
        <v>1019</v>
      </c>
      <c r="U438" s="994" t="s">
        <v>152</v>
      </c>
      <c r="V438" s="993">
        <v>2</v>
      </c>
      <c r="W438" s="991">
        <v>7</v>
      </c>
      <c r="X438" s="994">
        <v>7</v>
      </c>
      <c r="Y438" s="991" t="s">
        <v>363</v>
      </c>
      <c r="Z438" s="994" t="s">
        <v>363</v>
      </c>
      <c r="AA438" s="991" t="s">
        <v>991</v>
      </c>
      <c r="AB438" s="994" t="s">
        <v>991</v>
      </c>
      <c r="AC438" s="991" t="s">
        <v>181</v>
      </c>
      <c r="AD438" s="994" t="s">
        <v>181</v>
      </c>
      <c r="AE438" s="993"/>
      <c r="AF438" s="991"/>
      <c r="AG438" s="994"/>
      <c r="AH438" s="993"/>
      <c r="AI438" s="991"/>
      <c r="AJ438" s="994"/>
      <c r="AK438" s="993"/>
      <c r="AL438" s="991" t="s">
        <v>899</v>
      </c>
      <c r="AM438" s="994" t="s">
        <v>899</v>
      </c>
      <c r="AN438" s="994" t="s">
        <v>2322</v>
      </c>
      <c r="AO438" s="993" t="s">
        <v>2322</v>
      </c>
      <c r="AP438" s="991" t="s">
        <v>2322</v>
      </c>
    </row>
    <row r="439" spans="2:42">
      <c r="B439" s="1020">
        <v>1224</v>
      </c>
      <c r="C439" s="1021" t="s">
        <v>918</v>
      </c>
      <c r="D439" s="1136" t="s">
        <v>152</v>
      </c>
      <c r="E439" s="1136">
        <v>7</v>
      </c>
      <c r="F439" s="1136" t="s">
        <v>363</v>
      </c>
      <c r="G439" s="1136"/>
      <c r="H439" s="1136" t="s">
        <v>181</v>
      </c>
      <c r="I439" s="1136" t="s">
        <v>899</v>
      </c>
      <c r="K439" s="1013"/>
      <c r="L439" s="1013"/>
      <c r="N439" s="989"/>
      <c r="O439" s="989"/>
      <c r="P439" s="993" t="s">
        <v>918</v>
      </c>
      <c r="Q439" s="991" t="s">
        <v>918</v>
      </c>
      <c r="R439" s="992" t="s">
        <v>918</v>
      </c>
      <c r="S439" s="993">
        <v>3560</v>
      </c>
      <c r="T439" s="993" t="s">
        <v>152</v>
      </c>
      <c r="U439" s="994" t="s">
        <v>152</v>
      </c>
      <c r="V439" s="993">
        <v>9</v>
      </c>
      <c r="W439" s="991">
        <v>7</v>
      </c>
      <c r="X439" s="994">
        <v>7</v>
      </c>
      <c r="Y439" s="991" t="s">
        <v>363</v>
      </c>
      <c r="Z439" s="994" t="s">
        <v>363</v>
      </c>
      <c r="AA439" s="991" t="s">
        <v>991</v>
      </c>
      <c r="AB439" s="994" t="s">
        <v>991</v>
      </c>
      <c r="AC439" s="991" t="s">
        <v>181</v>
      </c>
      <c r="AD439" s="994" t="s">
        <v>181</v>
      </c>
      <c r="AE439" s="993"/>
      <c r="AF439" s="991"/>
      <c r="AG439" s="994"/>
      <c r="AH439" s="993"/>
      <c r="AI439" s="991"/>
      <c r="AJ439" s="994"/>
      <c r="AK439" s="993"/>
      <c r="AL439" s="991" t="s">
        <v>899</v>
      </c>
      <c r="AM439" s="994" t="s">
        <v>899</v>
      </c>
      <c r="AN439" s="994" t="s">
        <v>2323</v>
      </c>
      <c r="AO439" s="993" t="s">
        <v>2323</v>
      </c>
      <c r="AP439" s="991" t="s">
        <v>2323</v>
      </c>
    </row>
    <row r="440" spans="2:42">
      <c r="B440" s="1020">
        <v>1225</v>
      </c>
      <c r="C440" s="1021" t="s">
        <v>920</v>
      </c>
      <c r="D440" s="1136" t="s">
        <v>152</v>
      </c>
      <c r="E440" s="1136">
        <v>14</v>
      </c>
      <c r="F440" s="1136"/>
      <c r="G440" s="1136"/>
      <c r="H440" s="1136"/>
      <c r="I440" s="1136" t="s">
        <v>381</v>
      </c>
      <c r="K440" s="1013"/>
      <c r="L440" s="1013"/>
      <c r="N440" s="989"/>
      <c r="O440" s="989"/>
      <c r="P440" s="993" t="s">
        <v>920</v>
      </c>
      <c r="Q440" s="991" t="s">
        <v>920</v>
      </c>
      <c r="R440" s="992" t="s">
        <v>920</v>
      </c>
      <c r="S440" s="993">
        <v>3570</v>
      </c>
      <c r="T440" s="993" t="s">
        <v>152</v>
      </c>
      <c r="U440" s="994" t="s">
        <v>152</v>
      </c>
      <c r="V440" s="993">
        <v>14</v>
      </c>
      <c r="W440" s="991">
        <v>14</v>
      </c>
      <c r="X440" s="994">
        <v>14</v>
      </c>
      <c r="Y440" s="991"/>
      <c r="Z440" s="994"/>
      <c r="AA440" s="991" t="s">
        <v>991</v>
      </c>
      <c r="AB440" s="994" t="s">
        <v>991</v>
      </c>
      <c r="AC440" s="991"/>
      <c r="AD440" s="994"/>
      <c r="AE440" s="993"/>
      <c r="AF440" s="991"/>
      <c r="AG440" s="994"/>
      <c r="AH440" s="993"/>
      <c r="AI440" s="991"/>
      <c r="AJ440" s="994"/>
      <c r="AK440" s="993"/>
      <c r="AL440" s="991"/>
      <c r="AM440" s="994" t="s">
        <v>381</v>
      </c>
      <c r="AN440" s="994" t="s">
        <v>2324</v>
      </c>
      <c r="AO440" s="993" t="s">
        <v>2324</v>
      </c>
      <c r="AP440" s="991" t="s">
        <v>2324</v>
      </c>
    </row>
    <row r="441" spans="2:42">
      <c r="B441" s="1020">
        <v>1232</v>
      </c>
      <c r="C441" s="1021" t="s">
        <v>2325</v>
      </c>
      <c r="D441" s="1136" t="s">
        <v>152</v>
      </c>
      <c r="E441" s="1136">
        <v>7</v>
      </c>
      <c r="F441" s="1136" t="s">
        <v>363</v>
      </c>
      <c r="G441" s="1136"/>
      <c r="H441" s="1136" t="s">
        <v>181</v>
      </c>
      <c r="I441" s="1136" t="s">
        <v>899</v>
      </c>
      <c r="K441" s="1013"/>
      <c r="L441" s="1013"/>
      <c r="N441" s="989"/>
      <c r="O441" s="989"/>
      <c r="P441" s="993" t="s">
        <v>2325</v>
      </c>
      <c r="Q441" s="991" t="s">
        <v>2325</v>
      </c>
      <c r="R441" s="992" t="s">
        <v>2325</v>
      </c>
      <c r="S441" s="993">
        <v>3580</v>
      </c>
      <c r="T441" s="993" t="s">
        <v>152</v>
      </c>
      <c r="U441" s="994" t="s">
        <v>152</v>
      </c>
      <c r="V441" s="993">
        <v>9</v>
      </c>
      <c r="W441" s="991">
        <v>7</v>
      </c>
      <c r="X441" s="994">
        <v>7</v>
      </c>
      <c r="Y441" s="991" t="s">
        <v>363</v>
      </c>
      <c r="Z441" s="994" t="s">
        <v>363</v>
      </c>
      <c r="AA441" s="991" t="s">
        <v>991</v>
      </c>
      <c r="AB441" s="994" t="s">
        <v>991</v>
      </c>
      <c r="AC441" s="991" t="s">
        <v>181</v>
      </c>
      <c r="AD441" s="994" t="s">
        <v>181</v>
      </c>
      <c r="AE441" s="993"/>
      <c r="AF441" s="991"/>
      <c r="AG441" s="994"/>
      <c r="AH441" s="993"/>
      <c r="AI441" s="991"/>
      <c r="AJ441" s="994"/>
      <c r="AK441" s="993"/>
      <c r="AL441" s="991" t="s">
        <v>899</v>
      </c>
      <c r="AM441" s="994" t="s">
        <v>899</v>
      </c>
      <c r="AN441" s="994" t="s">
        <v>2326</v>
      </c>
      <c r="AO441" s="993" t="s">
        <v>2326</v>
      </c>
      <c r="AP441" s="991" t="s">
        <v>2326</v>
      </c>
    </row>
    <row r="442" spans="2:42" ht="30">
      <c r="B442" s="1020">
        <v>1296</v>
      </c>
      <c r="C442" s="1021" t="s">
        <v>2327</v>
      </c>
      <c r="D442" s="1136" t="s">
        <v>152</v>
      </c>
      <c r="E442" s="1136">
        <v>3</v>
      </c>
      <c r="F442" s="1136" t="s">
        <v>888</v>
      </c>
      <c r="G442" s="1136"/>
      <c r="H442" s="1136" t="s">
        <v>181</v>
      </c>
      <c r="I442" s="1136" t="s">
        <v>367</v>
      </c>
      <c r="K442" s="1013"/>
      <c r="L442" s="1013"/>
      <c r="N442" s="989"/>
      <c r="O442" s="989"/>
      <c r="P442" s="993" t="s">
        <v>2327</v>
      </c>
      <c r="Q442" s="991" t="s">
        <v>2327</v>
      </c>
      <c r="R442" s="992" t="s">
        <v>2327</v>
      </c>
      <c r="S442" s="993">
        <v>3590</v>
      </c>
      <c r="T442" s="993" t="s">
        <v>152</v>
      </c>
      <c r="U442" s="994" t="s">
        <v>152</v>
      </c>
      <c r="V442" s="993">
        <v>3</v>
      </c>
      <c r="W442" s="991">
        <v>3</v>
      </c>
      <c r="X442" s="994">
        <v>3</v>
      </c>
      <c r="Y442" s="991" t="s">
        <v>888</v>
      </c>
      <c r="Z442" s="994" t="s">
        <v>888</v>
      </c>
      <c r="AA442" s="991" t="s">
        <v>991</v>
      </c>
      <c r="AB442" s="994" t="s">
        <v>991</v>
      </c>
      <c r="AC442" s="991" t="s">
        <v>181</v>
      </c>
      <c r="AD442" s="994" t="s">
        <v>181</v>
      </c>
      <c r="AE442" s="993"/>
      <c r="AF442" s="991"/>
      <c r="AG442" s="994"/>
      <c r="AH442" s="993"/>
      <c r="AI442" s="991"/>
      <c r="AJ442" s="994"/>
      <c r="AK442" s="993"/>
      <c r="AL442" s="991" t="s">
        <v>367</v>
      </c>
      <c r="AM442" s="994" t="s">
        <v>367</v>
      </c>
      <c r="AN442" s="994" t="s">
        <v>2328</v>
      </c>
      <c r="AO442" s="993" t="s">
        <v>2329</v>
      </c>
      <c r="AP442" s="991" t="s">
        <v>2328</v>
      </c>
    </row>
    <row r="443" spans="2:42">
      <c r="B443" s="1020">
        <v>1233</v>
      </c>
      <c r="C443" s="1021" t="s">
        <v>2330</v>
      </c>
      <c r="D443" s="1136" t="s">
        <v>152</v>
      </c>
      <c r="E443" s="1136">
        <v>12</v>
      </c>
      <c r="F443" s="1136"/>
      <c r="G443" s="1136"/>
      <c r="H443" s="1136" t="s">
        <v>181</v>
      </c>
      <c r="I443" s="1136" t="s">
        <v>377</v>
      </c>
      <c r="K443" s="1013"/>
      <c r="L443" s="1013"/>
      <c r="N443" s="989"/>
      <c r="O443" s="989"/>
      <c r="P443" s="993" t="s">
        <v>2330</v>
      </c>
      <c r="Q443" s="991" t="s">
        <v>2330</v>
      </c>
      <c r="R443" s="992" t="s">
        <v>2330</v>
      </c>
      <c r="S443" s="993">
        <v>3600</v>
      </c>
      <c r="T443" s="993" t="s">
        <v>152</v>
      </c>
      <c r="U443" s="994" t="s">
        <v>152</v>
      </c>
      <c r="V443" s="993">
        <v>14</v>
      </c>
      <c r="W443" s="991">
        <v>12</v>
      </c>
      <c r="X443" s="994">
        <v>12</v>
      </c>
      <c r="Y443" s="991"/>
      <c r="Z443" s="994"/>
      <c r="AA443" s="991" t="s">
        <v>991</v>
      </c>
      <c r="AB443" s="994" t="s">
        <v>991</v>
      </c>
      <c r="AC443" s="991" t="s">
        <v>181</v>
      </c>
      <c r="AD443" s="994" t="s">
        <v>181</v>
      </c>
      <c r="AE443" s="993"/>
      <c r="AF443" s="991"/>
      <c r="AG443" s="994"/>
      <c r="AH443" s="993"/>
      <c r="AI443" s="991"/>
      <c r="AJ443" s="994"/>
      <c r="AK443" s="993"/>
      <c r="AL443" s="991" t="s">
        <v>377</v>
      </c>
      <c r="AM443" s="994" t="s">
        <v>377</v>
      </c>
      <c r="AN443" s="994" t="s">
        <v>2331</v>
      </c>
      <c r="AO443" s="993" t="s">
        <v>2331</v>
      </c>
      <c r="AP443" s="991" t="s">
        <v>2331</v>
      </c>
    </row>
    <row r="444" spans="2:42">
      <c r="B444" s="1020">
        <v>1226</v>
      </c>
      <c r="C444" s="1021" t="s">
        <v>2332</v>
      </c>
      <c r="D444" s="1136" t="s">
        <v>152</v>
      </c>
      <c r="E444" s="1136">
        <v>9</v>
      </c>
      <c r="F444" s="1136" t="s">
        <v>363</v>
      </c>
      <c r="G444" s="1136"/>
      <c r="H444" s="1136"/>
      <c r="I444" s="1136" t="s">
        <v>380</v>
      </c>
      <c r="K444" s="1013"/>
      <c r="L444" s="1013"/>
      <c r="N444" s="989"/>
      <c r="O444" s="989"/>
      <c r="P444" s="993" t="s">
        <v>2332</v>
      </c>
      <c r="Q444" s="991" t="s">
        <v>2332</v>
      </c>
      <c r="R444" s="992" t="s">
        <v>2332</v>
      </c>
      <c r="S444" s="993">
        <v>3610</v>
      </c>
      <c r="T444" s="993" t="s">
        <v>152</v>
      </c>
      <c r="U444" s="994" t="s">
        <v>152</v>
      </c>
      <c r="V444" s="993">
        <v>9</v>
      </c>
      <c r="W444" s="991">
        <v>9</v>
      </c>
      <c r="X444" s="994">
        <v>9</v>
      </c>
      <c r="Y444" s="991" t="s">
        <v>363</v>
      </c>
      <c r="Z444" s="994" t="s">
        <v>363</v>
      </c>
      <c r="AA444" s="991" t="s">
        <v>991</v>
      </c>
      <c r="AB444" s="994" t="s">
        <v>991</v>
      </c>
      <c r="AC444" s="991"/>
      <c r="AD444" s="994"/>
      <c r="AE444" s="993"/>
      <c r="AF444" s="991"/>
      <c r="AG444" s="994"/>
      <c r="AH444" s="993"/>
      <c r="AI444" s="991"/>
      <c r="AJ444" s="994"/>
      <c r="AK444" s="993"/>
      <c r="AL444" s="991"/>
      <c r="AM444" s="994" t="s">
        <v>380</v>
      </c>
      <c r="AN444" s="994" t="s">
        <v>2333</v>
      </c>
      <c r="AO444" s="993" t="s">
        <v>2333</v>
      </c>
      <c r="AP444" s="991" t="s">
        <v>2333</v>
      </c>
    </row>
    <row r="445" spans="2:42">
      <c r="B445" s="1020">
        <v>1227</v>
      </c>
      <c r="C445" s="1021" t="s">
        <v>2334</v>
      </c>
      <c r="D445" s="1136" t="s">
        <v>152</v>
      </c>
      <c r="E445" s="1136">
        <v>14</v>
      </c>
      <c r="F445" s="1136"/>
      <c r="G445" s="1136"/>
      <c r="H445" s="1136"/>
      <c r="I445" s="1136" t="s">
        <v>381</v>
      </c>
      <c r="K445" s="1013"/>
      <c r="L445" s="1013"/>
      <c r="N445" s="989"/>
      <c r="O445" s="989"/>
      <c r="P445" s="993" t="s">
        <v>2334</v>
      </c>
      <c r="Q445" s="991" t="s">
        <v>2334</v>
      </c>
      <c r="R445" s="992" t="s">
        <v>2334</v>
      </c>
      <c r="S445" s="993">
        <v>3620</v>
      </c>
      <c r="T445" s="993" t="s">
        <v>152</v>
      </c>
      <c r="U445" s="994" t="s">
        <v>152</v>
      </c>
      <c r="V445" s="993">
        <v>14</v>
      </c>
      <c r="W445" s="991">
        <v>14</v>
      </c>
      <c r="X445" s="994">
        <v>14</v>
      </c>
      <c r="Y445" s="991"/>
      <c r="Z445" s="994"/>
      <c r="AA445" s="991" t="s">
        <v>991</v>
      </c>
      <c r="AB445" s="994" t="s">
        <v>991</v>
      </c>
      <c r="AC445" s="991"/>
      <c r="AD445" s="994"/>
      <c r="AE445" s="993"/>
      <c r="AF445" s="991"/>
      <c r="AG445" s="994"/>
      <c r="AH445" s="993"/>
      <c r="AI445" s="991"/>
      <c r="AJ445" s="994"/>
      <c r="AK445" s="993"/>
      <c r="AL445" s="991"/>
      <c r="AM445" s="994" t="s">
        <v>381</v>
      </c>
      <c r="AN445" s="994" t="s">
        <v>2335</v>
      </c>
      <c r="AO445" s="993" t="s">
        <v>2335</v>
      </c>
      <c r="AP445" s="991" t="s">
        <v>2335</v>
      </c>
    </row>
    <row r="446" spans="2:42" ht="30">
      <c r="B446" s="1020">
        <v>1262</v>
      </c>
      <c r="C446" s="1021" t="s">
        <v>2336</v>
      </c>
      <c r="D446" s="1136" t="s">
        <v>152</v>
      </c>
      <c r="E446" s="1136">
        <v>14</v>
      </c>
      <c r="F446" s="1136"/>
      <c r="G446" s="1136"/>
      <c r="H446" s="1136"/>
      <c r="I446" s="1136" t="s">
        <v>381</v>
      </c>
      <c r="K446" s="1013"/>
      <c r="L446" s="1013"/>
      <c r="N446" s="989"/>
      <c r="O446" s="989"/>
      <c r="P446" s="993" t="s">
        <v>2336</v>
      </c>
      <c r="Q446" s="991" t="s">
        <v>2336</v>
      </c>
      <c r="R446" s="992" t="s">
        <v>2336</v>
      </c>
      <c r="S446" s="993">
        <v>3630</v>
      </c>
      <c r="T446" s="993" t="s">
        <v>152</v>
      </c>
      <c r="U446" s="994" t="s">
        <v>152</v>
      </c>
      <c r="V446" s="993">
        <v>14</v>
      </c>
      <c r="W446" s="991">
        <v>14</v>
      </c>
      <c r="X446" s="994">
        <v>14</v>
      </c>
      <c r="Y446" s="991"/>
      <c r="Z446" s="994"/>
      <c r="AA446" s="991" t="s">
        <v>991</v>
      </c>
      <c r="AB446" s="994" t="s">
        <v>991</v>
      </c>
      <c r="AC446" s="991"/>
      <c r="AD446" s="994"/>
      <c r="AE446" s="993"/>
      <c r="AF446" s="991"/>
      <c r="AG446" s="994"/>
      <c r="AH446" s="993" t="s">
        <v>1611</v>
      </c>
      <c r="AI446" s="991" t="s">
        <v>1611</v>
      </c>
      <c r="AJ446" s="994" t="s">
        <v>1611</v>
      </c>
      <c r="AK446" s="993"/>
      <c r="AL446" s="991"/>
      <c r="AM446" s="994" t="s">
        <v>381</v>
      </c>
      <c r="AN446" s="994" t="s">
        <v>2337</v>
      </c>
      <c r="AO446" s="993" t="s">
        <v>2337</v>
      </c>
      <c r="AP446" s="991" t="s">
        <v>2337</v>
      </c>
    </row>
    <row r="447" spans="2:42" ht="30">
      <c r="B447" s="1020">
        <v>1269</v>
      </c>
      <c r="C447" s="1021" t="s">
        <v>2338</v>
      </c>
      <c r="D447" s="1136" t="s">
        <v>152</v>
      </c>
      <c r="E447" s="1136">
        <v>14</v>
      </c>
      <c r="F447" s="1136"/>
      <c r="G447" s="1136"/>
      <c r="H447" s="1136"/>
      <c r="I447" s="1136" t="s">
        <v>381</v>
      </c>
      <c r="K447" s="1013"/>
      <c r="L447" s="1013"/>
      <c r="N447" s="989"/>
      <c r="O447" s="989"/>
      <c r="P447" s="993" t="s">
        <v>2338</v>
      </c>
      <c r="Q447" s="991" t="s">
        <v>2338</v>
      </c>
      <c r="R447" s="992" t="s">
        <v>2338</v>
      </c>
      <c r="S447" s="993">
        <v>3640</v>
      </c>
      <c r="T447" s="993" t="s">
        <v>152</v>
      </c>
      <c r="U447" s="994" t="s">
        <v>152</v>
      </c>
      <c r="V447" s="993">
        <v>14</v>
      </c>
      <c r="W447" s="991">
        <v>14</v>
      </c>
      <c r="X447" s="994">
        <v>14</v>
      </c>
      <c r="Y447" s="991"/>
      <c r="Z447" s="994"/>
      <c r="AA447" s="991" t="s">
        <v>991</v>
      </c>
      <c r="AB447" s="994" t="s">
        <v>991</v>
      </c>
      <c r="AC447" s="991"/>
      <c r="AD447" s="994"/>
      <c r="AE447" s="993"/>
      <c r="AF447" s="991"/>
      <c r="AG447" s="994"/>
      <c r="AH447" s="993" t="s">
        <v>1611</v>
      </c>
      <c r="AI447" s="991" t="s">
        <v>1611</v>
      </c>
      <c r="AJ447" s="994" t="s">
        <v>1611</v>
      </c>
      <c r="AK447" s="993"/>
      <c r="AL447" s="991"/>
      <c r="AM447" s="994" t="s">
        <v>381</v>
      </c>
      <c r="AN447" s="994" t="s">
        <v>2339</v>
      </c>
      <c r="AO447" s="993" t="s">
        <v>2339</v>
      </c>
      <c r="AP447" s="991" t="s">
        <v>2339</v>
      </c>
    </row>
    <row r="448" spans="2:42">
      <c r="B448" s="1020">
        <v>1258</v>
      </c>
      <c r="C448" s="1021" t="s">
        <v>2340</v>
      </c>
      <c r="D448" s="1136" t="s">
        <v>152</v>
      </c>
      <c r="E448" s="1136">
        <v>14</v>
      </c>
      <c r="F448" s="1136"/>
      <c r="G448" s="1136"/>
      <c r="H448" s="1136"/>
      <c r="I448" s="1136" t="s">
        <v>381</v>
      </c>
      <c r="K448" s="1013"/>
      <c r="L448" s="1013"/>
      <c r="N448" s="989"/>
      <c r="O448" s="989"/>
      <c r="P448" s="993" t="s">
        <v>2340</v>
      </c>
      <c r="Q448" s="991" t="s">
        <v>2340</v>
      </c>
      <c r="R448" s="992" t="s">
        <v>2340</v>
      </c>
      <c r="S448" s="993">
        <v>3650</v>
      </c>
      <c r="T448" s="993" t="s">
        <v>152</v>
      </c>
      <c r="U448" s="994" t="s">
        <v>152</v>
      </c>
      <c r="V448" s="993">
        <v>14</v>
      </c>
      <c r="W448" s="991">
        <v>14</v>
      </c>
      <c r="X448" s="994">
        <v>14</v>
      </c>
      <c r="Y448" s="991"/>
      <c r="Z448" s="994"/>
      <c r="AA448" s="991" t="s">
        <v>991</v>
      </c>
      <c r="AB448" s="994" t="s">
        <v>991</v>
      </c>
      <c r="AC448" s="991"/>
      <c r="AD448" s="994"/>
      <c r="AE448" s="993"/>
      <c r="AF448" s="991"/>
      <c r="AG448" s="994"/>
      <c r="AH448" s="993"/>
      <c r="AI448" s="991"/>
      <c r="AJ448" s="994"/>
      <c r="AK448" s="993"/>
      <c r="AL448" s="991"/>
      <c r="AM448" s="994" t="s">
        <v>381</v>
      </c>
      <c r="AN448" s="994" t="s">
        <v>2341</v>
      </c>
      <c r="AO448" s="993" t="s">
        <v>2341</v>
      </c>
      <c r="AP448" s="991" t="s">
        <v>2341</v>
      </c>
    </row>
    <row r="449" spans="2:42">
      <c r="B449" s="1020">
        <v>1259</v>
      </c>
      <c r="C449" s="1021" t="s">
        <v>2342</v>
      </c>
      <c r="D449" s="1136" t="s">
        <v>152</v>
      </c>
      <c r="E449" s="1136">
        <v>14</v>
      </c>
      <c r="F449" s="1136"/>
      <c r="G449" s="1136"/>
      <c r="H449" s="1136"/>
      <c r="I449" s="1136" t="s">
        <v>381</v>
      </c>
      <c r="K449" s="1013"/>
      <c r="L449" s="1013"/>
      <c r="N449" s="989"/>
      <c r="O449" s="989"/>
      <c r="P449" s="993" t="s">
        <v>2342</v>
      </c>
      <c r="Q449" s="991" t="s">
        <v>2342</v>
      </c>
      <c r="R449" s="992" t="s">
        <v>2342</v>
      </c>
      <c r="S449" s="993">
        <v>3660</v>
      </c>
      <c r="T449" s="993" t="s">
        <v>152</v>
      </c>
      <c r="U449" s="994" t="s">
        <v>152</v>
      </c>
      <c r="V449" s="993">
        <v>14</v>
      </c>
      <c r="W449" s="991">
        <v>14</v>
      </c>
      <c r="X449" s="994">
        <v>14</v>
      </c>
      <c r="Y449" s="991"/>
      <c r="Z449" s="994"/>
      <c r="AA449" s="991" t="s">
        <v>991</v>
      </c>
      <c r="AB449" s="994" t="s">
        <v>991</v>
      </c>
      <c r="AC449" s="991"/>
      <c r="AD449" s="994"/>
      <c r="AE449" s="993"/>
      <c r="AF449" s="991"/>
      <c r="AG449" s="994"/>
      <c r="AH449" s="993"/>
      <c r="AI449" s="991"/>
      <c r="AJ449" s="994"/>
      <c r="AK449" s="993"/>
      <c r="AL449" s="991"/>
      <c r="AM449" s="994" t="s">
        <v>381</v>
      </c>
      <c r="AN449" s="994" t="s">
        <v>2343</v>
      </c>
      <c r="AO449" s="993" t="s">
        <v>2343</v>
      </c>
      <c r="AP449" s="991" t="s">
        <v>2343</v>
      </c>
    </row>
    <row r="450" spans="2:42">
      <c r="B450" s="1020">
        <v>1265</v>
      </c>
      <c r="C450" s="1021" t="s">
        <v>2344</v>
      </c>
      <c r="D450" s="1136" t="s">
        <v>152</v>
      </c>
      <c r="E450" s="1136">
        <v>14</v>
      </c>
      <c r="F450" s="1136"/>
      <c r="G450" s="1136"/>
      <c r="H450" s="1136"/>
      <c r="I450" s="1136" t="s">
        <v>381</v>
      </c>
      <c r="K450" s="1013"/>
      <c r="L450" s="1013"/>
      <c r="N450" s="989"/>
      <c r="O450" s="989"/>
      <c r="P450" s="993" t="s">
        <v>2344</v>
      </c>
      <c r="Q450" s="991" t="s">
        <v>2344</v>
      </c>
      <c r="R450" s="992" t="s">
        <v>2344</v>
      </c>
      <c r="S450" s="993">
        <v>3670</v>
      </c>
      <c r="T450" s="993" t="s">
        <v>152</v>
      </c>
      <c r="U450" s="994" t="s">
        <v>152</v>
      </c>
      <c r="V450" s="993">
        <v>14</v>
      </c>
      <c r="W450" s="991">
        <v>14</v>
      </c>
      <c r="X450" s="994">
        <v>14</v>
      </c>
      <c r="Y450" s="991"/>
      <c r="Z450" s="994"/>
      <c r="AA450" s="991" t="s">
        <v>991</v>
      </c>
      <c r="AB450" s="994" t="s">
        <v>991</v>
      </c>
      <c r="AC450" s="991"/>
      <c r="AD450" s="994"/>
      <c r="AE450" s="993"/>
      <c r="AF450" s="991"/>
      <c r="AG450" s="994"/>
      <c r="AH450" s="993" t="s">
        <v>1611</v>
      </c>
      <c r="AI450" s="991" t="s">
        <v>1611</v>
      </c>
      <c r="AJ450" s="994" t="s">
        <v>1611</v>
      </c>
      <c r="AK450" s="993"/>
      <c r="AL450" s="991"/>
      <c r="AM450" s="994" t="s">
        <v>381</v>
      </c>
      <c r="AN450" s="994" t="s">
        <v>2345</v>
      </c>
      <c r="AO450" s="993" t="s">
        <v>2345</v>
      </c>
      <c r="AP450" s="991" t="s">
        <v>2345</v>
      </c>
    </row>
    <row r="451" spans="2:42">
      <c r="B451" s="1020">
        <v>1266</v>
      </c>
      <c r="C451" s="1021" t="s">
        <v>2346</v>
      </c>
      <c r="D451" s="1136" t="s">
        <v>152</v>
      </c>
      <c r="E451" s="1136">
        <v>14</v>
      </c>
      <c r="F451" s="1136"/>
      <c r="G451" s="1136"/>
      <c r="H451" s="1136"/>
      <c r="I451" s="1136" t="s">
        <v>381</v>
      </c>
      <c r="K451" s="1013"/>
      <c r="L451" s="1013"/>
      <c r="N451" s="989"/>
      <c r="O451" s="989"/>
      <c r="P451" s="993" t="s">
        <v>2346</v>
      </c>
      <c r="Q451" s="991" t="s">
        <v>2346</v>
      </c>
      <c r="R451" s="992" t="s">
        <v>2346</v>
      </c>
      <c r="S451" s="993">
        <v>3680</v>
      </c>
      <c r="T451" s="993" t="s">
        <v>152</v>
      </c>
      <c r="U451" s="994" t="s">
        <v>152</v>
      </c>
      <c r="V451" s="993">
        <v>14</v>
      </c>
      <c r="W451" s="991">
        <v>14</v>
      </c>
      <c r="X451" s="994">
        <v>14</v>
      </c>
      <c r="Y451" s="991"/>
      <c r="Z451" s="994"/>
      <c r="AA451" s="991" t="s">
        <v>991</v>
      </c>
      <c r="AB451" s="994" t="s">
        <v>991</v>
      </c>
      <c r="AC451" s="991"/>
      <c r="AD451" s="994"/>
      <c r="AE451" s="993"/>
      <c r="AF451" s="991"/>
      <c r="AG451" s="994"/>
      <c r="AH451" s="993" t="s">
        <v>1611</v>
      </c>
      <c r="AI451" s="991" t="s">
        <v>1611</v>
      </c>
      <c r="AJ451" s="994" t="s">
        <v>1611</v>
      </c>
      <c r="AK451" s="993"/>
      <c r="AL451" s="991"/>
      <c r="AM451" s="994" t="s">
        <v>381</v>
      </c>
      <c r="AN451" s="994" t="s">
        <v>2347</v>
      </c>
      <c r="AO451" s="993" t="s">
        <v>2347</v>
      </c>
      <c r="AP451" s="991" t="s">
        <v>2347</v>
      </c>
    </row>
    <row r="452" spans="2:42">
      <c r="B452" s="1020">
        <v>1234</v>
      </c>
      <c r="C452" s="1021" t="s">
        <v>2348</v>
      </c>
      <c r="D452" s="1136" t="s">
        <v>152</v>
      </c>
      <c r="E452" s="1136">
        <v>7</v>
      </c>
      <c r="F452" s="1136" t="s">
        <v>363</v>
      </c>
      <c r="G452" s="1136"/>
      <c r="H452" s="1136" t="s">
        <v>181</v>
      </c>
      <c r="I452" s="1136" t="s">
        <v>899</v>
      </c>
      <c r="K452" s="1013"/>
      <c r="L452" s="1013"/>
      <c r="N452" s="989"/>
      <c r="O452" s="989"/>
      <c r="P452" s="993" t="s">
        <v>2348</v>
      </c>
      <c r="Q452" s="991" t="s">
        <v>2348</v>
      </c>
      <c r="R452" s="992" t="s">
        <v>2348</v>
      </c>
      <c r="S452" s="993">
        <v>3690</v>
      </c>
      <c r="T452" s="993" t="s">
        <v>152</v>
      </c>
      <c r="U452" s="994" t="s">
        <v>152</v>
      </c>
      <c r="V452" s="993">
        <v>9</v>
      </c>
      <c r="W452" s="991">
        <v>7</v>
      </c>
      <c r="X452" s="994">
        <v>7</v>
      </c>
      <c r="Y452" s="991" t="s">
        <v>363</v>
      </c>
      <c r="Z452" s="994" t="s">
        <v>363</v>
      </c>
      <c r="AA452" s="991" t="s">
        <v>991</v>
      </c>
      <c r="AB452" s="994" t="s">
        <v>991</v>
      </c>
      <c r="AC452" s="991" t="s">
        <v>181</v>
      </c>
      <c r="AD452" s="994" t="s">
        <v>181</v>
      </c>
      <c r="AE452" s="993"/>
      <c r="AF452" s="991"/>
      <c r="AG452" s="994"/>
      <c r="AH452" s="993"/>
      <c r="AI452" s="991"/>
      <c r="AJ452" s="994"/>
      <c r="AK452" s="993"/>
      <c r="AL452" s="991" t="s">
        <v>899</v>
      </c>
      <c r="AM452" s="994" t="s">
        <v>899</v>
      </c>
      <c r="AN452" s="994" t="s">
        <v>2349</v>
      </c>
      <c r="AO452" s="993" t="s">
        <v>2350</v>
      </c>
      <c r="AP452" s="991" t="s">
        <v>2349</v>
      </c>
    </row>
    <row r="453" spans="2:42" ht="30">
      <c r="B453" s="1020">
        <v>1297</v>
      </c>
      <c r="C453" s="1021" t="s">
        <v>2351</v>
      </c>
      <c r="D453" s="1136" t="s">
        <v>152</v>
      </c>
      <c r="E453" s="1136">
        <v>3</v>
      </c>
      <c r="F453" s="1136" t="s">
        <v>888</v>
      </c>
      <c r="G453" s="1136"/>
      <c r="H453" s="1136" t="s">
        <v>181</v>
      </c>
      <c r="I453" s="1136" t="s">
        <v>367</v>
      </c>
      <c r="K453" s="1013"/>
      <c r="L453" s="1013"/>
      <c r="N453" s="989"/>
      <c r="O453" s="989"/>
      <c r="P453" s="993" t="s">
        <v>2351</v>
      </c>
      <c r="Q453" s="991" t="s">
        <v>2351</v>
      </c>
      <c r="R453" s="992" t="s">
        <v>2351</v>
      </c>
      <c r="S453" s="993">
        <v>3700</v>
      </c>
      <c r="T453" s="993" t="s">
        <v>152</v>
      </c>
      <c r="U453" s="994" t="s">
        <v>152</v>
      </c>
      <c r="V453" s="993">
        <v>3</v>
      </c>
      <c r="W453" s="991">
        <v>3</v>
      </c>
      <c r="X453" s="994">
        <v>3</v>
      </c>
      <c r="Y453" s="991" t="s">
        <v>888</v>
      </c>
      <c r="Z453" s="994" t="s">
        <v>888</v>
      </c>
      <c r="AA453" s="991" t="s">
        <v>991</v>
      </c>
      <c r="AB453" s="994" t="s">
        <v>991</v>
      </c>
      <c r="AC453" s="991" t="s">
        <v>181</v>
      </c>
      <c r="AD453" s="994" t="s">
        <v>181</v>
      </c>
      <c r="AE453" s="993"/>
      <c r="AF453" s="991"/>
      <c r="AG453" s="994"/>
      <c r="AH453" s="993"/>
      <c r="AI453" s="991"/>
      <c r="AJ453" s="994"/>
      <c r="AK453" s="993"/>
      <c r="AL453" s="991" t="s">
        <v>367</v>
      </c>
      <c r="AM453" s="994" t="s">
        <v>367</v>
      </c>
      <c r="AN453" s="994" t="s">
        <v>2352</v>
      </c>
      <c r="AO453" s="993" t="s">
        <v>2353</v>
      </c>
      <c r="AP453" s="991" t="s">
        <v>2352</v>
      </c>
    </row>
    <row r="454" spans="2:42">
      <c r="B454" s="1020">
        <v>1235</v>
      </c>
      <c r="C454" s="1021" t="s">
        <v>2354</v>
      </c>
      <c r="D454" s="1136" t="s">
        <v>152</v>
      </c>
      <c r="E454" s="1136">
        <v>12</v>
      </c>
      <c r="F454" s="1136"/>
      <c r="G454" s="1136"/>
      <c r="H454" s="1136" t="s">
        <v>181</v>
      </c>
      <c r="I454" s="1136" t="s">
        <v>377</v>
      </c>
      <c r="K454" s="1013"/>
      <c r="L454" s="1013"/>
      <c r="N454" s="989"/>
      <c r="O454" s="989"/>
      <c r="P454" s="993" t="s">
        <v>2354</v>
      </c>
      <c r="Q454" s="991" t="s">
        <v>2354</v>
      </c>
      <c r="R454" s="992" t="s">
        <v>2354</v>
      </c>
      <c r="S454" s="993">
        <v>3710</v>
      </c>
      <c r="T454" s="993" t="s">
        <v>152</v>
      </c>
      <c r="U454" s="994" t="s">
        <v>152</v>
      </c>
      <c r="V454" s="993">
        <v>14</v>
      </c>
      <c r="W454" s="991">
        <v>12</v>
      </c>
      <c r="X454" s="994">
        <v>12</v>
      </c>
      <c r="Y454" s="991"/>
      <c r="Z454" s="994"/>
      <c r="AA454" s="991" t="s">
        <v>991</v>
      </c>
      <c r="AB454" s="994" t="s">
        <v>991</v>
      </c>
      <c r="AC454" s="991" t="s">
        <v>181</v>
      </c>
      <c r="AD454" s="994" t="s">
        <v>181</v>
      </c>
      <c r="AE454" s="993"/>
      <c r="AF454" s="991"/>
      <c r="AG454" s="994"/>
      <c r="AH454" s="993"/>
      <c r="AI454" s="991"/>
      <c r="AJ454" s="994"/>
      <c r="AK454" s="993"/>
      <c r="AL454" s="991" t="s">
        <v>377</v>
      </c>
      <c r="AM454" s="994" t="s">
        <v>377</v>
      </c>
      <c r="AN454" s="994" t="s">
        <v>2355</v>
      </c>
      <c r="AO454" s="993" t="s">
        <v>2356</v>
      </c>
      <c r="AP454" s="991" t="s">
        <v>2355</v>
      </c>
    </row>
    <row r="455" spans="2:42">
      <c r="B455" s="1020">
        <v>1228</v>
      </c>
      <c r="C455" s="1021" t="s">
        <v>2357</v>
      </c>
      <c r="D455" s="1136" t="s">
        <v>152</v>
      </c>
      <c r="E455" s="1136">
        <v>9</v>
      </c>
      <c r="F455" s="1136" t="s">
        <v>363</v>
      </c>
      <c r="G455" s="1136"/>
      <c r="H455" s="1136"/>
      <c r="I455" s="1136" t="s">
        <v>380</v>
      </c>
      <c r="K455" s="1013"/>
      <c r="L455" s="1013"/>
      <c r="N455" s="989"/>
      <c r="O455" s="989"/>
      <c r="P455" s="993" t="s">
        <v>2357</v>
      </c>
      <c r="Q455" s="991" t="s">
        <v>2357</v>
      </c>
      <c r="R455" s="992" t="s">
        <v>2357</v>
      </c>
      <c r="S455" s="993">
        <v>3720</v>
      </c>
      <c r="T455" s="993" t="s">
        <v>152</v>
      </c>
      <c r="U455" s="994" t="s">
        <v>152</v>
      </c>
      <c r="V455" s="993">
        <v>9</v>
      </c>
      <c r="W455" s="991">
        <v>9</v>
      </c>
      <c r="X455" s="994">
        <v>9</v>
      </c>
      <c r="Y455" s="991" t="s">
        <v>363</v>
      </c>
      <c r="Z455" s="994" t="s">
        <v>363</v>
      </c>
      <c r="AA455" s="991" t="s">
        <v>991</v>
      </c>
      <c r="AB455" s="994" t="s">
        <v>991</v>
      </c>
      <c r="AC455" s="991"/>
      <c r="AD455" s="994"/>
      <c r="AE455" s="993"/>
      <c r="AF455" s="991"/>
      <c r="AG455" s="994"/>
      <c r="AH455" s="993"/>
      <c r="AI455" s="991"/>
      <c r="AJ455" s="994"/>
      <c r="AK455" s="993"/>
      <c r="AL455" s="991"/>
      <c r="AM455" s="994" t="s">
        <v>380</v>
      </c>
      <c r="AN455" s="994" t="s">
        <v>2358</v>
      </c>
      <c r="AO455" s="993" t="s">
        <v>2358</v>
      </c>
      <c r="AP455" s="991" t="s">
        <v>2358</v>
      </c>
    </row>
    <row r="456" spans="2:42">
      <c r="B456" s="1020">
        <v>1229</v>
      </c>
      <c r="C456" s="1021" t="s">
        <v>2359</v>
      </c>
      <c r="D456" s="1136" t="s">
        <v>152</v>
      </c>
      <c r="E456" s="1136">
        <v>14</v>
      </c>
      <c r="F456" s="1136"/>
      <c r="G456" s="1136"/>
      <c r="H456" s="1136"/>
      <c r="I456" s="1136" t="s">
        <v>381</v>
      </c>
      <c r="K456" s="1013"/>
      <c r="L456" s="1013"/>
      <c r="N456" s="989"/>
      <c r="O456" s="989"/>
      <c r="P456" s="993" t="s">
        <v>2359</v>
      </c>
      <c r="Q456" s="991" t="s">
        <v>2359</v>
      </c>
      <c r="R456" s="992" t="s">
        <v>2359</v>
      </c>
      <c r="S456" s="993">
        <v>3730</v>
      </c>
      <c r="T456" s="993" t="s">
        <v>152</v>
      </c>
      <c r="U456" s="994" t="s">
        <v>152</v>
      </c>
      <c r="V456" s="993">
        <v>14</v>
      </c>
      <c r="W456" s="991">
        <v>14</v>
      </c>
      <c r="X456" s="994">
        <v>14</v>
      </c>
      <c r="Y456" s="991"/>
      <c r="Z456" s="994"/>
      <c r="AA456" s="991" t="s">
        <v>991</v>
      </c>
      <c r="AB456" s="994" t="s">
        <v>991</v>
      </c>
      <c r="AC456" s="991"/>
      <c r="AD456" s="994"/>
      <c r="AE456" s="993"/>
      <c r="AF456" s="991"/>
      <c r="AG456" s="994"/>
      <c r="AH456" s="993"/>
      <c r="AI456" s="991"/>
      <c r="AJ456" s="994"/>
      <c r="AK456" s="993"/>
      <c r="AL456" s="991"/>
      <c r="AM456" s="994" t="s">
        <v>381</v>
      </c>
      <c r="AN456" s="994" t="s">
        <v>2360</v>
      </c>
      <c r="AO456" s="993" t="s">
        <v>2361</v>
      </c>
      <c r="AP456" s="991" t="s">
        <v>2360</v>
      </c>
    </row>
    <row r="457" spans="2:42" ht="30">
      <c r="B457" s="1020">
        <v>1255</v>
      </c>
      <c r="C457" s="1021" t="s">
        <v>2362</v>
      </c>
      <c r="D457" s="1136" t="s">
        <v>152</v>
      </c>
      <c r="E457" s="1136">
        <v>14</v>
      </c>
      <c r="F457" s="1136"/>
      <c r="G457" s="1136"/>
      <c r="H457" s="1136"/>
      <c r="I457" s="1136" t="s">
        <v>381</v>
      </c>
      <c r="K457" s="1013"/>
      <c r="L457" s="1013"/>
      <c r="N457" s="989"/>
      <c r="O457" s="989"/>
      <c r="P457" s="993" t="s">
        <v>2362</v>
      </c>
      <c r="Q457" s="991" t="s">
        <v>2362</v>
      </c>
      <c r="R457" s="992" t="s">
        <v>2362</v>
      </c>
      <c r="S457" s="993">
        <v>3740</v>
      </c>
      <c r="T457" s="993" t="s">
        <v>152</v>
      </c>
      <c r="U457" s="994" t="s">
        <v>152</v>
      </c>
      <c r="V457" s="993">
        <v>14</v>
      </c>
      <c r="W457" s="991">
        <v>14</v>
      </c>
      <c r="X457" s="994">
        <v>14</v>
      </c>
      <c r="Y457" s="991"/>
      <c r="Z457" s="994"/>
      <c r="AA457" s="991" t="s">
        <v>991</v>
      </c>
      <c r="AB457" s="994" t="s">
        <v>991</v>
      </c>
      <c r="AC457" s="991"/>
      <c r="AD457" s="994"/>
      <c r="AE457" s="993"/>
      <c r="AF457" s="991"/>
      <c r="AG457" s="994"/>
      <c r="AH457" s="993"/>
      <c r="AI457" s="991"/>
      <c r="AJ457" s="994"/>
      <c r="AK457" s="993"/>
      <c r="AL457" s="991"/>
      <c r="AM457" s="994" t="s">
        <v>381</v>
      </c>
      <c r="AN457" s="994" t="s">
        <v>2363</v>
      </c>
      <c r="AO457" s="993" t="s">
        <v>2363</v>
      </c>
      <c r="AP457" s="991" t="s">
        <v>2363</v>
      </c>
    </row>
    <row r="458" spans="2:42">
      <c r="B458" s="1020">
        <v>1236</v>
      </c>
      <c r="C458" s="1021" t="s">
        <v>2364</v>
      </c>
      <c r="D458" s="1136" t="s">
        <v>152</v>
      </c>
      <c r="E458" s="1136">
        <v>9</v>
      </c>
      <c r="F458" s="1136" t="s">
        <v>363</v>
      </c>
      <c r="G458" s="1136"/>
      <c r="H458" s="1136"/>
      <c r="I458" s="1136" t="s">
        <v>380</v>
      </c>
      <c r="K458" s="1013"/>
      <c r="L458" s="1013"/>
      <c r="N458" s="989"/>
      <c r="O458" s="989"/>
      <c r="P458" s="993" t="s">
        <v>2364</v>
      </c>
      <c r="Q458" s="991" t="s">
        <v>2364</v>
      </c>
      <c r="R458" s="992" t="s">
        <v>2364</v>
      </c>
      <c r="S458" s="993">
        <v>3750</v>
      </c>
      <c r="T458" s="993" t="s">
        <v>152</v>
      </c>
      <c r="U458" s="994" t="s">
        <v>152</v>
      </c>
      <c r="V458" s="993">
        <v>9</v>
      </c>
      <c r="W458" s="991">
        <v>9</v>
      </c>
      <c r="X458" s="994">
        <v>9</v>
      </c>
      <c r="Y458" s="991" t="s">
        <v>363</v>
      </c>
      <c r="Z458" s="994" t="s">
        <v>363</v>
      </c>
      <c r="AA458" s="991" t="s">
        <v>991</v>
      </c>
      <c r="AB458" s="994" t="s">
        <v>991</v>
      </c>
      <c r="AC458" s="991"/>
      <c r="AD458" s="994"/>
      <c r="AE458" s="993"/>
      <c r="AF458" s="991"/>
      <c r="AG458" s="994"/>
      <c r="AH458" s="993"/>
      <c r="AI458" s="991"/>
      <c r="AJ458" s="994"/>
      <c r="AK458" s="993"/>
      <c r="AL458" s="991"/>
      <c r="AM458" s="994" t="s">
        <v>380</v>
      </c>
      <c r="AN458" s="994" t="s">
        <v>2365</v>
      </c>
      <c r="AO458" s="993" t="s">
        <v>2366</v>
      </c>
      <c r="AP458" s="991" t="s">
        <v>2365</v>
      </c>
    </row>
    <row r="459" spans="2:42">
      <c r="B459" s="1020">
        <v>1237</v>
      </c>
      <c r="C459" s="1021" t="s">
        <v>2367</v>
      </c>
      <c r="D459" s="1136" t="s">
        <v>152</v>
      </c>
      <c r="E459" s="1136">
        <v>14</v>
      </c>
      <c r="F459" s="1136"/>
      <c r="G459" s="1136"/>
      <c r="H459" s="1136"/>
      <c r="I459" s="1136" t="s">
        <v>381</v>
      </c>
      <c r="K459" s="1013"/>
      <c r="L459" s="1013"/>
      <c r="N459" s="989"/>
      <c r="O459" s="989"/>
      <c r="P459" s="993" t="s">
        <v>2367</v>
      </c>
      <c r="Q459" s="991" t="s">
        <v>2367</v>
      </c>
      <c r="R459" s="992" t="s">
        <v>2367</v>
      </c>
      <c r="S459" s="993">
        <v>3760</v>
      </c>
      <c r="T459" s="993" t="s">
        <v>152</v>
      </c>
      <c r="U459" s="994" t="s">
        <v>152</v>
      </c>
      <c r="V459" s="993">
        <v>14</v>
      </c>
      <c r="W459" s="991">
        <v>14</v>
      </c>
      <c r="X459" s="994">
        <v>14</v>
      </c>
      <c r="Y459" s="991"/>
      <c r="Z459" s="994"/>
      <c r="AA459" s="991" t="s">
        <v>991</v>
      </c>
      <c r="AB459" s="994" t="s">
        <v>991</v>
      </c>
      <c r="AC459" s="991"/>
      <c r="AD459" s="994"/>
      <c r="AE459" s="993"/>
      <c r="AF459" s="991"/>
      <c r="AG459" s="994"/>
      <c r="AH459" s="993"/>
      <c r="AI459" s="991"/>
      <c r="AJ459" s="994"/>
      <c r="AK459" s="993"/>
      <c r="AL459" s="991"/>
      <c r="AM459" s="994" t="s">
        <v>381</v>
      </c>
      <c r="AN459" s="994" t="s">
        <v>2368</v>
      </c>
      <c r="AO459" s="993" t="s">
        <v>2369</v>
      </c>
      <c r="AP459" s="991" t="s">
        <v>2368</v>
      </c>
    </row>
    <row r="460" spans="2:42">
      <c r="B460" s="1020">
        <v>1230</v>
      </c>
      <c r="C460" s="1021" t="s">
        <v>2370</v>
      </c>
      <c r="D460" s="1136" t="s">
        <v>152</v>
      </c>
      <c r="E460" s="1136">
        <v>9</v>
      </c>
      <c r="F460" s="1136" t="s">
        <v>363</v>
      </c>
      <c r="G460" s="1136"/>
      <c r="H460" s="1136"/>
      <c r="I460" s="1136" t="s">
        <v>380</v>
      </c>
      <c r="K460" s="1013"/>
      <c r="L460" s="1013"/>
      <c r="N460" s="989"/>
      <c r="O460" s="989"/>
      <c r="P460" s="993" t="s">
        <v>2370</v>
      </c>
      <c r="Q460" s="991" t="s">
        <v>2370</v>
      </c>
      <c r="R460" s="992" t="s">
        <v>2370</v>
      </c>
      <c r="S460" s="993">
        <v>3770</v>
      </c>
      <c r="T460" s="993" t="s">
        <v>152</v>
      </c>
      <c r="U460" s="994" t="s">
        <v>152</v>
      </c>
      <c r="V460" s="993">
        <v>9</v>
      </c>
      <c r="W460" s="991">
        <v>9</v>
      </c>
      <c r="X460" s="994">
        <v>9</v>
      </c>
      <c r="Y460" s="991" t="s">
        <v>363</v>
      </c>
      <c r="Z460" s="994" t="s">
        <v>363</v>
      </c>
      <c r="AA460" s="991" t="s">
        <v>991</v>
      </c>
      <c r="AB460" s="994" t="s">
        <v>991</v>
      </c>
      <c r="AC460" s="991"/>
      <c r="AD460" s="994"/>
      <c r="AE460" s="993"/>
      <c r="AF460" s="991"/>
      <c r="AG460" s="994"/>
      <c r="AH460" s="993"/>
      <c r="AI460" s="991"/>
      <c r="AJ460" s="994"/>
      <c r="AK460" s="993"/>
      <c r="AL460" s="991"/>
      <c r="AM460" s="994" t="s">
        <v>380</v>
      </c>
      <c r="AN460" s="994" t="s">
        <v>2371</v>
      </c>
      <c r="AO460" s="993" t="s">
        <v>2372</v>
      </c>
      <c r="AP460" s="991" t="s">
        <v>2371</v>
      </c>
    </row>
    <row r="461" spans="2:42">
      <c r="B461" s="1020">
        <v>1231</v>
      </c>
      <c r="C461" s="1021" t="s">
        <v>2373</v>
      </c>
      <c r="D461" s="1136" t="s">
        <v>152</v>
      </c>
      <c r="E461" s="1136">
        <v>14</v>
      </c>
      <c r="F461" s="1136"/>
      <c r="G461" s="1136"/>
      <c r="H461" s="1136"/>
      <c r="I461" s="1136" t="s">
        <v>381</v>
      </c>
      <c r="K461" s="1013"/>
      <c r="L461" s="1013"/>
      <c r="N461" s="989"/>
      <c r="O461" s="989"/>
      <c r="P461" s="993" t="s">
        <v>2373</v>
      </c>
      <c r="Q461" s="991" t="s">
        <v>2373</v>
      </c>
      <c r="R461" s="992" t="s">
        <v>2373</v>
      </c>
      <c r="S461" s="993">
        <v>3780</v>
      </c>
      <c r="T461" s="993" t="s">
        <v>152</v>
      </c>
      <c r="U461" s="994" t="s">
        <v>152</v>
      </c>
      <c r="V461" s="993">
        <v>14</v>
      </c>
      <c r="W461" s="991">
        <v>14</v>
      </c>
      <c r="X461" s="994">
        <v>14</v>
      </c>
      <c r="Y461" s="991"/>
      <c r="Z461" s="994"/>
      <c r="AA461" s="991" t="s">
        <v>991</v>
      </c>
      <c r="AB461" s="994" t="s">
        <v>991</v>
      </c>
      <c r="AC461" s="991"/>
      <c r="AD461" s="994"/>
      <c r="AE461" s="993"/>
      <c r="AF461" s="991"/>
      <c r="AG461" s="994"/>
      <c r="AH461" s="993"/>
      <c r="AI461" s="991"/>
      <c r="AJ461" s="994"/>
      <c r="AK461" s="993"/>
      <c r="AL461" s="991"/>
      <c r="AM461" s="994" t="s">
        <v>381</v>
      </c>
      <c r="AN461" s="994" t="s">
        <v>2374</v>
      </c>
      <c r="AO461" s="993" t="s">
        <v>2375</v>
      </c>
      <c r="AP461" s="991" t="s">
        <v>2374</v>
      </c>
    </row>
    <row r="462" spans="2:42" ht="30">
      <c r="B462" s="1020">
        <v>1263</v>
      </c>
      <c r="C462" s="1021" t="s">
        <v>2376</v>
      </c>
      <c r="D462" s="1136" t="s">
        <v>152</v>
      </c>
      <c r="E462" s="1136">
        <v>14</v>
      </c>
      <c r="F462" s="1136"/>
      <c r="G462" s="1136"/>
      <c r="H462" s="1136"/>
      <c r="I462" s="1136" t="s">
        <v>381</v>
      </c>
      <c r="K462" s="1013"/>
      <c r="L462" s="1013"/>
      <c r="N462" s="989"/>
      <c r="O462" s="989"/>
      <c r="P462" s="993" t="s">
        <v>2376</v>
      </c>
      <c r="Q462" s="991" t="s">
        <v>2376</v>
      </c>
      <c r="R462" s="992" t="s">
        <v>2376</v>
      </c>
      <c r="S462" s="993">
        <v>3790</v>
      </c>
      <c r="T462" s="993" t="s">
        <v>152</v>
      </c>
      <c r="U462" s="994" t="s">
        <v>152</v>
      </c>
      <c r="V462" s="993">
        <v>14</v>
      </c>
      <c r="W462" s="991">
        <v>14</v>
      </c>
      <c r="X462" s="994">
        <v>14</v>
      </c>
      <c r="Y462" s="991"/>
      <c r="Z462" s="994"/>
      <c r="AA462" s="991" t="s">
        <v>991</v>
      </c>
      <c r="AB462" s="994" t="s">
        <v>991</v>
      </c>
      <c r="AC462" s="991"/>
      <c r="AD462" s="994"/>
      <c r="AE462" s="993"/>
      <c r="AF462" s="991"/>
      <c r="AG462" s="994"/>
      <c r="AH462" s="993" t="s">
        <v>1611</v>
      </c>
      <c r="AI462" s="991" t="s">
        <v>1611</v>
      </c>
      <c r="AJ462" s="994" t="s">
        <v>1611</v>
      </c>
      <c r="AK462" s="993"/>
      <c r="AL462" s="991"/>
      <c r="AM462" s="994" t="s">
        <v>381</v>
      </c>
      <c r="AN462" s="994" t="s">
        <v>2377</v>
      </c>
      <c r="AO462" s="993" t="s">
        <v>2377</v>
      </c>
      <c r="AP462" s="991" t="s">
        <v>2377</v>
      </c>
    </row>
    <row r="463" spans="2:42" ht="30">
      <c r="B463" s="1020">
        <v>1270</v>
      </c>
      <c r="C463" s="1021" t="s">
        <v>2378</v>
      </c>
      <c r="D463" s="1136" t="s">
        <v>152</v>
      </c>
      <c r="E463" s="1136">
        <v>14</v>
      </c>
      <c r="F463" s="1136"/>
      <c r="G463" s="1136"/>
      <c r="H463" s="1136"/>
      <c r="I463" s="1136" t="s">
        <v>381</v>
      </c>
      <c r="K463" s="1013"/>
      <c r="L463" s="1013"/>
      <c r="N463" s="989"/>
      <c r="O463" s="989"/>
      <c r="P463" s="993" t="s">
        <v>2378</v>
      </c>
      <c r="Q463" s="991" t="s">
        <v>2378</v>
      </c>
      <c r="R463" s="992" t="s">
        <v>2378</v>
      </c>
      <c r="S463" s="993">
        <v>3800</v>
      </c>
      <c r="T463" s="993" t="s">
        <v>152</v>
      </c>
      <c r="U463" s="994" t="s">
        <v>152</v>
      </c>
      <c r="V463" s="993">
        <v>14</v>
      </c>
      <c r="W463" s="991">
        <v>14</v>
      </c>
      <c r="X463" s="994">
        <v>14</v>
      </c>
      <c r="Y463" s="991"/>
      <c r="Z463" s="994"/>
      <c r="AA463" s="991" t="s">
        <v>991</v>
      </c>
      <c r="AB463" s="994" t="s">
        <v>991</v>
      </c>
      <c r="AC463" s="991"/>
      <c r="AD463" s="994"/>
      <c r="AE463" s="993"/>
      <c r="AF463" s="991"/>
      <c r="AG463" s="994"/>
      <c r="AH463" s="993" t="s">
        <v>1611</v>
      </c>
      <c r="AI463" s="991" t="s">
        <v>1611</v>
      </c>
      <c r="AJ463" s="994" t="s">
        <v>1611</v>
      </c>
      <c r="AK463" s="993"/>
      <c r="AL463" s="991"/>
      <c r="AM463" s="994" t="s">
        <v>381</v>
      </c>
      <c r="AN463" s="994" t="s">
        <v>2379</v>
      </c>
      <c r="AO463" s="993" t="s">
        <v>2380</v>
      </c>
      <c r="AP463" s="991" t="s">
        <v>2379</v>
      </c>
    </row>
    <row r="464" spans="2:42" ht="30">
      <c r="B464" s="1020">
        <v>1273</v>
      </c>
      <c r="C464" s="1021" t="s">
        <v>2381</v>
      </c>
      <c r="D464" s="1136" t="s">
        <v>152</v>
      </c>
      <c r="E464" s="1136">
        <v>14</v>
      </c>
      <c r="F464" s="1136"/>
      <c r="G464" s="1136"/>
      <c r="H464" s="1136"/>
      <c r="I464" s="1136" t="s">
        <v>381</v>
      </c>
      <c r="K464" s="1013"/>
      <c r="L464" s="1013"/>
      <c r="N464" s="989"/>
      <c r="O464" s="989"/>
      <c r="P464" s="993" t="s">
        <v>2381</v>
      </c>
      <c r="Q464" s="991" t="s">
        <v>2381</v>
      </c>
      <c r="R464" s="992" t="s">
        <v>2381</v>
      </c>
      <c r="S464" s="993">
        <v>3810</v>
      </c>
      <c r="T464" s="993" t="s">
        <v>152</v>
      </c>
      <c r="U464" s="994" t="s">
        <v>152</v>
      </c>
      <c r="V464" s="993">
        <v>14</v>
      </c>
      <c r="W464" s="991">
        <v>14</v>
      </c>
      <c r="X464" s="994">
        <v>14</v>
      </c>
      <c r="Y464" s="991"/>
      <c r="Z464" s="994"/>
      <c r="AA464" s="991" t="s">
        <v>991</v>
      </c>
      <c r="AB464" s="994" t="s">
        <v>991</v>
      </c>
      <c r="AC464" s="991"/>
      <c r="AD464" s="994"/>
      <c r="AE464" s="993"/>
      <c r="AF464" s="991"/>
      <c r="AG464" s="994"/>
      <c r="AH464" s="993" t="s">
        <v>1611</v>
      </c>
      <c r="AI464" s="991" t="s">
        <v>1611</v>
      </c>
      <c r="AJ464" s="994" t="s">
        <v>1611</v>
      </c>
      <c r="AK464" s="993"/>
      <c r="AL464" s="991"/>
      <c r="AM464" s="994" t="s">
        <v>381</v>
      </c>
      <c r="AN464" s="994" t="s">
        <v>2382</v>
      </c>
      <c r="AO464" s="993" t="s">
        <v>2382</v>
      </c>
      <c r="AP464" s="991" t="s">
        <v>2382</v>
      </c>
    </row>
    <row r="465" spans="2:42">
      <c r="B465" s="1020">
        <v>1264</v>
      </c>
      <c r="C465" s="1021" t="s">
        <v>2383</v>
      </c>
      <c r="D465" s="1136" t="s">
        <v>152</v>
      </c>
      <c r="E465" s="1136">
        <v>14</v>
      </c>
      <c r="F465" s="1136"/>
      <c r="G465" s="1136"/>
      <c r="H465" s="1136"/>
      <c r="I465" s="1136" t="s">
        <v>381</v>
      </c>
      <c r="K465" s="1013"/>
      <c r="L465" s="1013"/>
      <c r="N465" s="989"/>
      <c r="O465" s="989"/>
      <c r="P465" s="993" t="s">
        <v>2383</v>
      </c>
      <c r="Q465" s="991" t="s">
        <v>2383</v>
      </c>
      <c r="R465" s="992" t="s">
        <v>2383</v>
      </c>
      <c r="S465" s="993">
        <v>3820</v>
      </c>
      <c r="T465" s="993" t="s">
        <v>152</v>
      </c>
      <c r="U465" s="994" t="s">
        <v>152</v>
      </c>
      <c r="V465" s="993">
        <v>14</v>
      </c>
      <c r="W465" s="991">
        <v>14</v>
      </c>
      <c r="X465" s="994">
        <v>14</v>
      </c>
      <c r="Y465" s="991"/>
      <c r="Z465" s="994"/>
      <c r="AA465" s="991" t="s">
        <v>991</v>
      </c>
      <c r="AB465" s="994" t="s">
        <v>991</v>
      </c>
      <c r="AC465" s="991"/>
      <c r="AD465" s="994"/>
      <c r="AE465" s="993"/>
      <c r="AF465" s="991"/>
      <c r="AG465" s="994"/>
      <c r="AH465" s="993" t="s">
        <v>1611</v>
      </c>
      <c r="AI465" s="991" t="s">
        <v>1611</v>
      </c>
      <c r="AJ465" s="994" t="s">
        <v>1611</v>
      </c>
      <c r="AK465" s="993"/>
      <c r="AL465" s="991"/>
      <c r="AM465" s="994" t="s">
        <v>381</v>
      </c>
      <c r="AN465" s="994" t="s">
        <v>2384</v>
      </c>
      <c r="AO465" s="993" t="s">
        <v>2385</v>
      </c>
      <c r="AP465" s="991" t="s">
        <v>2384</v>
      </c>
    </row>
    <row r="466" spans="2:42">
      <c r="B466" s="1020">
        <v>1271</v>
      </c>
      <c r="C466" s="1021" t="s">
        <v>2386</v>
      </c>
      <c r="D466" s="1136" t="s">
        <v>152</v>
      </c>
      <c r="E466" s="1136">
        <v>14</v>
      </c>
      <c r="F466" s="1136"/>
      <c r="G466" s="1136"/>
      <c r="H466" s="1136"/>
      <c r="I466" s="1136" t="s">
        <v>381</v>
      </c>
      <c r="K466" s="1013"/>
      <c r="L466" s="1013"/>
      <c r="N466" s="989"/>
      <c r="O466" s="989"/>
      <c r="P466" s="993" t="s">
        <v>2386</v>
      </c>
      <c r="Q466" s="991" t="s">
        <v>2386</v>
      </c>
      <c r="R466" s="992" t="s">
        <v>2386</v>
      </c>
      <c r="S466" s="993">
        <v>3830</v>
      </c>
      <c r="T466" s="993" t="s">
        <v>152</v>
      </c>
      <c r="U466" s="994" t="s">
        <v>152</v>
      </c>
      <c r="V466" s="993">
        <v>14</v>
      </c>
      <c r="W466" s="991">
        <v>14</v>
      </c>
      <c r="X466" s="994">
        <v>14</v>
      </c>
      <c r="Y466" s="991"/>
      <c r="Z466" s="994"/>
      <c r="AA466" s="991" t="s">
        <v>991</v>
      </c>
      <c r="AB466" s="994" t="s">
        <v>991</v>
      </c>
      <c r="AC466" s="991"/>
      <c r="AD466" s="994"/>
      <c r="AE466" s="993"/>
      <c r="AF466" s="991"/>
      <c r="AG466" s="994"/>
      <c r="AH466" s="993" t="s">
        <v>1611</v>
      </c>
      <c r="AI466" s="991" t="s">
        <v>1611</v>
      </c>
      <c r="AJ466" s="994" t="s">
        <v>1611</v>
      </c>
      <c r="AK466" s="993"/>
      <c r="AL466" s="991"/>
      <c r="AM466" s="994" t="s">
        <v>381</v>
      </c>
      <c r="AN466" s="994" t="s">
        <v>2387</v>
      </c>
      <c r="AO466" s="993" t="s">
        <v>2387</v>
      </c>
      <c r="AP466" s="991" t="s">
        <v>2387</v>
      </c>
    </row>
    <row r="467" spans="2:42">
      <c r="B467" s="1020">
        <v>1252</v>
      </c>
      <c r="C467" s="1021" t="s">
        <v>2388</v>
      </c>
      <c r="D467" s="1136" t="s">
        <v>152</v>
      </c>
      <c r="E467" s="1136">
        <v>9</v>
      </c>
      <c r="F467" s="1136" t="s">
        <v>363</v>
      </c>
      <c r="G467" s="1136"/>
      <c r="H467" s="1136"/>
      <c r="I467" s="1136" t="s">
        <v>380</v>
      </c>
      <c r="K467" s="1013"/>
      <c r="L467" s="1013"/>
      <c r="N467" s="989"/>
      <c r="O467" s="989"/>
      <c r="P467" s="993" t="s">
        <v>2388</v>
      </c>
      <c r="Q467" s="991" t="s">
        <v>2388</v>
      </c>
      <c r="R467" s="992" t="s">
        <v>2388</v>
      </c>
      <c r="S467" s="993">
        <v>3840</v>
      </c>
      <c r="T467" s="993" t="s">
        <v>152</v>
      </c>
      <c r="U467" s="994" t="s">
        <v>152</v>
      </c>
      <c r="V467" s="993">
        <v>9</v>
      </c>
      <c r="W467" s="991">
        <v>9</v>
      </c>
      <c r="X467" s="994">
        <v>9</v>
      </c>
      <c r="Y467" s="991" t="s">
        <v>363</v>
      </c>
      <c r="Z467" s="994" t="s">
        <v>363</v>
      </c>
      <c r="AA467" s="991" t="s">
        <v>991</v>
      </c>
      <c r="AB467" s="994" t="s">
        <v>991</v>
      </c>
      <c r="AC467" s="991"/>
      <c r="AD467" s="994"/>
      <c r="AE467" s="993"/>
      <c r="AF467" s="991"/>
      <c r="AG467" s="994"/>
      <c r="AH467" s="993"/>
      <c r="AI467" s="991"/>
      <c r="AJ467" s="994"/>
      <c r="AK467" s="993"/>
      <c r="AL467" s="991"/>
      <c r="AM467" s="994" t="s">
        <v>380</v>
      </c>
      <c r="AN467" s="994" t="s">
        <v>2389</v>
      </c>
      <c r="AO467" s="993" t="s">
        <v>2390</v>
      </c>
      <c r="AP467" s="991" t="s">
        <v>2389</v>
      </c>
    </row>
    <row r="468" spans="2:42">
      <c r="B468" s="1020">
        <v>1253</v>
      </c>
      <c r="C468" s="1021" t="s">
        <v>2391</v>
      </c>
      <c r="D468" s="1136" t="s">
        <v>152</v>
      </c>
      <c r="E468" s="1136">
        <v>14</v>
      </c>
      <c r="F468" s="1136"/>
      <c r="G468" s="1136"/>
      <c r="H468" s="1136"/>
      <c r="I468" s="1136" t="s">
        <v>381</v>
      </c>
      <c r="K468" s="1013"/>
      <c r="L468" s="1013"/>
      <c r="N468" s="989"/>
      <c r="O468" s="989"/>
      <c r="P468" s="993" t="s">
        <v>2391</v>
      </c>
      <c r="Q468" s="991" t="s">
        <v>2391</v>
      </c>
      <c r="R468" s="992" t="s">
        <v>2391</v>
      </c>
      <c r="S468" s="993">
        <v>3850</v>
      </c>
      <c r="T468" s="993" t="s">
        <v>152</v>
      </c>
      <c r="U468" s="994" t="s">
        <v>152</v>
      </c>
      <c r="V468" s="993">
        <v>14</v>
      </c>
      <c r="W468" s="991">
        <v>14</v>
      </c>
      <c r="X468" s="994">
        <v>14</v>
      </c>
      <c r="Y468" s="991"/>
      <c r="Z468" s="994"/>
      <c r="AA468" s="991" t="s">
        <v>991</v>
      </c>
      <c r="AB468" s="994" t="s">
        <v>991</v>
      </c>
      <c r="AC468" s="991"/>
      <c r="AD468" s="994"/>
      <c r="AE468" s="993"/>
      <c r="AF468" s="991"/>
      <c r="AG468" s="994"/>
      <c r="AH468" s="993"/>
      <c r="AI468" s="991"/>
      <c r="AJ468" s="994"/>
      <c r="AK468" s="993"/>
      <c r="AL468" s="991"/>
      <c r="AM468" s="994" t="s">
        <v>381</v>
      </c>
      <c r="AN468" s="994" t="s">
        <v>2392</v>
      </c>
      <c r="AO468" s="993" t="s">
        <v>2393</v>
      </c>
      <c r="AP468" s="991" t="s">
        <v>2392</v>
      </c>
    </row>
    <row r="469" spans="2:42">
      <c r="B469" s="1020">
        <v>1254</v>
      </c>
      <c r="C469" s="1021" t="s">
        <v>2394</v>
      </c>
      <c r="D469" s="1136" t="s">
        <v>152</v>
      </c>
      <c r="E469" s="1136">
        <v>14</v>
      </c>
      <c r="F469" s="1136"/>
      <c r="G469" s="1136"/>
      <c r="H469" s="1136"/>
      <c r="I469" s="1136" t="s">
        <v>381</v>
      </c>
      <c r="K469" s="1013"/>
      <c r="L469" s="1013"/>
      <c r="N469" s="989"/>
      <c r="O469" s="989"/>
      <c r="P469" s="993" t="s">
        <v>2394</v>
      </c>
      <c r="Q469" s="991" t="s">
        <v>2394</v>
      </c>
      <c r="R469" s="992" t="s">
        <v>2394</v>
      </c>
      <c r="S469" s="993">
        <v>3860</v>
      </c>
      <c r="T469" s="993" t="s">
        <v>152</v>
      </c>
      <c r="U469" s="994" t="s">
        <v>152</v>
      </c>
      <c r="V469" s="993">
        <v>14</v>
      </c>
      <c r="W469" s="991">
        <v>14</v>
      </c>
      <c r="X469" s="994">
        <v>14</v>
      </c>
      <c r="Y469" s="991"/>
      <c r="Z469" s="994"/>
      <c r="AA469" s="991" t="s">
        <v>991</v>
      </c>
      <c r="AB469" s="994" t="s">
        <v>991</v>
      </c>
      <c r="AC469" s="991"/>
      <c r="AD469" s="994"/>
      <c r="AE469" s="993"/>
      <c r="AF469" s="991"/>
      <c r="AG469" s="994"/>
      <c r="AH469" s="993"/>
      <c r="AI469" s="991"/>
      <c r="AJ469" s="994"/>
      <c r="AK469" s="993"/>
      <c r="AL469" s="991"/>
      <c r="AM469" s="994" t="s">
        <v>381</v>
      </c>
      <c r="AN469" s="994" t="s">
        <v>2395</v>
      </c>
      <c r="AO469" s="993" t="s">
        <v>2396</v>
      </c>
      <c r="AP469" s="991" t="s">
        <v>2395</v>
      </c>
    </row>
    <row r="470" spans="2:42">
      <c r="B470" s="1020">
        <v>1260</v>
      </c>
      <c r="C470" s="1021" t="s">
        <v>2397</v>
      </c>
      <c r="D470" s="1136" t="s">
        <v>152</v>
      </c>
      <c r="E470" s="1136">
        <v>14</v>
      </c>
      <c r="F470" s="1136"/>
      <c r="G470" s="1136"/>
      <c r="H470" s="1136"/>
      <c r="I470" s="1136" t="s">
        <v>381</v>
      </c>
      <c r="K470" s="1013"/>
      <c r="L470" s="1013"/>
      <c r="N470" s="989"/>
      <c r="O470" s="989"/>
      <c r="P470" s="993" t="s">
        <v>2397</v>
      </c>
      <c r="Q470" s="991" t="s">
        <v>2397</v>
      </c>
      <c r="R470" s="992" t="s">
        <v>2397</v>
      </c>
      <c r="S470" s="993">
        <v>3870</v>
      </c>
      <c r="T470" s="993" t="s">
        <v>152</v>
      </c>
      <c r="U470" s="994" t="s">
        <v>152</v>
      </c>
      <c r="V470" s="993">
        <v>14</v>
      </c>
      <c r="W470" s="991">
        <v>14</v>
      </c>
      <c r="X470" s="994">
        <v>14</v>
      </c>
      <c r="Y470" s="991"/>
      <c r="Z470" s="994"/>
      <c r="AA470" s="991" t="s">
        <v>991</v>
      </c>
      <c r="AB470" s="994" t="s">
        <v>991</v>
      </c>
      <c r="AC470" s="991"/>
      <c r="AD470" s="994"/>
      <c r="AE470" s="993"/>
      <c r="AF470" s="991"/>
      <c r="AG470" s="994"/>
      <c r="AH470" s="993"/>
      <c r="AI470" s="991"/>
      <c r="AJ470" s="994"/>
      <c r="AK470" s="993"/>
      <c r="AL470" s="991"/>
      <c r="AM470" s="994" t="s">
        <v>381</v>
      </c>
      <c r="AN470" s="994" t="s">
        <v>2398</v>
      </c>
      <c r="AO470" s="993" t="s">
        <v>2398</v>
      </c>
      <c r="AP470" s="991" t="s">
        <v>2398</v>
      </c>
    </row>
    <row r="471" spans="2:42">
      <c r="B471" s="1020">
        <v>1261</v>
      </c>
      <c r="C471" s="1021" t="s">
        <v>2399</v>
      </c>
      <c r="D471" s="1136" t="s">
        <v>152</v>
      </c>
      <c r="E471" s="1136">
        <v>14</v>
      </c>
      <c r="F471" s="1136"/>
      <c r="G471" s="1136"/>
      <c r="H471" s="1136"/>
      <c r="I471" s="1136" t="s">
        <v>381</v>
      </c>
      <c r="K471" s="1013"/>
      <c r="L471" s="1013"/>
      <c r="N471" s="989"/>
      <c r="O471" s="989"/>
      <c r="P471" s="993" t="s">
        <v>2399</v>
      </c>
      <c r="Q471" s="991" t="s">
        <v>2399</v>
      </c>
      <c r="R471" s="992" t="s">
        <v>2399</v>
      </c>
      <c r="S471" s="993">
        <v>3880</v>
      </c>
      <c r="T471" s="993" t="s">
        <v>152</v>
      </c>
      <c r="U471" s="994" t="s">
        <v>152</v>
      </c>
      <c r="V471" s="993">
        <v>14</v>
      </c>
      <c r="W471" s="991">
        <v>14</v>
      </c>
      <c r="X471" s="994">
        <v>14</v>
      </c>
      <c r="Y471" s="991"/>
      <c r="Z471" s="994"/>
      <c r="AA471" s="991" t="s">
        <v>991</v>
      </c>
      <c r="AB471" s="994" t="s">
        <v>991</v>
      </c>
      <c r="AC471" s="991"/>
      <c r="AD471" s="994"/>
      <c r="AE471" s="993"/>
      <c r="AF471" s="991"/>
      <c r="AG471" s="994"/>
      <c r="AH471" s="993"/>
      <c r="AI471" s="991"/>
      <c r="AJ471" s="994"/>
      <c r="AK471" s="993"/>
      <c r="AL471" s="991"/>
      <c r="AM471" s="994" t="s">
        <v>381</v>
      </c>
      <c r="AN471" s="994" t="s">
        <v>2400</v>
      </c>
      <c r="AO471" s="993" t="s">
        <v>2400</v>
      </c>
      <c r="AP471" s="991" t="s">
        <v>2400</v>
      </c>
    </row>
    <row r="472" spans="2:42">
      <c r="B472" s="1020">
        <v>1290</v>
      </c>
      <c r="C472" s="1021" t="s">
        <v>2401</v>
      </c>
      <c r="D472" s="1136" t="s">
        <v>152</v>
      </c>
      <c r="E472" s="1136">
        <v>14</v>
      </c>
      <c r="F472" s="1136"/>
      <c r="G472" s="1136"/>
      <c r="H472" s="1136"/>
      <c r="I472" s="1136" t="s">
        <v>381</v>
      </c>
      <c r="K472" s="1013"/>
      <c r="L472" s="1013"/>
      <c r="N472" s="989"/>
      <c r="O472" s="989"/>
      <c r="P472" s="993" t="s">
        <v>2401</v>
      </c>
      <c r="Q472" s="991" t="s">
        <v>2401</v>
      </c>
      <c r="R472" s="992" t="s">
        <v>2401</v>
      </c>
      <c r="S472" s="993">
        <v>3890</v>
      </c>
      <c r="T472" s="993" t="s">
        <v>152</v>
      </c>
      <c r="U472" s="994" t="s">
        <v>152</v>
      </c>
      <c r="V472" s="993">
        <v>14</v>
      </c>
      <c r="W472" s="991">
        <v>14</v>
      </c>
      <c r="X472" s="994">
        <v>14</v>
      </c>
      <c r="Y472" s="991"/>
      <c r="Z472" s="994"/>
      <c r="AA472" s="991" t="s">
        <v>991</v>
      </c>
      <c r="AB472" s="994" t="s">
        <v>991</v>
      </c>
      <c r="AC472" s="991"/>
      <c r="AD472" s="994"/>
      <c r="AE472" s="993"/>
      <c r="AF472" s="991"/>
      <c r="AG472" s="994"/>
      <c r="AH472" s="993" t="s">
        <v>1611</v>
      </c>
      <c r="AI472" s="991" t="s">
        <v>1611</v>
      </c>
      <c r="AJ472" s="994" t="s">
        <v>1611</v>
      </c>
      <c r="AK472" s="993"/>
      <c r="AL472" s="991"/>
      <c r="AM472" s="994" t="s">
        <v>381</v>
      </c>
      <c r="AN472" s="994" t="s">
        <v>2402</v>
      </c>
      <c r="AO472" s="993" t="s">
        <v>2403</v>
      </c>
      <c r="AP472" s="991" t="s">
        <v>2402</v>
      </c>
    </row>
    <row r="473" spans="2:42">
      <c r="B473" s="1020">
        <v>1291</v>
      </c>
      <c r="C473" s="1021" t="s">
        <v>2404</v>
      </c>
      <c r="D473" s="1136" t="s">
        <v>152</v>
      </c>
      <c r="E473" s="1136">
        <v>14</v>
      </c>
      <c r="F473" s="1136"/>
      <c r="G473" s="1136"/>
      <c r="H473" s="1136"/>
      <c r="I473" s="1136" t="s">
        <v>381</v>
      </c>
      <c r="K473" s="1013"/>
      <c r="L473" s="1013"/>
      <c r="N473" s="989"/>
      <c r="O473" s="989"/>
      <c r="P473" s="993" t="s">
        <v>2404</v>
      </c>
      <c r="Q473" s="991" t="s">
        <v>2404</v>
      </c>
      <c r="R473" s="992" t="s">
        <v>2404</v>
      </c>
      <c r="S473" s="993">
        <v>3900</v>
      </c>
      <c r="T473" s="993" t="s">
        <v>152</v>
      </c>
      <c r="U473" s="994" t="s">
        <v>152</v>
      </c>
      <c r="V473" s="993">
        <v>14</v>
      </c>
      <c r="W473" s="991">
        <v>14</v>
      </c>
      <c r="X473" s="994">
        <v>14</v>
      </c>
      <c r="Y473" s="991"/>
      <c r="Z473" s="994"/>
      <c r="AA473" s="991" t="s">
        <v>991</v>
      </c>
      <c r="AB473" s="994" t="s">
        <v>991</v>
      </c>
      <c r="AC473" s="991"/>
      <c r="AD473" s="994"/>
      <c r="AE473" s="993"/>
      <c r="AF473" s="991"/>
      <c r="AG473" s="994"/>
      <c r="AH473" s="993" t="s">
        <v>1611</v>
      </c>
      <c r="AI473" s="991" t="s">
        <v>1611</v>
      </c>
      <c r="AJ473" s="994" t="s">
        <v>1611</v>
      </c>
      <c r="AK473" s="993"/>
      <c r="AL473" s="991"/>
      <c r="AM473" s="994" t="s">
        <v>381</v>
      </c>
      <c r="AN473" s="994" t="s">
        <v>2405</v>
      </c>
      <c r="AO473" s="993" t="s">
        <v>2406</v>
      </c>
      <c r="AP473" s="991" t="s">
        <v>2405</v>
      </c>
    </row>
    <row r="474" spans="2:42">
      <c r="B474" s="1020">
        <v>1267</v>
      </c>
      <c r="C474" s="1021" t="s">
        <v>2407</v>
      </c>
      <c r="D474" s="1136" t="s">
        <v>152</v>
      </c>
      <c r="E474" s="1136">
        <v>14</v>
      </c>
      <c r="F474" s="1136"/>
      <c r="G474" s="1136"/>
      <c r="H474" s="1136"/>
      <c r="I474" s="1136" t="s">
        <v>381</v>
      </c>
      <c r="K474" s="1013"/>
      <c r="L474" s="1013"/>
      <c r="N474" s="989"/>
      <c r="O474" s="989"/>
      <c r="P474" s="993" t="s">
        <v>2407</v>
      </c>
      <c r="Q474" s="991" t="s">
        <v>2407</v>
      </c>
      <c r="R474" s="992" t="s">
        <v>2407</v>
      </c>
      <c r="S474" s="993">
        <v>3910</v>
      </c>
      <c r="T474" s="993" t="s">
        <v>152</v>
      </c>
      <c r="U474" s="994" t="s">
        <v>152</v>
      </c>
      <c r="V474" s="993">
        <v>14</v>
      </c>
      <c r="W474" s="991">
        <v>14</v>
      </c>
      <c r="X474" s="994">
        <v>14</v>
      </c>
      <c r="Y474" s="991"/>
      <c r="Z474" s="994"/>
      <c r="AA474" s="991" t="s">
        <v>991</v>
      </c>
      <c r="AB474" s="994" t="s">
        <v>991</v>
      </c>
      <c r="AC474" s="991"/>
      <c r="AD474" s="994"/>
      <c r="AE474" s="993"/>
      <c r="AF474" s="991"/>
      <c r="AG474" s="994"/>
      <c r="AH474" s="993" t="s">
        <v>1611</v>
      </c>
      <c r="AI474" s="991" t="s">
        <v>1611</v>
      </c>
      <c r="AJ474" s="994" t="s">
        <v>1611</v>
      </c>
      <c r="AK474" s="993"/>
      <c r="AL474" s="991"/>
      <c r="AM474" s="994" t="s">
        <v>381</v>
      </c>
      <c r="AN474" s="994" t="s">
        <v>2408</v>
      </c>
      <c r="AO474" s="993" t="s">
        <v>2408</v>
      </c>
      <c r="AP474" s="991" t="s">
        <v>2408</v>
      </c>
    </row>
    <row r="475" spans="2:42">
      <c r="B475" s="1020">
        <v>1268</v>
      </c>
      <c r="C475" s="1021" t="s">
        <v>2409</v>
      </c>
      <c r="D475" s="1136" t="s">
        <v>152</v>
      </c>
      <c r="E475" s="1136">
        <v>14</v>
      </c>
      <c r="F475" s="1136"/>
      <c r="G475" s="1136"/>
      <c r="H475" s="1136"/>
      <c r="I475" s="1136" t="s">
        <v>381</v>
      </c>
      <c r="K475" s="1013"/>
      <c r="L475" s="1013"/>
      <c r="N475" s="989"/>
      <c r="O475" s="989"/>
      <c r="P475" s="993" t="s">
        <v>2409</v>
      </c>
      <c r="Q475" s="991" t="s">
        <v>2409</v>
      </c>
      <c r="R475" s="992" t="s">
        <v>2409</v>
      </c>
      <c r="S475" s="993">
        <v>3920</v>
      </c>
      <c r="T475" s="993" t="s">
        <v>152</v>
      </c>
      <c r="U475" s="994" t="s">
        <v>152</v>
      </c>
      <c r="V475" s="993">
        <v>14</v>
      </c>
      <c r="W475" s="991">
        <v>14</v>
      </c>
      <c r="X475" s="994">
        <v>14</v>
      </c>
      <c r="Y475" s="991"/>
      <c r="Z475" s="994"/>
      <c r="AA475" s="991" t="s">
        <v>991</v>
      </c>
      <c r="AB475" s="994" t="s">
        <v>991</v>
      </c>
      <c r="AC475" s="991"/>
      <c r="AD475" s="994"/>
      <c r="AE475" s="993"/>
      <c r="AF475" s="991"/>
      <c r="AG475" s="994"/>
      <c r="AH475" s="993" t="s">
        <v>1611</v>
      </c>
      <c r="AI475" s="991" t="s">
        <v>1611</v>
      </c>
      <c r="AJ475" s="994" t="s">
        <v>1611</v>
      </c>
      <c r="AK475" s="993"/>
      <c r="AL475" s="991"/>
      <c r="AM475" s="994" t="s">
        <v>381</v>
      </c>
      <c r="AN475" s="994" t="s">
        <v>2410</v>
      </c>
      <c r="AO475" s="993" t="s">
        <v>2411</v>
      </c>
      <c r="AP475" s="991" t="s">
        <v>2410</v>
      </c>
    </row>
    <row r="476" spans="2:42">
      <c r="B476" s="1020">
        <v>1272</v>
      </c>
      <c r="C476" s="1021" t="s">
        <v>2412</v>
      </c>
      <c r="D476" s="1136" t="s">
        <v>152</v>
      </c>
      <c r="E476" s="1136">
        <v>14</v>
      </c>
      <c r="F476" s="1136"/>
      <c r="G476" s="1136"/>
      <c r="H476" s="1136"/>
      <c r="I476" s="1136" t="s">
        <v>381</v>
      </c>
      <c r="K476" s="1013"/>
      <c r="L476" s="1013"/>
      <c r="N476" s="989"/>
      <c r="O476" s="989"/>
      <c r="P476" s="993" t="s">
        <v>2412</v>
      </c>
      <c r="Q476" s="991" t="s">
        <v>2412</v>
      </c>
      <c r="R476" s="992" t="s">
        <v>2412</v>
      </c>
      <c r="S476" s="993">
        <v>3930</v>
      </c>
      <c r="T476" s="993" t="s">
        <v>152</v>
      </c>
      <c r="U476" s="994" t="s">
        <v>152</v>
      </c>
      <c r="V476" s="993">
        <v>14</v>
      </c>
      <c r="W476" s="991">
        <v>14</v>
      </c>
      <c r="X476" s="994">
        <v>14</v>
      </c>
      <c r="Y476" s="991"/>
      <c r="Z476" s="994"/>
      <c r="AA476" s="991" t="s">
        <v>991</v>
      </c>
      <c r="AB476" s="994" t="s">
        <v>991</v>
      </c>
      <c r="AC476" s="991"/>
      <c r="AD476" s="994"/>
      <c r="AE476" s="993"/>
      <c r="AF476" s="991"/>
      <c r="AG476" s="994"/>
      <c r="AH476" s="993" t="s">
        <v>1611</v>
      </c>
      <c r="AI476" s="991" t="s">
        <v>1611</v>
      </c>
      <c r="AJ476" s="994" t="s">
        <v>1611</v>
      </c>
      <c r="AK476" s="993"/>
      <c r="AL476" s="991"/>
      <c r="AM476" s="994" t="s">
        <v>381</v>
      </c>
      <c r="AN476" s="994" t="s">
        <v>2413</v>
      </c>
      <c r="AO476" s="993" t="s">
        <v>2413</v>
      </c>
      <c r="AP476" s="991" t="s">
        <v>2413</v>
      </c>
    </row>
    <row r="477" spans="2:42">
      <c r="B477" s="1020">
        <v>1274</v>
      </c>
      <c r="C477" s="1021" t="s">
        <v>2414</v>
      </c>
      <c r="D477" s="1136" t="s">
        <v>370</v>
      </c>
      <c r="E477" s="1136">
        <v>8</v>
      </c>
      <c r="F477" s="1136"/>
      <c r="G477" s="1136"/>
      <c r="H477" s="1136"/>
      <c r="I477" s="1136"/>
      <c r="K477" s="1013"/>
      <c r="L477" s="1013"/>
      <c r="N477" s="989"/>
      <c r="O477" s="989"/>
      <c r="P477" s="993" t="s">
        <v>2414</v>
      </c>
      <c r="Q477" s="991" t="s">
        <v>2414</v>
      </c>
      <c r="R477" s="992" t="s">
        <v>2414</v>
      </c>
      <c r="S477" s="993">
        <v>3940</v>
      </c>
      <c r="T477" s="993" t="s">
        <v>370</v>
      </c>
      <c r="U477" s="994" t="s">
        <v>370</v>
      </c>
      <c r="V477" s="993">
        <v>8</v>
      </c>
      <c r="W477" s="991">
        <v>8</v>
      </c>
      <c r="X477" s="994">
        <v>8</v>
      </c>
      <c r="Y477" s="991"/>
      <c r="Z477" s="994"/>
      <c r="AA477" s="991" t="s">
        <v>991</v>
      </c>
      <c r="AB477" s="994" t="s">
        <v>991</v>
      </c>
      <c r="AC477" s="991"/>
      <c r="AD477" s="994"/>
      <c r="AE477" s="993"/>
      <c r="AF477" s="991"/>
      <c r="AG477" s="994"/>
      <c r="AH477" s="993"/>
      <c r="AI477" s="991"/>
      <c r="AJ477" s="994"/>
      <c r="AK477" s="993"/>
      <c r="AL477" s="991"/>
      <c r="AM477" s="994"/>
      <c r="AN477" s="994" t="s">
        <v>2415</v>
      </c>
      <c r="AO477" s="993" t="s">
        <v>2415</v>
      </c>
      <c r="AP477" s="991" t="s">
        <v>2415</v>
      </c>
    </row>
    <row r="478" spans="2:42">
      <c r="B478" s="1020">
        <v>1275</v>
      </c>
      <c r="C478" s="1021" t="s">
        <v>2416</v>
      </c>
      <c r="D478" s="1136" t="s">
        <v>370</v>
      </c>
      <c r="E478" s="1136">
        <v>8</v>
      </c>
      <c r="F478" s="1136"/>
      <c r="G478" s="1136"/>
      <c r="H478" s="1136"/>
      <c r="I478" s="1136"/>
      <c r="K478" s="1013"/>
      <c r="L478" s="1013"/>
      <c r="N478" s="989"/>
      <c r="O478" s="989"/>
      <c r="P478" s="993" t="s">
        <v>2416</v>
      </c>
      <c r="Q478" s="991" t="s">
        <v>2416</v>
      </c>
      <c r="R478" s="992" t="s">
        <v>2416</v>
      </c>
      <c r="S478" s="993">
        <v>3950</v>
      </c>
      <c r="T478" s="993" t="s">
        <v>370</v>
      </c>
      <c r="U478" s="994" t="s">
        <v>370</v>
      </c>
      <c r="V478" s="993">
        <v>8</v>
      </c>
      <c r="W478" s="991">
        <v>8</v>
      </c>
      <c r="X478" s="994">
        <v>8</v>
      </c>
      <c r="Y478" s="991"/>
      <c r="Z478" s="994"/>
      <c r="AA478" s="991" t="s">
        <v>991</v>
      </c>
      <c r="AB478" s="994" t="s">
        <v>991</v>
      </c>
      <c r="AC478" s="991"/>
      <c r="AD478" s="994"/>
      <c r="AE478" s="993"/>
      <c r="AF478" s="991"/>
      <c r="AG478" s="994"/>
      <c r="AH478" s="993"/>
      <c r="AI478" s="991"/>
      <c r="AJ478" s="994"/>
      <c r="AK478" s="993"/>
      <c r="AL478" s="991"/>
      <c r="AM478" s="994"/>
      <c r="AN478" s="994" t="s">
        <v>2417</v>
      </c>
      <c r="AO478" s="993" t="s">
        <v>2417</v>
      </c>
      <c r="AP478" s="991" t="s">
        <v>2417</v>
      </c>
    </row>
    <row r="479" spans="2:42">
      <c r="B479" s="1020">
        <v>1276</v>
      </c>
      <c r="C479" s="1021" t="s">
        <v>2418</v>
      </c>
      <c r="D479" s="1136" t="s">
        <v>370</v>
      </c>
      <c r="E479" s="1136">
        <v>8</v>
      </c>
      <c r="F479" s="1136"/>
      <c r="G479" s="1136"/>
      <c r="H479" s="1136"/>
      <c r="I479" s="1136"/>
      <c r="K479" s="1013"/>
      <c r="L479" s="1013"/>
      <c r="N479" s="989"/>
      <c r="O479" s="989"/>
      <c r="P479" s="993" t="s">
        <v>2418</v>
      </c>
      <c r="Q479" s="991" t="s">
        <v>2418</v>
      </c>
      <c r="R479" s="992" t="s">
        <v>2418</v>
      </c>
      <c r="S479" s="993">
        <v>3960</v>
      </c>
      <c r="T479" s="993" t="s">
        <v>370</v>
      </c>
      <c r="U479" s="994" t="s">
        <v>370</v>
      </c>
      <c r="V479" s="993">
        <v>8</v>
      </c>
      <c r="W479" s="991">
        <v>8</v>
      </c>
      <c r="X479" s="994">
        <v>8</v>
      </c>
      <c r="Y479" s="991"/>
      <c r="Z479" s="994"/>
      <c r="AA479" s="991" t="s">
        <v>991</v>
      </c>
      <c r="AB479" s="994" t="s">
        <v>991</v>
      </c>
      <c r="AC479" s="991"/>
      <c r="AD479" s="994"/>
      <c r="AE479" s="993"/>
      <c r="AF479" s="991"/>
      <c r="AG479" s="994"/>
      <c r="AH479" s="993"/>
      <c r="AI479" s="991"/>
      <c r="AJ479" s="994"/>
      <c r="AK479" s="993"/>
      <c r="AL479" s="991"/>
      <c r="AM479" s="994"/>
      <c r="AN479" s="994" t="s">
        <v>2419</v>
      </c>
      <c r="AO479" s="993" t="s">
        <v>2419</v>
      </c>
      <c r="AP479" s="991" t="s">
        <v>2419</v>
      </c>
    </row>
    <row r="480" spans="2:42">
      <c r="B480" s="1022">
        <v>1277</v>
      </c>
      <c r="C480" s="1023" t="s">
        <v>2420</v>
      </c>
      <c r="D480" s="1138" t="s">
        <v>370</v>
      </c>
      <c r="E480" s="1138">
        <v>8</v>
      </c>
      <c r="F480" s="1138"/>
      <c r="G480" s="1138"/>
      <c r="H480" s="1138"/>
      <c r="I480" s="1138"/>
      <c r="K480" s="1013"/>
      <c r="L480" s="1013"/>
      <c r="N480" s="1024"/>
      <c r="O480" s="1024"/>
      <c r="P480" s="1025" t="s">
        <v>2420</v>
      </c>
      <c r="Q480" s="1026" t="s">
        <v>2420</v>
      </c>
      <c r="R480" s="1027" t="s">
        <v>2420</v>
      </c>
      <c r="S480" s="1025">
        <v>3970</v>
      </c>
      <c r="T480" s="1025" t="s">
        <v>370</v>
      </c>
      <c r="U480" s="1028" t="s">
        <v>370</v>
      </c>
      <c r="V480" s="1025">
        <v>8</v>
      </c>
      <c r="W480" s="1026">
        <v>8</v>
      </c>
      <c r="X480" s="1028">
        <v>8</v>
      </c>
      <c r="Y480" s="1026"/>
      <c r="Z480" s="1028"/>
      <c r="AA480" s="1026" t="s">
        <v>991</v>
      </c>
      <c r="AB480" s="1028" t="s">
        <v>991</v>
      </c>
      <c r="AC480" s="1026"/>
      <c r="AD480" s="1028"/>
      <c r="AE480" s="1025"/>
      <c r="AF480" s="1026"/>
      <c r="AG480" s="1028"/>
      <c r="AH480" s="1025"/>
      <c r="AI480" s="1026"/>
      <c r="AJ480" s="1028"/>
      <c r="AK480" s="1025"/>
      <c r="AL480" s="1026"/>
      <c r="AM480" s="1028"/>
      <c r="AN480" s="1028" t="s">
        <v>2421</v>
      </c>
      <c r="AO480" s="1025" t="s">
        <v>2421</v>
      </c>
      <c r="AP480" s="1026" t="s">
        <v>2421</v>
      </c>
    </row>
    <row r="481" spans="2:42">
      <c r="B481" s="1022">
        <v>1238</v>
      </c>
      <c r="C481" s="1023" t="s">
        <v>2422</v>
      </c>
      <c r="D481" s="1138" t="s">
        <v>152</v>
      </c>
      <c r="E481" s="1138">
        <v>14</v>
      </c>
      <c r="F481" s="1138"/>
      <c r="G481" s="1138"/>
      <c r="H481" s="1138"/>
      <c r="I481" s="1138" t="s">
        <v>381</v>
      </c>
      <c r="K481" s="1013"/>
      <c r="L481" s="1013"/>
      <c r="N481" s="1024"/>
      <c r="O481" s="1024"/>
      <c r="P481" s="1025" t="s">
        <v>2422</v>
      </c>
      <c r="Q481" s="1026" t="s">
        <v>2422</v>
      </c>
      <c r="R481" s="1027" t="s">
        <v>2422</v>
      </c>
      <c r="S481" s="1025">
        <v>3980</v>
      </c>
      <c r="T481" s="1025" t="s">
        <v>152</v>
      </c>
      <c r="U481" s="1028" t="s">
        <v>152</v>
      </c>
      <c r="V481" s="1025">
        <v>14</v>
      </c>
      <c r="W481" s="1026">
        <v>14</v>
      </c>
      <c r="X481" s="1028">
        <v>14</v>
      </c>
      <c r="Y481" s="1026"/>
      <c r="Z481" s="1028"/>
      <c r="AA481" s="1026" t="s">
        <v>991</v>
      </c>
      <c r="AB481" s="1028" t="s">
        <v>991</v>
      </c>
      <c r="AC481" s="1026"/>
      <c r="AD481" s="1028"/>
      <c r="AE481" s="1025"/>
      <c r="AF481" s="1026"/>
      <c r="AG481" s="1028"/>
      <c r="AH481" s="1025" t="s">
        <v>1611</v>
      </c>
      <c r="AI481" s="1026" t="s">
        <v>1611</v>
      </c>
      <c r="AJ481" s="1028" t="s">
        <v>1611</v>
      </c>
      <c r="AK481" s="1025"/>
      <c r="AL481" s="1026"/>
      <c r="AM481" s="1028" t="s">
        <v>381</v>
      </c>
      <c r="AN481" s="1028" t="s">
        <v>2423</v>
      </c>
      <c r="AO481" s="1025" t="s">
        <v>2423</v>
      </c>
      <c r="AP481" s="1026" t="s">
        <v>2423</v>
      </c>
    </row>
    <row r="482" spans="2:42">
      <c r="B482" s="1022">
        <v>1239</v>
      </c>
      <c r="C482" s="1023" t="s">
        <v>2424</v>
      </c>
      <c r="D482" s="1138" t="s">
        <v>152</v>
      </c>
      <c r="E482" s="1138">
        <v>14</v>
      </c>
      <c r="F482" s="1138"/>
      <c r="G482" s="1138"/>
      <c r="H482" s="1138"/>
      <c r="I482" s="1138" t="s">
        <v>381</v>
      </c>
      <c r="K482" s="1013"/>
      <c r="L482" s="1013"/>
      <c r="N482" s="1024"/>
      <c r="O482" s="1024"/>
      <c r="P482" s="1025" t="s">
        <v>2424</v>
      </c>
      <c r="Q482" s="1026" t="s">
        <v>2424</v>
      </c>
      <c r="R482" s="1027" t="s">
        <v>2424</v>
      </c>
      <c r="S482" s="1025">
        <v>3990</v>
      </c>
      <c r="T482" s="1025" t="s">
        <v>152</v>
      </c>
      <c r="U482" s="1028" t="s">
        <v>152</v>
      </c>
      <c r="V482" s="1025">
        <v>14</v>
      </c>
      <c r="W482" s="1026">
        <v>14</v>
      </c>
      <c r="X482" s="1028">
        <v>14</v>
      </c>
      <c r="Y482" s="1026"/>
      <c r="Z482" s="1028"/>
      <c r="AA482" s="1026" t="s">
        <v>991</v>
      </c>
      <c r="AB482" s="1028" t="s">
        <v>991</v>
      </c>
      <c r="AC482" s="1026"/>
      <c r="AD482" s="1028"/>
      <c r="AE482" s="1025"/>
      <c r="AF482" s="1026"/>
      <c r="AG482" s="1028"/>
      <c r="AH482" s="1025" t="s">
        <v>1611</v>
      </c>
      <c r="AI482" s="1026" t="s">
        <v>1611</v>
      </c>
      <c r="AJ482" s="1028" t="s">
        <v>1611</v>
      </c>
      <c r="AK482" s="1025"/>
      <c r="AL482" s="1026"/>
      <c r="AM482" s="1028" t="s">
        <v>381</v>
      </c>
      <c r="AN482" s="1028" t="s">
        <v>2425</v>
      </c>
      <c r="AO482" s="1025" t="s">
        <v>2425</v>
      </c>
      <c r="AP482" s="1026" t="s">
        <v>2425</v>
      </c>
    </row>
    <row r="483" spans="2:42">
      <c r="B483" s="1022">
        <v>1240</v>
      </c>
      <c r="C483" s="1023" t="s">
        <v>2426</v>
      </c>
      <c r="D483" s="1138" t="s">
        <v>152</v>
      </c>
      <c r="E483" s="1138">
        <v>14</v>
      </c>
      <c r="F483" s="1138"/>
      <c r="G483" s="1138"/>
      <c r="H483" s="1138"/>
      <c r="I483" s="1138" t="s">
        <v>381</v>
      </c>
      <c r="K483" s="1013"/>
      <c r="L483" s="1013"/>
      <c r="N483" s="1024"/>
      <c r="O483" s="1024"/>
      <c r="P483" s="1025" t="s">
        <v>2426</v>
      </c>
      <c r="Q483" s="1026" t="s">
        <v>2426</v>
      </c>
      <c r="R483" s="1027" t="s">
        <v>2426</v>
      </c>
      <c r="S483" s="1025">
        <v>4000</v>
      </c>
      <c r="T483" s="1025" t="s">
        <v>152</v>
      </c>
      <c r="U483" s="1028" t="s">
        <v>152</v>
      </c>
      <c r="V483" s="1025">
        <v>14</v>
      </c>
      <c r="W483" s="1026">
        <v>14</v>
      </c>
      <c r="X483" s="1028">
        <v>14</v>
      </c>
      <c r="Y483" s="1026"/>
      <c r="Z483" s="1028"/>
      <c r="AA483" s="1026" t="s">
        <v>991</v>
      </c>
      <c r="AB483" s="1028" t="s">
        <v>991</v>
      </c>
      <c r="AC483" s="1026"/>
      <c r="AD483" s="1028"/>
      <c r="AE483" s="1025"/>
      <c r="AF483" s="1026"/>
      <c r="AG483" s="1028"/>
      <c r="AH483" s="1025" t="s">
        <v>1611</v>
      </c>
      <c r="AI483" s="1026" t="s">
        <v>1611</v>
      </c>
      <c r="AJ483" s="1028" t="s">
        <v>1611</v>
      </c>
      <c r="AK483" s="1025"/>
      <c r="AL483" s="1026"/>
      <c r="AM483" s="1028" t="s">
        <v>381</v>
      </c>
      <c r="AN483" s="1028" t="s">
        <v>2427</v>
      </c>
      <c r="AO483" s="1025" t="s">
        <v>2427</v>
      </c>
      <c r="AP483" s="1026" t="s">
        <v>2427</v>
      </c>
    </row>
    <row r="484" spans="2:42">
      <c r="B484" s="1022">
        <v>1241</v>
      </c>
      <c r="C484" s="1023" t="s">
        <v>2428</v>
      </c>
      <c r="D484" s="1138" t="s">
        <v>152</v>
      </c>
      <c r="E484" s="1138">
        <v>14</v>
      </c>
      <c r="F484" s="1138"/>
      <c r="G484" s="1138"/>
      <c r="H484" s="1138"/>
      <c r="I484" s="1138" t="s">
        <v>381</v>
      </c>
      <c r="K484" s="1013"/>
      <c r="L484" s="1013"/>
      <c r="N484" s="1024"/>
      <c r="O484" s="1024"/>
      <c r="P484" s="1025" t="s">
        <v>2428</v>
      </c>
      <c r="Q484" s="1026" t="s">
        <v>2428</v>
      </c>
      <c r="R484" s="1027" t="s">
        <v>2428</v>
      </c>
      <c r="S484" s="1025">
        <v>4010</v>
      </c>
      <c r="T484" s="1025" t="s">
        <v>152</v>
      </c>
      <c r="U484" s="1028" t="s">
        <v>152</v>
      </c>
      <c r="V484" s="1025">
        <v>14</v>
      </c>
      <c r="W484" s="1026">
        <v>14</v>
      </c>
      <c r="X484" s="1028">
        <v>14</v>
      </c>
      <c r="Y484" s="1026"/>
      <c r="Z484" s="1028"/>
      <c r="AA484" s="1026" t="s">
        <v>991</v>
      </c>
      <c r="AB484" s="1028" t="s">
        <v>991</v>
      </c>
      <c r="AC484" s="1026"/>
      <c r="AD484" s="1028"/>
      <c r="AE484" s="1025"/>
      <c r="AF484" s="1026"/>
      <c r="AG484" s="1028"/>
      <c r="AH484" s="1025" t="s">
        <v>1611</v>
      </c>
      <c r="AI484" s="1026" t="s">
        <v>1611</v>
      </c>
      <c r="AJ484" s="1028" t="s">
        <v>1611</v>
      </c>
      <c r="AK484" s="1025"/>
      <c r="AL484" s="1026"/>
      <c r="AM484" s="1028" t="s">
        <v>381</v>
      </c>
      <c r="AN484" s="1028" t="s">
        <v>2429</v>
      </c>
      <c r="AO484" s="1025" t="s">
        <v>2430</v>
      </c>
      <c r="AP484" s="1026" t="s">
        <v>2429</v>
      </c>
    </row>
    <row r="485" spans="2:42">
      <c r="B485" s="1022">
        <v>1242</v>
      </c>
      <c r="C485" s="1023" t="s">
        <v>2431</v>
      </c>
      <c r="D485" s="1138" t="s">
        <v>152</v>
      </c>
      <c r="E485" s="1138">
        <v>14</v>
      </c>
      <c r="F485" s="1138"/>
      <c r="G485" s="1138"/>
      <c r="H485" s="1138"/>
      <c r="I485" s="1138" t="s">
        <v>381</v>
      </c>
      <c r="K485" s="1013"/>
      <c r="L485" s="1013"/>
      <c r="N485" s="1024"/>
      <c r="O485" s="1024"/>
      <c r="P485" s="1025" t="s">
        <v>2431</v>
      </c>
      <c r="Q485" s="1026" t="s">
        <v>2431</v>
      </c>
      <c r="R485" s="1027" t="s">
        <v>2431</v>
      </c>
      <c r="S485" s="1025">
        <v>4020</v>
      </c>
      <c r="T485" s="1025" t="s">
        <v>152</v>
      </c>
      <c r="U485" s="1028" t="s">
        <v>152</v>
      </c>
      <c r="V485" s="1025">
        <v>14</v>
      </c>
      <c r="W485" s="1026">
        <v>14</v>
      </c>
      <c r="X485" s="1028">
        <v>14</v>
      </c>
      <c r="Y485" s="1026"/>
      <c r="Z485" s="1028"/>
      <c r="AA485" s="1026" t="s">
        <v>991</v>
      </c>
      <c r="AB485" s="1028" t="s">
        <v>991</v>
      </c>
      <c r="AC485" s="1026"/>
      <c r="AD485" s="1028"/>
      <c r="AE485" s="1025"/>
      <c r="AF485" s="1026"/>
      <c r="AG485" s="1028"/>
      <c r="AH485" s="1025" t="s">
        <v>1611</v>
      </c>
      <c r="AI485" s="1026" t="s">
        <v>1611</v>
      </c>
      <c r="AJ485" s="1028" t="s">
        <v>1611</v>
      </c>
      <c r="AK485" s="1025"/>
      <c r="AL485" s="1026"/>
      <c r="AM485" s="1028" t="s">
        <v>381</v>
      </c>
      <c r="AN485" s="1028" t="s">
        <v>2432</v>
      </c>
      <c r="AO485" s="1025" t="s">
        <v>2432</v>
      </c>
      <c r="AP485" s="1026" t="s">
        <v>2432</v>
      </c>
    </row>
    <row r="486" spans="2:42">
      <c r="B486" s="1022">
        <v>1243</v>
      </c>
      <c r="C486" s="1023" t="s">
        <v>2433</v>
      </c>
      <c r="D486" s="1138" t="s">
        <v>152</v>
      </c>
      <c r="E486" s="1138">
        <v>14</v>
      </c>
      <c r="F486" s="1138"/>
      <c r="G486" s="1138"/>
      <c r="H486" s="1138"/>
      <c r="I486" s="1138" t="s">
        <v>381</v>
      </c>
      <c r="K486" s="1013"/>
      <c r="L486" s="1013"/>
      <c r="N486" s="1024"/>
      <c r="O486" s="1024"/>
      <c r="P486" s="1025" t="s">
        <v>2433</v>
      </c>
      <c r="Q486" s="1026" t="s">
        <v>2433</v>
      </c>
      <c r="R486" s="1027" t="s">
        <v>2433</v>
      </c>
      <c r="S486" s="1025">
        <v>4030</v>
      </c>
      <c r="T486" s="1025" t="s">
        <v>152</v>
      </c>
      <c r="U486" s="1028" t="s">
        <v>152</v>
      </c>
      <c r="V486" s="1025">
        <v>14</v>
      </c>
      <c r="W486" s="1026">
        <v>14</v>
      </c>
      <c r="X486" s="1028">
        <v>14</v>
      </c>
      <c r="Y486" s="1026"/>
      <c r="Z486" s="1028"/>
      <c r="AA486" s="1026" t="s">
        <v>991</v>
      </c>
      <c r="AB486" s="1028" t="s">
        <v>991</v>
      </c>
      <c r="AC486" s="1026"/>
      <c r="AD486" s="1028"/>
      <c r="AE486" s="1025"/>
      <c r="AF486" s="1026"/>
      <c r="AG486" s="1028"/>
      <c r="AH486" s="1025" t="s">
        <v>1611</v>
      </c>
      <c r="AI486" s="1026" t="s">
        <v>1611</v>
      </c>
      <c r="AJ486" s="1028" t="s">
        <v>1611</v>
      </c>
      <c r="AK486" s="1025"/>
      <c r="AL486" s="1026"/>
      <c r="AM486" s="1028" t="s">
        <v>381</v>
      </c>
      <c r="AN486" s="1028" t="s">
        <v>2434</v>
      </c>
      <c r="AO486" s="1025" t="s">
        <v>2435</v>
      </c>
      <c r="AP486" s="1026" t="s">
        <v>2434</v>
      </c>
    </row>
    <row r="487" spans="2:42" ht="30">
      <c r="B487" s="1022">
        <v>1244</v>
      </c>
      <c r="C487" s="1023" t="s">
        <v>2436</v>
      </c>
      <c r="D487" s="1138" t="s">
        <v>152</v>
      </c>
      <c r="E487" s="1138">
        <v>14</v>
      </c>
      <c r="F487" s="1138"/>
      <c r="G487" s="1138"/>
      <c r="H487" s="1138"/>
      <c r="I487" s="1138" t="s">
        <v>381</v>
      </c>
      <c r="K487" s="1013"/>
      <c r="L487" s="1013"/>
      <c r="N487" s="1024"/>
      <c r="O487" s="1024"/>
      <c r="P487" s="1025" t="s">
        <v>2436</v>
      </c>
      <c r="Q487" s="1026" t="s">
        <v>2436</v>
      </c>
      <c r="R487" s="1027" t="s">
        <v>2436</v>
      </c>
      <c r="S487" s="1025">
        <v>4040</v>
      </c>
      <c r="T487" s="1025" t="s">
        <v>152</v>
      </c>
      <c r="U487" s="1028" t="s">
        <v>152</v>
      </c>
      <c r="V487" s="1025">
        <v>14</v>
      </c>
      <c r="W487" s="1026">
        <v>14</v>
      </c>
      <c r="X487" s="1028">
        <v>14</v>
      </c>
      <c r="Y487" s="1026"/>
      <c r="Z487" s="1028"/>
      <c r="AA487" s="1026" t="s">
        <v>991</v>
      </c>
      <c r="AB487" s="1028" t="s">
        <v>991</v>
      </c>
      <c r="AC487" s="1026"/>
      <c r="AD487" s="1028"/>
      <c r="AE487" s="1025"/>
      <c r="AF487" s="1026"/>
      <c r="AG487" s="1028"/>
      <c r="AH487" s="1025" t="s">
        <v>1611</v>
      </c>
      <c r="AI487" s="1026" t="s">
        <v>1611</v>
      </c>
      <c r="AJ487" s="1028" t="s">
        <v>1611</v>
      </c>
      <c r="AK487" s="1025"/>
      <c r="AL487" s="1026"/>
      <c r="AM487" s="1028" t="s">
        <v>381</v>
      </c>
      <c r="AN487" s="1028" t="s">
        <v>2437</v>
      </c>
      <c r="AO487" s="1025" t="s">
        <v>2438</v>
      </c>
      <c r="AP487" s="1026" t="s">
        <v>2437</v>
      </c>
    </row>
    <row r="488" spans="2:42" ht="30">
      <c r="B488" s="1022">
        <v>1245</v>
      </c>
      <c r="C488" s="1023" t="s">
        <v>2439</v>
      </c>
      <c r="D488" s="1138" t="s">
        <v>152</v>
      </c>
      <c r="E488" s="1138">
        <v>14</v>
      </c>
      <c r="F488" s="1138"/>
      <c r="G488" s="1138"/>
      <c r="H488" s="1138"/>
      <c r="I488" s="1138" t="s">
        <v>381</v>
      </c>
      <c r="K488" s="1013"/>
      <c r="L488" s="1013"/>
      <c r="N488" s="1024"/>
      <c r="O488" s="1024"/>
      <c r="P488" s="1025" t="s">
        <v>2439</v>
      </c>
      <c r="Q488" s="1026" t="s">
        <v>2439</v>
      </c>
      <c r="R488" s="1027" t="s">
        <v>2439</v>
      </c>
      <c r="S488" s="1025">
        <v>4050</v>
      </c>
      <c r="T488" s="1025" t="s">
        <v>152</v>
      </c>
      <c r="U488" s="1028" t="s">
        <v>152</v>
      </c>
      <c r="V488" s="1025">
        <v>14</v>
      </c>
      <c r="W488" s="1026">
        <v>14</v>
      </c>
      <c r="X488" s="1028">
        <v>14</v>
      </c>
      <c r="Y488" s="1026"/>
      <c r="Z488" s="1028"/>
      <c r="AA488" s="1026" t="s">
        <v>991</v>
      </c>
      <c r="AB488" s="1028" t="s">
        <v>991</v>
      </c>
      <c r="AC488" s="1026"/>
      <c r="AD488" s="1028"/>
      <c r="AE488" s="1025"/>
      <c r="AF488" s="1026"/>
      <c r="AG488" s="1028"/>
      <c r="AH488" s="1025" t="s">
        <v>1611</v>
      </c>
      <c r="AI488" s="1026" t="s">
        <v>1611</v>
      </c>
      <c r="AJ488" s="1028" t="s">
        <v>1611</v>
      </c>
      <c r="AK488" s="1025"/>
      <c r="AL488" s="1026"/>
      <c r="AM488" s="1028" t="s">
        <v>381</v>
      </c>
      <c r="AN488" s="1028" t="s">
        <v>2440</v>
      </c>
      <c r="AO488" s="1025" t="s">
        <v>2441</v>
      </c>
      <c r="AP488" s="1026" t="s">
        <v>2440</v>
      </c>
    </row>
    <row r="489" spans="2:42" ht="30">
      <c r="B489" s="1022">
        <v>1246</v>
      </c>
      <c r="C489" s="1023" t="s">
        <v>2442</v>
      </c>
      <c r="D489" s="1138" t="s">
        <v>152</v>
      </c>
      <c r="E489" s="1138">
        <v>14</v>
      </c>
      <c r="F489" s="1138"/>
      <c r="G489" s="1138"/>
      <c r="H489" s="1138"/>
      <c r="I489" s="1138" t="s">
        <v>381</v>
      </c>
      <c r="K489" s="1013"/>
      <c r="L489" s="1013"/>
      <c r="N489" s="1024"/>
      <c r="O489" s="1024"/>
      <c r="P489" s="1025" t="s">
        <v>2442</v>
      </c>
      <c r="Q489" s="1026" t="s">
        <v>2442</v>
      </c>
      <c r="R489" s="1027" t="s">
        <v>2442</v>
      </c>
      <c r="S489" s="1025">
        <v>4060</v>
      </c>
      <c r="T489" s="1025" t="s">
        <v>152</v>
      </c>
      <c r="U489" s="1028" t="s">
        <v>152</v>
      </c>
      <c r="V489" s="1025">
        <v>14</v>
      </c>
      <c r="W489" s="1026">
        <v>14</v>
      </c>
      <c r="X489" s="1028">
        <v>14</v>
      </c>
      <c r="Y489" s="1026"/>
      <c r="Z489" s="1028"/>
      <c r="AA489" s="1026" t="s">
        <v>991</v>
      </c>
      <c r="AB489" s="1028" t="s">
        <v>991</v>
      </c>
      <c r="AC489" s="1026"/>
      <c r="AD489" s="1028"/>
      <c r="AE489" s="1025"/>
      <c r="AF489" s="1026"/>
      <c r="AG489" s="1028"/>
      <c r="AH489" s="1025" t="s">
        <v>1611</v>
      </c>
      <c r="AI489" s="1026" t="s">
        <v>1611</v>
      </c>
      <c r="AJ489" s="1028" t="s">
        <v>1611</v>
      </c>
      <c r="AK489" s="1025"/>
      <c r="AL489" s="1026"/>
      <c r="AM489" s="1028" t="s">
        <v>381</v>
      </c>
      <c r="AN489" s="1028" t="s">
        <v>2443</v>
      </c>
      <c r="AO489" s="1025" t="s">
        <v>2444</v>
      </c>
      <c r="AP489" s="1026" t="s">
        <v>2443</v>
      </c>
    </row>
    <row r="490" spans="2:42">
      <c r="B490" s="1022">
        <v>1420</v>
      </c>
      <c r="C490" s="1023" t="s">
        <v>2445</v>
      </c>
      <c r="D490" s="1138" t="s">
        <v>1019</v>
      </c>
      <c r="E490" s="1138">
        <v>25</v>
      </c>
      <c r="F490" s="1138"/>
      <c r="G490" s="1138"/>
      <c r="H490" s="1138"/>
      <c r="I490" s="1138"/>
      <c r="K490" s="1013"/>
      <c r="L490" s="1013"/>
      <c r="N490" s="1024"/>
      <c r="O490" s="1024"/>
      <c r="P490" s="1025" t="s">
        <v>2445</v>
      </c>
      <c r="Q490" s="1026" t="s">
        <v>2445</v>
      </c>
      <c r="R490" s="1027" t="s">
        <v>2445</v>
      </c>
      <c r="S490" s="1025">
        <v>4070</v>
      </c>
      <c r="T490" s="1025" t="s">
        <v>1019</v>
      </c>
      <c r="U490" s="1028" t="s">
        <v>1019</v>
      </c>
      <c r="V490" s="1025">
        <v>25</v>
      </c>
      <c r="W490" s="1026">
        <v>25</v>
      </c>
      <c r="X490" s="1028">
        <v>25</v>
      </c>
      <c r="Y490" s="1026"/>
      <c r="Z490" s="1028"/>
      <c r="AA490" s="1026" t="s">
        <v>991</v>
      </c>
      <c r="AB490" s="1028" t="s">
        <v>991</v>
      </c>
      <c r="AC490" s="1026"/>
      <c r="AD490" s="1028"/>
      <c r="AE490" s="1025"/>
      <c r="AF490" s="1026"/>
      <c r="AG490" s="1028"/>
      <c r="AH490" s="1025"/>
      <c r="AI490" s="1026"/>
      <c r="AJ490" s="1028"/>
      <c r="AK490" s="1025"/>
      <c r="AL490" s="1026"/>
      <c r="AM490" s="1028"/>
      <c r="AN490" s="1028" t="s">
        <v>2446</v>
      </c>
      <c r="AO490" s="1025" t="s">
        <v>2446</v>
      </c>
      <c r="AP490" s="1026" t="s">
        <v>2446</v>
      </c>
    </row>
    <row r="491" spans="2:42">
      <c r="B491" s="1022">
        <v>1421</v>
      </c>
      <c r="C491" s="1023" t="s">
        <v>2447</v>
      </c>
      <c r="D491" s="1138" t="s">
        <v>1019</v>
      </c>
      <c r="E491" s="1138">
        <v>25</v>
      </c>
      <c r="F491" s="1138"/>
      <c r="G491" s="1138"/>
      <c r="H491" s="1138"/>
      <c r="I491" s="1138"/>
      <c r="K491" s="1013"/>
      <c r="L491" s="1013"/>
      <c r="N491" s="1024"/>
      <c r="O491" s="1024"/>
      <c r="P491" s="1025" t="s">
        <v>2447</v>
      </c>
      <c r="Q491" s="1026" t="s">
        <v>2447</v>
      </c>
      <c r="R491" s="1027" t="s">
        <v>2447</v>
      </c>
      <c r="S491" s="1025">
        <v>4080</v>
      </c>
      <c r="T491" s="1025" t="s">
        <v>1019</v>
      </c>
      <c r="U491" s="1028" t="s">
        <v>1019</v>
      </c>
      <c r="V491" s="1025">
        <v>25</v>
      </c>
      <c r="W491" s="1026">
        <v>25</v>
      </c>
      <c r="X491" s="1028">
        <v>25</v>
      </c>
      <c r="Y491" s="1026"/>
      <c r="Z491" s="1028"/>
      <c r="AA491" s="1026" t="s">
        <v>991</v>
      </c>
      <c r="AB491" s="1028" t="s">
        <v>991</v>
      </c>
      <c r="AC491" s="1026"/>
      <c r="AD491" s="1028"/>
      <c r="AE491" s="1025"/>
      <c r="AF491" s="1026"/>
      <c r="AG491" s="1028"/>
      <c r="AH491" s="1025"/>
      <c r="AI491" s="1026"/>
      <c r="AJ491" s="1028"/>
      <c r="AK491" s="1025"/>
      <c r="AL491" s="1026"/>
      <c r="AM491" s="1028"/>
      <c r="AN491" s="1028" t="s">
        <v>2448</v>
      </c>
      <c r="AO491" s="1025" t="s">
        <v>2448</v>
      </c>
      <c r="AP491" s="1026" t="s">
        <v>2448</v>
      </c>
    </row>
    <row r="492" spans="2:42">
      <c r="B492" s="1022">
        <v>1422</v>
      </c>
      <c r="C492" s="1023" t="s">
        <v>2449</v>
      </c>
      <c r="D492" s="1138" t="s">
        <v>1019</v>
      </c>
      <c r="E492" s="1138">
        <v>25</v>
      </c>
      <c r="F492" s="1138"/>
      <c r="G492" s="1138"/>
      <c r="H492" s="1138"/>
      <c r="I492" s="1138"/>
      <c r="K492" s="1013"/>
      <c r="L492" s="1013"/>
      <c r="N492" s="1024"/>
      <c r="O492" s="1024"/>
      <c r="P492" s="1025" t="s">
        <v>2449</v>
      </c>
      <c r="Q492" s="1026" t="s">
        <v>2449</v>
      </c>
      <c r="R492" s="1027" t="s">
        <v>2449</v>
      </c>
      <c r="S492" s="1025">
        <v>4090</v>
      </c>
      <c r="T492" s="1025" t="s">
        <v>1019</v>
      </c>
      <c r="U492" s="1028" t="s">
        <v>1019</v>
      </c>
      <c r="V492" s="1025">
        <v>25</v>
      </c>
      <c r="W492" s="1026">
        <v>25</v>
      </c>
      <c r="X492" s="1028">
        <v>25</v>
      </c>
      <c r="Y492" s="1026"/>
      <c r="Z492" s="1028"/>
      <c r="AA492" s="1026" t="s">
        <v>991</v>
      </c>
      <c r="AB492" s="1028" t="s">
        <v>991</v>
      </c>
      <c r="AC492" s="1026"/>
      <c r="AD492" s="1028"/>
      <c r="AE492" s="1025"/>
      <c r="AF492" s="1026"/>
      <c r="AG492" s="1028"/>
      <c r="AH492" s="1025"/>
      <c r="AI492" s="1026"/>
      <c r="AJ492" s="1028"/>
      <c r="AK492" s="1025"/>
      <c r="AL492" s="1026"/>
      <c r="AM492" s="1028"/>
      <c r="AN492" s="1028" t="s">
        <v>2450</v>
      </c>
      <c r="AO492" s="1025" t="s">
        <v>2450</v>
      </c>
      <c r="AP492" s="1026" t="s">
        <v>2450</v>
      </c>
    </row>
    <row r="493" spans="2:42" ht="30">
      <c r="B493" s="1022">
        <v>1423</v>
      </c>
      <c r="C493" s="1023" t="s">
        <v>2451</v>
      </c>
      <c r="D493" s="1138" t="s">
        <v>1299</v>
      </c>
      <c r="E493" s="1138">
        <v>76</v>
      </c>
      <c r="F493" s="1138"/>
      <c r="G493" s="1138"/>
      <c r="H493" s="1138"/>
      <c r="I493" s="1138"/>
      <c r="K493" s="1013"/>
      <c r="L493" s="1013"/>
      <c r="N493" s="1024"/>
      <c r="O493" s="1024"/>
      <c r="P493" s="1025" t="s">
        <v>2451</v>
      </c>
      <c r="Q493" s="1026" t="s">
        <v>2451</v>
      </c>
      <c r="R493" s="1027" t="s">
        <v>2451</v>
      </c>
      <c r="S493" s="1025">
        <v>4100</v>
      </c>
      <c r="T493" s="1025" t="s">
        <v>1299</v>
      </c>
      <c r="U493" s="1028" t="s">
        <v>1299</v>
      </c>
      <c r="V493" s="1025">
        <v>152</v>
      </c>
      <c r="W493" s="1026">
        <v>76</v>
      </c>
      <c r="X493" s="1028">
        <v>76</v>
      </c>
      <c r="Y493" s="1026"/>
      <c r="Z493" s="1028"/>
      <c r="AA493" s="1026" t="s">
        <v>991</v>
      </c>
      <c r="AB493" s="1028" t="s">
        <v>991</v>
      </c>
      <c r="AC493" s="1026"/>
      <c r="AD493" s="1028"/>
      <c r="AE493" s="1025"/>
      <c r="AF493" s="1026"/>
      <c r="AG493" s="1028"/>
      <c r="AH493" s="1025"/>
      <c r="AI493" s="1026"/>
      <c r="AJ493" s="1028"/>
      <c r="AK493" s="1025"/>
      <c r="AL493" s="1026"/>
      <c r="AM493" s="1028"/>
      <c r="AN493" s="1028" t="s">
        <v>2452</v>
      </c>
      <c r="AO493" s="1025" t="s">
        <v>2452</v>
      </c>
      <c r="AP493" s="1026" t="s">
        <v>2452</v>
      </c>
    </row>
    <row r="494" spans="2:42" ht="30">
      <c r="B494" s="1022">
        <v>1424</v>
      </c>
      <c r="C494" s="1023" t="s">
        <v>2453</v>
      </c>
      <c r="D494" s="1138" t="s">
        <v>1019</v>
      </c>
      <c r="E494" s="1138">
        <v>25</v>
      </c>
      <c r="F494" s="1138"/>
      <c r="G494" s="1138"/>
      <c r="H494" s="1138"/>
      <c r="I494" s="1138"/>
      <c r="K494" s="1013"/>
      <c r="L494" s="1013"/>
      <c r="N494" s="1024"/>
      <c r="O494" s="1024"/>
      <c r="P494" s="1025" t="s">
        <v>2453</v>
      </c>
      <c r="Q494" s="1026" t="s">
        <v>2453</v>
      </c>
      <c r="R494" s="1027" t="s">
        <v>2453</v>
      </c>
      <c r="S494" s="1025">
        <v>4110</v>
      </c>
      <c r="T494" s="1025" t="s">
        <v>1019</v>
      </c>
      <c r="U494" s="1028" t="s">
        <v>1019</v>
      </c>
      <c r="V494" s="1025">
        <v>25</v>
      </c>
      <c r="W494" s="1026">
        <v>25</v>
      </c>
      <c r="X494" s="1028">
        <v>25</v>
      </c>
      <c r="Y494" s="1026"/>
      <c r="Z494" s="1028"/>
      <c r="AA494" s="1026" t="s">
        <v>991</v>
      </c>
      <c r="AB494" s="1028" t="s">
        <v>991</v>
      </c>
      <c r="AC494" s="1026"/>
      <c r="AD494" s="1028"/>
      <c r="AE494" s="1025"/>
      <c r="AF494" s="1026"/>
      <c r="AG494" s="1028"/>
      <c r="AH494" s="1025"/>
      <c r="AI494" s="1026"/>
      <c r="AJ494" s="1028"/>
      <c r="AK494" s="1025"/>
      <c r="AL494" s="1026"/>
      <c r="AM494" s="1028"/>
      <c r="AN494" s="1028" t="s">
        <v>2454</v>
      </c>
      <c r="AO494" s="1025" t="s">
        <v>2454</v>
      </c>
      <c r="AP494" s="1026" t="s">
        <v>2454</v>
      </c>
    </row>
    <row r="495" spans="2:42">
      <c r="B495" s="1022">
        <v>1425</v>
      </c>
      <c r="C495" s="1023" t="s">
        <v>2455</v>
      </c>
      <c r="D495" s="1138" t="s">
        <v>1019</v>
      </c>
      <c r="E495" s="1138">
        <v>10</v>
      </c>
      <c r="F495" s="1138"/>
      <c r="G495" s="1138"/>
      <c r="H495" s="1138"/>
      <c r="I495" s="1138"/>
      <c r="K495" s="1013"/>
      <c r="L495" s="1013"/>
      <c r="N495" s="1024"/>
      <c r="O495" s="1024"/>
      <c r="P495" s="1025" t="s">
        <v>2455</v>
      </c>
      <c r="Q495" s="1026" t="s">
        <v>2455</v>
      </c>
      <c r="R495" s="1027" t="s">
        <v>2455</v>
      </c>
      <c r="S495" s="1025">
        <v>4120</v>
      </c>
      <c r="T495" s="1025" t="s">
        <v>1019</v>
      </c>
      <c r="U495" s="1028" t="s">
        <v>1019</v>
      </c>
      <c r="V495" s="1025">
        <v>10</v>
      </c>
      <c r="W495" s="1026">
        <v>10</v>
      </c>
      <c r="X495" s="1028">
        <v>10</v>
      </c>
      <c r="Y495" s="1026"/>
      <c r="Z495" s="1028"/>
      <c r="AA495" s="1026" t="s">
        <v>991</v>
      </c>
      <c r="AB495" s="1028" t="s">
        <v>991</v>
      </c>
      <c r="AC495" s="1026"/>
      <c r="AD495" s="1028"/>
      <c r="AE495" s="1025"/>
      <c r="AF495" s="1026"/>
      <c r="AG495" s="1028"/>
      <c r="AH495" s="1025"/>
      <c r="AI495" s="1026"/>
      <c r="AJ495" s="1028"/>
      <c r="AK495" s="1025"/>
      <c r="AL495" s="1026"/>
      <c r="AM495" s="1028"/>
      <c r="AN495" s="1028" t="s">
        <v>2456</v>
      </c>
      <c r="AO495" s="1025" t="s">
        <v>2456</v>
      </c>
      <c r="AP495" s="1026" t="s">
        <v>2456</v>
      </c>
    </row>
    <row r="496" spans="2:42">
      <c r="B496" s="1022">
        <v>1426</v>
      </c>
      <c r="C496" s="1023" t="s">
        <v>2457</v>
      </c>
      <c r="D496" s="1138" t="s">
        <v>1019</v>
      </c>
      <c r="E496" s="1138">
        <v>1</v>
      </c>
      <c r="F496" s="1138"/>
      <c r="G496" s="1138"/>
      <c r="H496" s="1138"/>
      <c r="I496" s="1138"/>
      <c r="K496" s="1013"/>
      <c r="L496" s="1013"/>
      <c r="N496" s="1024"/>
      <c r="O496" s="1024"/>
      <c r="P496" s="1025" t="s">
        <v>2457</v>
      </c>
      <c r="Q496" s="1026" t="s">
        <v>2457</v>
      </c>
      <c r="R496" s="1027" t="s">
        <v>2457</v>
      </c>
      <c r="S496" s="1025">
        <v>4130</v>
      </c>
      <c r="T496" s="1025" t="s">
        <v>1019</v>
      </c>
      <c r="U496" s="1028" t="s">
        <v>1019</v>
      </c>
      <c r="V496" s="1025">
        <v>1</v>
      </c>
      <c r="W496" s="1026">
        <v>1</v>
      </c>
      <c r="X496" s="1028">
        <v>1</v>
      </c>
      <c r="Y496" s="1026"/>
      <c r="Z496" s="1028"/>
      <c r="AA496" s="1026" t="s">
        <v>991</v>
      </c>
      <c r="AB496" s="1028" t="s">
        <v>991</v>
      </c>
      <c r="AC496" s="1026"/>
      <c r="AD496" s="1028"/>
      <c r="AE496" s="1025" t="s">
        <v>1611</v>
      </c>
      <c r="AF496" s="1026" t="s">
        <v>1611</v>
      </c>
      <c r="AG496" s="1028" t="s">
        <v>1611</v>
      </c>
      <c r="AH496" s="1025"/>
      <c r="AI496" s="1026"/>
      <c r="AJ496" s="1028"/>
      <c r="AK496" s="1025"/>
      <c r="AL496" s="1026"/>
      <c r="AM496" s="1028"/>
      <c r="AN496" s="1028" t="s">
        <v>2458</v>
      </c>
      <c r="AO496" s="1025" t="s">
        <v>2458</v>
      </c>
      <c r="AP496" s="1026" t="s">
        <v>2458</v>
      </c>
    </row>
    <row r="497" spans="2:42" ht="30">
      <c r="B497" s="1022">
        <v>1427</v>
      </c>
      <c r="C497" s="1023" t="s">
        <v>998</v>
      </c>
      <c r="D497" s="1138" t="s">
        <v>1019</v>
      </c>
      <c r="E497" s="1138">
        <v>1</v>
      </c>
      <c r="F497" s="1138"/>
      <c r="G497" s="1138"/>
      <c r="H497" s="1138"/>
      <c r="I497" s="1138"/>
      <c r="K497" s="1013"/>
      <c r="L497" s="1013"/>
      <c r="N497" s="1024"/>
      <c r="O497" s="1024"/>
      <c r="P497" s="1025" t="s">
        <v>998</v>
      </c>
      <c r="Q497" s="1026" t="s">
        <v>998</v>
      </c>
      <c r="R497" s="1027" t="s">
        <v>998</v>
      </c>
      <c r="S497" s="1025">
        <v>4140</v>
      </c>
      <c r="T497" s="1025" t="s">
        <v>1019</v>
      </c>
      <c r="U497" s="1028" t="s">
        <v>1019</v>
      </c>
      <c r="V497" s="1025">
        <v>1</v>
      </c>
      <c r="W497" s="1026">
        <v>1</v>
      </c>
      <c r="X497" s="1028">
        <v>1</v>
      </c>
      <c r="Y497" s="1026"/>
      <c r="Z497" s="1028"/>
      <c r="AA497" s="1026" t="s">
        <v>991</v>
      </c>
      <c r="AB497" s="1028" t="s">
        <v>991</v>
      </c>
      <c r="AC497" s="1026"/>
      <c r="AD497" s="1028"/>
      <c r="AE497" s="1025" t="s">
        <v>1611</v>
      </c>
      <c r="AF497" s="1026" t="s">
        <v>1611</v>
      </c>
      <c r="AG497" s="1028" t="s">
        <v>1611</v>
      </c>
      <c r="AH497" s="1025"/>
      <c r="AI497" s="1026"/>
      <c r="AJ497" s="1028"/>
      <c r="AK497" s="1025"/>
      <c r="AL497" s="1026"/>
      <c r="AM497" s="1028"/>
      <c r="AN497" s="1028" t="s">
        <v>2459</v>
      </c>
      <c r="AO497" s="1025" t="s">
        <v>2460</v>
      </c>
      <c r="AP497" s="1026" t="s">
        <v>2459</v>
      </c>
    </row>
    <row r="498" spans="2:42">
      <c r="B498" s="1022">
        <v>1430</v>
      </c>
      <c r="C498" s="1023" t="s">
        <v>2461</v>
      </c>
      <c r="D498" s="1138" t="s">
        <v>1299</v>
      </c>
      <c r="E498" s="1138">
        <v>20</v>
      </c>
      <c r="F498" s="1138"/>
      <c r="G498" s="1138"/>
      <c r="H498" s="1138" t="s">
        <v>181</v>
      </c>
      <c r="I498" s="1138"/>
      <c r="K498" s="1013"/>
      <c r="L498" s="1013"/>
      <c r="N498" s="1024"/>
      <c r="O498" s="1024"/>
      <c r="P498" s="1025" t="s">
        <v>2461</v>
      </c>
      <c r="Q498" s="1026" t="s">
        <v>2461</v>
      </c>
      <c r="R498" s="1027" t="s">
        <v>2461</v>
      </c>
      <c r="S498" s="1025">
        <v>4150</v>
      </c>
      <c r="T498" s="1025" t="s">
        <v>1299</v>
      </c>
      <c r="U498" s="1028" t="s">
        <v>1299</v>
      </c>
      <c r="V498" s="1025">
        <v>40</v>
      </c>
      <c r="W498" s="1026">
        <v>20</v>
      </c>
      <c r="X498" s="1028">
        <v>20</v>
      </c>
      <c r="Y498" s="1026"/>
      <c r="Z498" s="1028"/>
      <c r="AA498" s="1026" t="s">
        <v>991</v>
      </c>
      <c r="AB498" s="1028" t="s">
        <v>991</v>
      </c>
      <c r="AC498" s="1026" t="s">
        <v>181</v>
      </c>
      <c r="AD498" s="1028" t="s">
        <v>181</v>
      </c>
      <c r="AE498" s="1025"/>
      <c r="AF498" s="1026"/>
      <c r="AG498" s="1028"/>
      <c r="AH498" s="1025"/>
      <c r="AI498" s="1026"/>
      <c r="AJ498" s="1028"/>
      <c r="AK498" s="1025"/>
      <c r="AL498" s="1026"/>
      <c r="AM498" s="1028"/>
      <c r="AN498" s="1028" t="s">
        <v>2462</v>
      </c>
      <c r="AO498" s="1025" t="s">
        <v>2463</v>
      </c>
      <c r="AP498" s="1026" t="s">
        <v>2462</v>
      </c>
    </row>
    <row r="499" spans="2:42">
      <c r="B499" s="1022">
        <v>1431</v>
      </c>
      <c r="C499" s="1023" t="s">
        <v>1065</v>
      </c>
      <c r="D499" s="1138" t="s">
        <v>1019</v>
      </c>
      <c r="E499" s="1138">
        <v>5</v>
      </c>
      <c r="F499" s="1138"/>
      <c r="G499" s="1138"/>
      <c r="H499" s="1138" t="s">
        <v>181</v>
      </c>
      <c r="I499" s="1138"/>
      <c r="K499" s="1013"/>
      <c r="L499" s="1013"/>
      <c r="N499" s="1024"/>
      <c r="O499" s="1024"/>
      <c r="P499" s="1025" t="s">
        <v>1065</v>
      </c>
      <c r="Q499" s="1026" t="s">
        <v>1065</v>
      </c>
      <c r="R499" s="1027" t="s">
        <v>1065</v>
      </c>
      <c r="S499" s="1025">
        <v>4160</v>
      </c>
      <c r="T499" s="1025" t="s">
        <v>1019</v>
      </c>
      <c r="U499" s="1028" t="s">
        <v>1019</v>
      </c>
      <c r="V499" s="1025">
        <v>5</v>
      </c>
      <c r="W499" s="1026">
        <v>5</v>
      </c>
      <c r="X499" s="1028">
        <v>5</v>
      </c>
      <c r="Y499" s="1026"/>
      <c r="Z499" s="1028"/>
      <c r="AA499" s="1026" t="s">
        <v>991</v>
      </c>
      <c r="AB499" s="1028" t="s">
        <v>991</v>
      </c>
      <c r="AC499" s="1026" t="s">
        <v>181</v>
      </c>
      <c r="AD499" s="1028" t="s">
        <v>181</v>
      </c>
      <c r="AE499" s="1025"/>
      <c r="AF499" s="1026"/>
      <c r="AG499" s="1028"/>
      <c r="AH499" s="1025"/>
      <c r="AI499" s="1026"/>
      <c r="AJ499" s="1028"/>
      <c r="AK499" s="1025"/>
      <c r="AL499" s="1026"/>
      <c r="AM499" s="1028"/>
      <c r="AN499" s="1028" t="s">
        <v>2464</v>
      </c>
      <c r="AO499" s="1025" t="s">
        <v>2465</v>
      </c>
      <c r="AP499" s="1026" t="s">
        <v>2464</v>
      </c>
    </row>
    <row r="500" spans="2:42">
      <c r="B500" s="1022">
        <v>1432</v>
      </c>
      <c r="C500" s="1023" t="s">
        <v>2466</v>
      </c>
      <c r="D500" s="1138" t="s">
        <v>1299</v>
      </c>
      <c r="E500" s="1138">
        <v>20</v>
      </c>
      <c r="F500" s="1138"/>
      <c r="G500" s="1138"/>
      <c r="H500" s="1138" t="s">
        <v>181</v>
      </c>
      <c r="I500" s="1138"/>
      <c r="K500" s="1013"/>
      <c r="L500" s="1013"/>
      <c r="N500" s="1024"/>
      <c r="O500" s="1024"/>
      <c r="P500" s="1025" t="s">
        <v>2466</v>
      </c>
      <c r="Q500" s="1026" t="s">
        <v>2466</v>
      </c>
      <c r="R500" s="1027" t="s">
        <v>2466</v>
      </c>
      <c r="S500" s="1025">
        <v>4170</v>
      </c>
      <c r="T500" s="1025" t="s">
        <v>1299</v>
      </c>
      <c r="U500" s="1028" t="s">
        <v>1299</v>
      </c>
      <c r="V500" s="1025">
        <v>40</v>
      </c>
      <c r="W500" s="1026">
        <v>20</v>
      </c>
      <c r="X500" s="1028">
        <v>20</v>
      </c>
      <c r="Y500" s="1026"/>
      <c r="Z500" s="1028"/>
      <c r="AA500" s="1026" t="s">
        <v>991</v>
      </c>
      <c r="AB500" s="1028" t="s">
        <v>991</v>
      </c>
      <c r="AC500" s="1026" t="s">
        <v>181</v>
      </c>
      <c r="AD500" s="1028" t="s">
        <v>181</v>
      </c>
      <c r="AE500" s="1025"/>
      <c r="AF500" s="1026"/>
      <c r="AG500" s="1028"/>
      <c r="AH500" s="1025"/>
      <c r="AI500" s="1026"/>
      <c r="AJ500" s="1028"/>
      <c r="AK500" s="1025"/>
      <c r="AL500" s="1026"/>
      <c r="AM500" s="1028"/>
      <c r="AN500" s="1028" t="s">
        <v>2467</v>
      </c>
      <c r="AO500" s="1025" t="s">
        <v>2468</v>
      </c>
      <c r="AP500" s="1026" t="s">
        <v>2467</v>
      </c>
    </row>
    <row r="501" spans="2:42">
      <c r="B501" s="1022">
        <v>1433</v>
      </c>
      <c r="C501" s="1023" t="s">
        <v>2469</v>
      </c>
      <c r="D501" s="1138" t="s">
        <v>1019</v>
      </c>
      <c r="E501" s="1138">
        <v>5</v>
      </c>
      <c r="F501" s="1138"/>
      <c r="G501" s="1138"/>
      <c r="H501" s="1138" t="s">
        <v>181</v>
      </c>
      <c r="I501" s="1138"/>
      <c r="K501" s="1013"/>
      <c r="L501" s="1013"/>
      <c r="N501" s="1024"/>
      <c r="O501" s="1024"/>
      <c r="P501" s="1025" t="s">
        <v>2469</v>
      </c>
      <c r="Q501" s="1026" t="s">
        <v>2469</v>
      </c>
      <c r="R501" s="1027" t="s">
        <v>2469</v>
      </c>
      <c r="S501" s="1025">
        <v>4180</v>
      </c>
      <c r="T501" s="1025" t="s">
        <v>1019</v>
      </c>
      <c r="U501" s="1028" t="s">
        <v>1019</v>
      </c>
      <c r="V501" s="1025">
        <v>5</v>
      </c>
      <c r="W501" s="1026">
        <v>5</v>
      </c>
      <c r="X501" s="1028">
        <v>5</v>
      </c>
      <c r="Y501" s="1026"/>
      <c r="Z501" s="1028"/>
      <c r="AA501" s="1026" t="s">
        <v>991</v>
      </c>
      <c r="AB501" s="1028" t="s">
        <v>991</v>
      </c>
      <c r="AC501" s="1026" t="s">
        <v>181</v>
      </c>
      <c r="AD501" s="1028" t="s">
        <v>181</v>
      </c>
      <c r="AE501" s="1025"/>
      <c r="AF501" s="1026"/>
      <c r="AG501" s="1028"/>
      <c r="AH501" s="1025"/>
      <c r="AI501" s="1026"/>
      <c r="AJ501" s="1028"/>
      <c r="AK501" s="1025"/>
      <c r="AL501" s="1026"/>
      <c r="AM501" s="1028"/>
      <c r="AN501" s="1028" t="s">
        <v>2470</v>
      </c>
      <c r="AO501" s="1025" t="s">
        <v>2471</v>
      </c>
      <c r="AP501" s="1026" t="s">
        <v>2470</v>
      </c>
    </row>
    <row r="502" spans="2:42">
      <c r="B502" s="1022">
        <v>1434</v>
      </c>
      <c r="C502" s="1023" t="s">
        <v>2472</v>
      </c>
      <c r="D502" s="1138" t="s">
        <v>1299</v>
      </c>
      <c r="E502" s="1138">
        <v>20</v>
      </c>
      <c r="F502" s="1138"/>
      <c r="G502" s="1138"/>
      <c r="H502" s="1138" t="s">
        <v>181</v>
      </c>
      <c r="I502" s="1138"/>
      <c r="K502" s="1013"/>
      <c r="L502" s="1013"/>
      <c r="N502" s="1024"/>
      <c r="O502" s="1024"/>
      <c r="P502" s="1025" t="s">
        <v>2472</v>
      </c>
      <c r="Q502" s="1026" t="s">
        <v>2472</v>
      </c>
      <c r="R502" s="1027" t="s">
        <v>2472</v>
      </c>
      <c r="S502" s="1025">
        <v>4190</v>
      </c>
      <c r="T502" s="1025" t="s">
        <v>1299</v>
      </c>
      <c r="U502" s="1028" t="s">
        <v>1299</v>
      </c>
      <c r="V502" s="1025">
        <v>40</v>
      </c>
      <c r="W502" s="1026">
        <v>20</v>
      </c>
      <c r="X502" s="1028">
        <v>20</v>
      </c>
      <c r="Y502" s="1026"/>
      <c r="Z502" s="1028"/>
      <c r="AA502" s="1026" t="s">
        <v>991</v>
      </c>
      <c r="AB502" s="1028" t="s">
        <v>991</v>
      </c>
      <c r="AC502" s="1026" t="s">
        <v>181</v>
      </c>
      <c r="AD502" s="1028" t="s">
        <v>181</v>
      </c>
      <c r="AE502" s="1025"/>
      <c r="AF502" s="1026"/>
      <c r="AG502" s="1028"/>
      <c r="AH502" s="1025"/>
      <c r="AI502" s="1026"/>
      <c r="AJ502" s="1028"/>
      <c r="AK502" s="1025"/>
      <c r="AL502" s="1026"/>
      <c r="AM502" s="1028"/>
      <c r="AN502" s="1028" t="s">
        <v>2473</v>
      </c>
      <c r="AO502" s="1025" t="s">
        <v>2474</v>
      </c>
      <c r="AP502" s="1026" t="s">
        <v>2473</v>
      </c>
    </row>
    <row r="503" spans="2:42">
      <c r="B503" s="1022">
        <v>1435</v>
      </c>
      <c r="C503" s="1023" t="s">
        <v>1073</v>
      </c>
      <c r="D503" s="1138" t="s">
        <v>1019</v>
      </c>
      <c r="E503" s="1138">
        <v>5</v>
      </c>
      <c r="F503" s="1138"/>
      <c r="G503" s="1138"/>
      <c r="H503" s="1138" t="s">
        <v>181</v>
      </c>
      <c r="I503" s="1138"/>
      <c r="K503" s="1013"/>
      <c r="L503" s="1013"/>
      <c r="N503" s="1024"/>
      <c r="O503" s="1024"/>
      <c r="P503" s="1025" t="s">
        <v>1073</v>
      </c>
      <c r="Q503" s="1026" t="s">
        <v>1073</v>
      </c>
      <c r="R503" s="1027" t="s">
        <v>1073</v>
      </c>
      <c r="S503" s="1025">
        <v>4200</v>
      </c>
      <c r="T503" s="1025" t="s">
        <v>1019</v>
      </c>
      <c r="U503" s="1028" t="s">
        <v>1019</v>
      </c>
      <c r="V503" s="1025">
        <v>5</v>
      </c>
      <c r="W503" s="1026">
        <v>5</v>
      </c>
      <c r="X503" s="1028">
        <v>5</v>
      </c>
      <c r="Y503" s="1026"/>
      <c r="Z503" s="1028"/>
      <c r="AA503" s="1026" t="s">
        <v>991</v>
      </c>
      <c r="AB503" s="1028" t="s">
        <v>991</v>
      </c>
      <c r="AC503" s="1026" t="s">
        <v>181</v>
      </c>
      <c r="AD503" s="1028" t="s">
        <v>181</v>
      </c>
      <c r="AE503" s="1025"/>
      <c r="AF503" s="1026"/>
      <c r="AG503" s="1028"/>
      <c r="AH503" s="1025"/>
      <c r="AI503" s="1026"/>
      <c r="AJ503" s="1028"/>
      <c r="AK503" s="1025"/>
      <c r="AL503" s="1026"/>
      <c r="AM503" s="1028"/>
      <c r="AN503" s="1028" t="s">
        <v>2475</v>
      </c>
      <c r="AO503" s="1025" t="s">
        <v>2476</v>
      </c>
      <c r="AP503" s="1026" t="s">
        <v>2475</v>
      </c>
    </row>
    <row r="504" spans="2:42">
      <c r="B504" s="1022">
        <v>1501</v>
      </c>
      <c r="C504" s="1023" t="s">
        <v>2477</v>
      </c>
      <c r="D504" s="1138" t="s">
        <v>1019</v>
      </c>
      <c r="E504" s="1138">
        <v>25</v>
      </c>
      <c r="F504" s="1138"/>
      <c r="G504" s="1138"/>
      <c r="H504" s="1138"/>
      <c r="I504" s="1138"/>
      <c r="K504" s="1013"/>
      <c r="L504" s="1013"/>
      <c r="N504" s="1024"/>
      <c r="O504" s="1024"/>
      <c r="P504" s="1025" t="s">
        <v>2477</v>
      </c>
      <c r="Q504" s="1026" t="s">
        <v>2477</v>
      </c>
      <c r="R504" s="1027" t="s">
        <v>2477</v>
      </c>
      <c r="S504" s="1025">
        <v>5000</v>
      </c>
      <c r="T504" s="1025" t="s">
        <v>1019</v>
      </c>
      <c r="U504" s="1028" t="s">
        <v>1019</v>
      </c>
      <c r="V504" s="1025">
        <v>25</v>
      </c>
      <c r="W504" s="1026">
        <v>25</v>
      </c>
      <c r="X504" s="1028">
        <v>25</v>
      </c>
      <c r="Y504" s="1026"/>
      <c r="Z504" s="1028"/>
      <c r="AA504" s="1026" t="s">
        <v>991</v>
      </c>
      <c r="AB504" s="1028" t="s">
        <v>991</v>
      </c>
      <c r="AC504" s="1026"/>
      <c r="AD504" s="1028"/>
      <c r="AE504" s="1025"/>
      <c r="AF504" s="1026"/>
      <c r="AG504" s="1028"/>
      <c r="AH504" s="1025"/>
      <c r="AI504" s="1026"/>
      <c r="AJ504" s="1028"/>
      <c r="AK504" s="1025"/>
      <c r="AL504" s="1026"/>
      <c r="AM504" s="1028"/>
      <c r="AN504" s="1028" t="s">
        <v>2478</v>
      </c>
      <c r="AO504" s="1025" t="s">
        <v>2478</v>
      </c>
      <c r="AP504" s="1026" t="s">
        <v>2478</v>
      </c>
    </row>
    <row r="505" spans="2:42">
      <c r="B505" s="1022">
        <v>1502</v>
      </c>
      <c r="C505" s="1023" t="s">
        <v>2479</v>
      </c>
      <c r="D505" s="1138" t="s">
        <v>1299</v>
      </c>
      <c r="E505" s="1138">
        <v>60</v>
      </c>
      <c r="F505" s="1138"/>
      <c r="G505" s="1138"/>
      <c r="H505" s="1138"/>
      <c r="I505" s="1138"/>
      <c r="K505" s="1013"/>
      <c r="L505" s="1013"/>
      <c r="N505" s="1024"/>
      <c r="O505" s="1024"/>
      <c r="P505" s="1025" t="s">
        <v>2479</v>
      </c>
      <c r="Q505" s="1026" t="s">
        <v>2479</v>
      </c>
      <c r="R505" s="1027" t="s">
        <v>2479</v>
      </c>
      <c r="S505" s="1025">
        <v>5010</v>
      </c>
      <c r="T505" s="1025" t="s">
        <v>1299</v>
      </c>
      <c r="U505" s="1028" t="s">
        <v>1299</v>
      </c>
      <c r="V505" s="1025">
        <v>120</v>
      </c>
      <c r="W505" s="1026">
        <v>60</v>
      </c>
      <c r="X505" s="1028">
        <v>60</v>
      </c>
      <c r="Y505" s="1026"/>
      <c r="Z505" s="1028"/>
      <c r="AA505" s="1026" t="s">
        <v>991</v>
      </c>
      <c r="AB505" s="1028" t="s">
        <v>991</v>
      </c>
      <c r="AC505" s="1026"/>
      <c r="AD505" s="1028"/>
      <c r="AE505" s="1025"/>
      <c r="AF505" s="1026"/>
      <c r="AG505" s="1028"/>
      <c r="AH505" s="1025"/>
      <c r="AI505" s="1026"/>
      <c r="AJ505" s="1028"/>
      <c r="AK505" s="1025"/>
      <c r="AL505" s="1026"/>
      <c r="AM505" s="1028"/>
      <c r="AN505" s="1028" t="s">
        <v>2480</v>
      </c>
      <c r="AO505" s="1025" t="s">
        <v>2480</v>
      </c>
      <c r="AP505" s="1026" t="s">
        <v>2480</v>
      </c>
    </row>
    <row r="506" spans="2:42" ht="30">
      <c r="B506" s="1022">
        <v>1503</v>
      </c>
      <c r="C506" s="1023" t="s">
        <v>2481</v>
      </c>
      <c r="D506" s="1138" t="s">
        <v>1019</v>
      </c>
      <c r="E506" s="1138">
        <v>10</v>
      </c>
      <c r="F506" s="1138"/>
      <c r="G506" s="1138"/>
      <c r="H506" s="1138"/>
      <c r="I506" s="1138"/>
      <c r="K506" s="1013"/>
      <c r="L506" s="1013"/>
      <c r="N506" s="1024"/>
      <c r="O506" s="1024"/>
      <c r="P506" s="1025" t="s">
        <v>2481</v>
      </c>
      <c r="Q506" s="1026" t="s">
        <v>2481</v>
      </c>
      <c r="R506" s="1027" t="s">
        <v>2481</v>
      </c>
      <c r="S506" s="1025">
        <v>5020</v>
      </c>
      <c r="T506" s="1025" t="s">
        <v>1019</v>
      </c>
      <c r="U506" s="1028" t="s">
        <v>1019</v>
      </c>
      <c r="V506" s="1025">
        <v>10</v>
      </c>
      <c r="W506" s="1026">
        <v>10</v>
      </c>
      <c r="X506" s="1028">
        <v>10</v>
      </c>
      <c r="Y506" s="1026"/>
      <c r="Z506" s="1028"/>
      <c r="AA506" s="1026" t="s">
        <v>991</v>
      </c>
      <c r="AB506" s="1028" t="s">
        <v>991</v>
      </c>
      <c r="AC506" s="1026"/>
      <c r="AD506" s="1028"/>
      <c r="AE506" s="1025"/>
      <c r="AF506" s="1026"/>
      <c r="AG506" s="1028"/>
      <c r="AH506" s="1025"/>
      <c r="AI506" s="1026"/>
      <c r="AJ506" s="1028"/>
      <c r="AK506" s="1025"/>
      <c r="AL506" s="1026"/>
      <c r="AM506" s="1028"/>
      <c r="AN506" s="1028" t="s">
        <v>2482</v>
      </c>
      <c r="AO506" s="1025" t="s">
        <v>2482</v>
      </c>
      <c r="AP506" s="1026" t="s">
        <v>2482</v>
      </c>
    </row>
    <row r="507" spans="2:42">
      <c r="B507" s="1022">
        <v>1504</v>
      </c>
      <c r="C507" s="1023" t="s">
        <v>2483</v>
      </c>
      <c r="D507" s="1138" t="s">
        <v>370</v>
      </c>
      <c r="E507" s="1138">
        <v>14</v>
      </c>
      <c r="F507" s="1138"/>
      <c r="G507" s="1138"/>
      <c r="H507" s="1138"/>
      <c r="I507" s="1138"/>
      <c r="K507" s="1013"/>
      <c r="L507" s="1013"/>
      <c r="N507" s="1024"/>
      <c r="O507" s="1024"/>
      <c r="P507" s="1025" t="s">
        <v>2483</v>
      </c>
      <c r="Q507" s="1026" t="s">
        <v>2483</v>
      </c>
      <c r="R507" s="1027" t="s">
        <v>2483</v>
      </c>
      <c r="S507" s="1025">
        <v>5030</v>
      </c>
      <c r="T507" s="1025" t="s">
        <v>370</v>
      </c>
      <c r="U507" s="1028" t="s">
        <v>370</v>
      </c>
      <c r="V507" s="1025">
        <v>14</v>
      </c>
      <c r="W507" s="1026">
        <v>14</v>
      </c>
      <c r="X507" s="1028">
        <v>14</v>
      </c>
      <c r="Y507" s="1026"/>
      <c r="Z507" s="1028"/>
      <c r="AA507" s="1026" t="s">
        <v>991</v>
      </c>
      <c r="AB507" s="1028" t="s">
        <v>991</v>
      </c>
      <c r="AC507" s="1026"/>
      <c r="AD507" s="1028"/>
      <c r="AE507" s="1025"/>
      <c r="AF507" s="1026"/>
      <c r="AG507" s="1028"/>
      <c r="AH507" s="1025"/>
      <c r="AI507" s="1026"/>
      <c r="AJ507" s="1028"/>
      <c r="AK507" s="1025"/>
      <c r="AL507" s="1026"/>
      <c r="AM507" s="1028"/>
      <c r="AN507" s="1028" t="s">
        <v>2484</v>
      </c>
      <c r="AO507" s="1025" t="s">
        <v>2484</v>
      </c>
      <c r="AP507" s="1026" t="s">
        <v>2484</v>
      </c>
    </row>
    <row r="508" spans="2:42" ht="30">
      <c r="B508" s="1022">
        <v>1505</v>
      </c>
      <c r="C508" s="1023" t="s">
        <v>2485</v>
      </c>
      <c r="D508" s="1138" t="s">
        <v>1299</v>
      </c>
      <c r="E508" s="1138">
        <v>30</v>
      </c>
      <c r="F508" s="1138"/>
      <c r="G508" s="1138"/>
      <c r="H508" s="1138"/>
      <c r="I508" s="1138"/>
      <c r="K508" s="1013"/>
      <c r="L508" s="1013"/>
      <c r="N508" s="1024"/>
      <c r="O508" s="1024"/>
      <c r="P508" s="1025" t="s">
        <v>2485</v>
      </c>
      <c r="Q508" s="1026" t="s">
        <v>2485</v>
      </c>
      <c r="R508" s="1027" t="s">
        <v>2485</v>
      </c>
      <c r="S508" s="1025">
        <v>5040</v>
      </c>
      <c r="T508" s="1025" t="s">
        <v>1299</v>
      </c>
      <c r="U508" s="1028" t="s">
        <v>1299</v>
      </c>
      <c r="V508" s="1025">
        <v>60</v>
      </c>
      <c r="W508" s="1026">
        <v>30</v>
      </c>
      <c r="X508" s="1028">
        <v>30</v>
      </c>
      <c r="Y508" s="1026"/>
      <c r="Z508" s="1028"/>
      <c r="AA508" s="1026" t="s">
        <v>991</v>
      </c>
      <c r="AB508" s="1028" t="s">
        <v>991</v>
      </c>
      <c r="AC508" s="1026"/>
      <c r="AD508" s="1028"/>
      <c r="AE508" s="1025"/>
      <c r="AF508" s="1026"/>
      <c r="AG508" s="1028"/>
      <c r="AH508" s="1025"/>
      <c r="AI508" s="1026"/>
      <c r="AJ508" s="1028"/>
      <c r="AK508" s="1025"/>
      <c r="AL508" s="1026"/>
      <c r="AM508" s="1028"/>
      <c r="AN508" s="1028" t="s">
        <v>2486</v>
      </c>
      <c r="AO508" s="1025" t="s">
        <v>2486</v>
      </c>
      <c r="AP508" s="1026" t="s">
        <v>2486</v>
      </c>
    </row>
    <row r="509" spans="2:42">
      <c r="B509" s="1022">
        <v>1506</v>
      </c>
      <c r="C509" s="1023" t="s">
        <v>2487</v>
      </c>
      <c r="D509" s="1138" t="s">
        <v>1019</v>
      </c>
      <c r="E509" s="1138">
        <v>25</v>
      </c>
      <c r="F509" s="1138"/>
      <c r="G509" s="1138"/>
      <c r="H509" s="1138"/>
      <c r="I509" s="1138"/>
      <c r="K509" s="1013"/>
      <c r="L509" s="1013"/>
      <c r="N509" s="1024"/>
      <c r="O509" s="1024"/>
      <c r="P509" s="1025" t="s">
        <v>2487</v>
      </c>
      <c r="Q509" s="1026" t="s">
        <v>2487</v>
      </c>
      <c r="R509" s="1027" t="s">
        <v>2487</v>
      </c>
      <c r="S509" s="1025">
        <v>5050</v>
      </c>
      <c r="T509" s="1025" t="s">
        <v>1019</v>
      </c>
      <c r="U509" s="1028" t="s">
        <v>1019</v>
      </c>
      <c r="V509" s="1025">
        <v>25</v>
      </c>
      <c r="W509" s="1026">
        <v>25</v>
      </c>
      <c r="X509" s="1028">
        <v>25</v>
      </c>
      <c r="Y509" s="1026"/>
      <c r="Z509" s="1028"/>
      <c r="AA509" s="1026" t="s">
        <v>991</v>
      </c>
      <c r="AB509" s="1028" t="s">
        <v>991</v>
      </c>
      <c r="AC509" s="1026"/>
      <c r="AD509" s="1028"/>
      <c r="AE509" s="1025"/>
      <c r="AF509" s="1026"/>
      <c r="AG509" s="1028"/>
      <c r="AH509" s="1025"/>
      <c r="AI509" s="1026"/>
      <c r="AJ509" s="1028"/>
      <c r="AK509" s="1025"/>
      <c r="AL509" s="1026"/>
      <c r="AM509" s="1028"/>
      <c r="AN509" s="1028" t="s">
        <v>2488</v>
      </c>
      <c r="AO509" s="1025" t="s">
        <v>2488</v>
      </c>
      <c r="AP509" s="1026" t="s">
        <v>2488</v>
      </c>
    </row>
    <row r="510" spans="2:42">
      <c r="B510" s="1022">
        <v>1507</v>
      </c>
      <c r="C510" s="1023" t="s">
        <v>2489</v>
      </c>
      <c r="D510" s="1138" t="s">
        <v>1299</v>
      </c>
      <c r="E510" s="1138">
        <v>20</v>
      </c>
      <c r="F510" s="1138"/>
      <c r="G510" s="1138"/>
      <c r="H510" s="1138"/>
      <c r="I510" s="1138"/>
      <c r="K510" s="1013"/>
      <c r="L510" s="1013"/>
      <c r="N510" s="1024"/>
      <c r="O510" s="1024"/>
      <c r="P510" s="1025" t="s">
        <v>2489</v>
      </c>
      <c r="Q510" s="1026" t="s">
        <v>2489</v>
      </c>
      <c r="R510" s="1027" t="s">
        <v>2489</v>
      </c>
      <c r="S510" s="1025">
        <v>5060</v>
      </c>
      <c r="T510" s="1025" t="s">
        <v>1299</v>
      </c>
      <c r="U510" s="1028" t="s">
        <v>1299</v>
      </c>
      <c r="V510" s="1025">
        <v>40</v>
      </c>
      <c r="W510" s="1026">
        <v>20</v>
      </c>
      <c r="X510" s="1028">
        <v>20</v>
      </c>
      <c r="Y510" s="1026"/>
      <c r="Z510" s="1028"/>
      <c r="AA510" s="1026" t="s">
        <v>991</v>
      </c>
      <c r="AB510" s="1028" t="s">
        <v>991</v>
      </c>
      <c r="AC510" s="1026"/>
      <c r="AD510" s="1028"/>
      <c r="AE510" s="1025"/>
      <c r="AF510" s="1026"/>
      <c r="AG510" s="1028"/>
      <c r="AH510" s="1025"/>
      <c r="AI510" s="1026"/>
      <c r="AJ510" s="1028"/>
      <c r="AK510" s="1025"/>
      <c r="AL510" s="1026"/>
      <c r="AM510" s="1028"/>
      <c r="AN510" s="1028" t="s">
        <v>2490</v>
      </c>
      <c r="AO510" s="1025" t="s">
        <v>2490</v>
      </c>
      <c r="AP510" s="1026" t="s">
        <v>2490</v>
      </c>
    </row>
    <row r="511" spans="2:42">
      <c r="B511" s="1022">
        <v>1508</v>
      </c>
      <c r="C511" s="1023" t="s">
        <v>2491</v>
      </c>
      <c r="D511" s="1138" t="s">
        <v>1019</v>
      </c>
      <c r="E511" s="1138">
        <v>10</v>
      </c>
      <c r="F511" s="1138"/>
      <c r="G511" s="1138"/>
      <c r="H511" s="1138"/>
      <c r="I511" s="1138"/>
      <c r="K511" s="1013"/>
      <c r="L511" s="1013"/>
      <c r="N511" s="1024"/>
      <c r="O511" s="1024"/>
      <c r="P511" s="1025" t="s">
        <v>2491</v>
      </c>
      <c r="Q511" s="1026" t="s">
        <v>2491</v>
      </c>
      <c r="R511" s="1027" t="s">
        <v>2491</v>
      </c>
      <c r="S511" s="1025">
        <v>5070</v>
      </c>
      <c r="T511" s="1025" t="s">
        <v>1019</v>
      </c>
      <c r="U511" s="1028" t="s">
        <v>1019</v>
      </c>
      <c r="V511" s="1025">
        <v>10</v>
      </c>
      <c r="W511" s="1026">
        <v>10</v>
      </c>
      <c r="X511" s="1028">
        <v>10</v>
      </c>
      <c r="Y511" s="1026"/>
      <c r="Z511" s="1028"/>
      <c r="AA511" s="1026" t="s">
        <v>991</v>
      </c>
      <c r="AB511" s="1028" t="s">
        <v>991</v>
      </c>
      <c r="AC511" s="1026"/>
      <c r="AD511" s="1028"/>
      <c r="AE511" s="1025"/>
      <c r="AF511" s="1026"/>
      <c r="AG511" s="1028"/>
      <c r="AH511" s="1025"/>
      <c r="AI511" s="1026"/>
      <c r="AJ511" s="1028"/>
      <c r="AK511" s="1025"/>
      <c r="AL511" s="1026"/>
      <c r="AM511" s="1028"/>
      <c r="AN511" s="1028" t="s">
        <v>2492</v>
      </c>
      <c r="AO511" s="1025" t="s">
        <v>2493</v>
      </c>
      <c r="AP511" s="1026" t="s">
        <v>2492</v>
      </c>
    </row>
    <row r="512" spans="2:42" ht="30">
      <c r="B512" s="1022">
        <v>1509</v>
      </c>
      <c r="C512" s="1023" t="s">
        <v>2494</v>
      </c>
      <c r="D512" s="1138" t="s">
        <v>1019</v>
      </c>
      <c r="E512" s="1138">
        <v>1</v>
      </c>
      <c r="F512" s="1138"/>
      <c r="G512" s="1138"/>
      <c r="H512" s="1138"/>
      <c r="I512" s="1138"/>
      <c r="K512" s="1013"/>
      <c r="L512" s="1013"/>
      <c r="N512" s="1024"/>
      <c r="O512" s="1024"/>
      <c r="P512" s="1025" t="s">
        <v>2494</v>
      </c>
      <c r="Q512" s="1026" t="s">
        <v>2494</v>
      </c>
      <c r="R512" s="1027" t="s">
        <v>2494</v>
      </c>
      <c r="S512" s="1025">
        <v>5080</v>
      </c>
      <c r="T512" s="1025" t="s">
        <v>1019</v>
      </c>
      <c r="U512" s="1028" t="s">
        <v>1019</v>
      </c>
      <c r="V512" s="1025">
        <v>1</v>
      </c>
      <c r="W512" s="1026">
        <v>1</v>
      </c>
      <c r="X512" s="1028">
        <v>1</v>
      </c>
      <c r="Y512" s="1026"/>
      <c r="Z512" s="1028"/>
      <c r="AA512" s="1026" t="s">
        <v>991</v>
      </c>
      <c r="AB512" s="1028" t="s">
        <v>991</v>
      </c>
      <c r="AC512" s="1026"/>
      <c r="AD512" s="1028"/>
      <c r="AE512" s="1025" t="s">
        <v>1611</v>
      </c>
      <c r="AF512" s="1026" t="s">
        <v>1611</v>
      </c>
      <c r="AG512" s="1028" t="s">
        <v>1611</v>
      </c>
      <c r="AH512" s="1025"/>
      <c r="AI512" s="1026"/>
      <c r="AJ512" s="1028"/>
      <c r="AK512" s="1025"/>
      <c r="AL512" s="1026"/>
      <c r="AM512" s="1028"/>
      <c r="AN512" s="1028" t="s">
        <v>2495</v>
      </c>
      <c r="AO512" s="1025" t="s">
        <v>2495</v>
      </c>
      <c r="AP512" s="1026" t="s">
        <v>2495</v>
      </c>
    </row>
    <row r="513" spans="2:42">
      <c r="B513" s="1022">
        <v>1510</v>
      </c>
      <c r="C513" s="1023" t="s">
        <v>2496</v>
      </c>
      <c r="D513" s="1138" t="s">
        <v>1019</v>
      </c>
      <c r="E513" s="1138">
        <v>1</v>
      </c>
      <c r="F513" s="1138"/>
      <c r="G513" s="1138"/>
      <c r="H513" s="1138"/>
      <c r="I513" s="1138"/>
      <c r="K513" s="1013"/>
      <c r="L513" s="1013"/>
      <c r="N513" s="1024"/>
      <c r="O513" s="1024"/>
      <c r="P513" s="1025" t="s">
        <v>2496</v>
      </c>
      <c r="Q513" s="1026" t="s">
        <v>2496</v>
      </c>
      <c r="R513" s="1027" t="s">
        <v>2496</v>
      </c>
      <c r="S513" s="1025">
        <v>5090</v>
      </c>
      <c r="T513" s="1025" t="s">
        <v>1019</v>
      </c>
      <c r="U513" s="1028" t="s">
        <v>1019</v>
      </c>
      <c r="V513" s="1025">
        <v>1</v>
      </c>
      <c r="W513" s="1026">
        <v>1</v>
      </c>
      <c r="X513" s="1028">
        <v>1</v>
      </c>
      <c r="Y513" s="1026"/>
      <c r="Z513" s="1028"/>
      <c r="AA513" s="1026" t="s">
        <v>991</v>
      </c>
      <c r="AB513" s="1028" t="s">
        <v>991</v>
      </c>
      <c r="AC513" s="1026"/>
      <c r="AD513" s="1028"/>
      <c r="AE513" s="1025" t="s">
        <v>1611</v>
      </c>
      <c r="AF513" s="1026" t="s">
        <v>1611</v>
      </c>
      <c r="AG513" s="1028" t="s">
        <v>1611</v>
      </c>
      <c r="AH513" s="1025"/>
      <c r="AI513" s="1026"/>
      <c r="AJ513" s="1028"/>
      <c r="AK513" s="1025"/>
      <c r="AL513" s="1026"/>
      <c r="AM513" s="1028"/>
      <c r="AN513" s="1028" t="s">
        <v>2497</v>
      </c>
      <c r="AO513" s="1025" t="s">
        <v>2497</v>
      </c>
      <c r="AP513" s="1026" t="s">
        <v>2497</v>
      </c>
    </row>
    <row r="514" spans="2:42">
      <c r="B514" s="1022">
        <v>1511</v>
      </c>
      <c r="C514" s="1023" t="s">
        <v>2498</v>
      </c>
      <c r="D514" s="1138" t="s">
        <v>1299</v>
      </c>
      <c r="E514" s="1138">
        <v>40</v>
      </c>
      <c r="F514" s="1138"/>
      <c r="G514" s="1138"/>
      <c r="H514" s="1138"/>
      <c r="I514" s="1138"/>
      <c r="K514" s="1013"/>
      <c r="L514" s="1013"/>
      <c r="N514" s="1024"/>
      <c r="O514" s="1024"/>
      <c r="P514" s="1025" t="s">
        <v>2498</v>
      </c>
      <c r="Q514" s="1026" t="s">
        <v>2498</v>
      </c>
      <c r="R514" s="1027" t="s">
        <v>2498</v>
      </c>
      <c r="S514" s="1025">
        <v>5100</v>
      </c>
      <c r="T514" s="1025" t="s">
        <v>1299</v>
      </c>
      <c r="U514" s="1028" t="s">
        <v>1299</v>
      </c>
      <c r="V514" s="1025">
        <v>80</v>
      </c>
      <c r="W514" s="1026">
        <v>40</v>
      </c>
      <c r="X514" s="1028">
        <v>40</v>
      </c>
      <c r="Y514" s="1026"/>
      <c r="Z514" s="1028"/>
      <c r="AA514" s="1026" t="s">
        <v>991</v>
      </c>
      <c r="AB514" s="1028" t="s">
        <v>991</v>
      </c>
      <c r="AC514" s="1026"/>
      <c r="AD514" s="1028"/>
      <c r="AE514" s="1025"/>
      <c r="AF514" s="1026"/>
      <c r="AG514" s="1028"/>
      <c r="AH514" s="1025"/>
      <c r="AI514" s="1026"/>
      <c r="AJ514" s="1028"/>
      <c r="AK514" s="1025"/>
      <c r="AL514" s="1026"/>
      <c r="AM514" s="1028"/>
      <c r="AN514" s="1028" t="s">
        <v>2499</v>
      </c>
      <c r="AO514" s="1025" t="s">
        <v>2500</v>
      </c>
      <c r="AP514" s="1026" t="s">
        <v>2499</v>
      </c>
    </row>
    <row r="515" spans="2:42" ht="30">
      <c r="B515" s="1022">
        <v>1512</v>
      </c>
      <c r="C515" s="1023" t="s">
        <v>2501</v>
      </c>
      <c r="D515" s="1138" t="s">
        <v>1019</v>
      </c>
      <c r="E515" s="1138">
        <v>10</v>
      </c>
      <c r="F515" s="1138"/>
      <c r="G515" s="1138"/>
      <c r="H515" s="1138"/>
      <c r="I515" s="1138"/>
      <c r="K515" s="1013"/>
      <c r="L515" s="1013"/>
      <c r="N515" s="1024"/>
      <c r="O515" s="1024"/>
      <c r="P515" s="1025" t="s">
        <v>2501</v>
      </c>
      <c r="Q515" s="1026" t="s">
        <v>2501</v>
      </c>
      <c r="R515" s="1027" t="s">
        <v>2501</v>
      </c>
      <c r="S515" s="1025">
        <v>5110</v>
      </c>
      <c r="T515" s="1025" t="s">
        <v>1019</v>
      </c>
      <c r="U515" s="1028" t="s">
        <v>1019</v>
      </c>
      <c r="V515" s="1025">
        <v>10</v>
      </c>
      <c r="W515" s="1026">
        <v>10</v>
      </c>
      <c r="X515" s="1028">
        <v>10</v>
      </c>
      <c r="Y515" s="1026"/>
      <c r="Z515" s="1028"/>
      <c r="AA515" s="1026" t="s">
        <v>991</v>
      </c>
      <c r="AB515" s="1028" t="s">
        <v>991</v>
      </c>
      <c r="AC515" s="1026"/>
      <c r="AD515" s="1028"/>
      <c r="AE515" s="1025"/>
      <c r="AF515" s="1026"/>
      <c r="AG515" s="1028"/>
      <c r="AH515" s="1025"/>
      <c r="AI515" s="1026"/>
      <c r="AJ515" s="1028"/>
      <c r="AK515" s="1025"/>
      <c r="AL515" s="1026"/>
      <c r="AM515" s="1028"/>
      <c r="AN515" s="1028" t="s">
        <v>2502</v>
      </c>
      <c r="AO515" s="1025" t="s">
        <v>2502</v>
      </c>
      <c r="AP515" s="1026" t="s">
        <v>2502</v>
      </c>
    </row>
    <row r="516" spans="2:42" ht="30">
      <c r="B516" s="1022">
        <v>1513</v>
      </c>
      <c r="C516" s="1023" t="s">
        <v>2503</v>
      </c>
      <c r="D516" s="1138" t="s">
        <v>1299</v>
      </c>
      <c r="E516" s="1138">
        <v>60</v>
      </c>
      <c r="F516" s="1138"/>
      <c r="G516" s="1138"/>
      <c r="H516" s="1138"/>
      <c r="I516" s="1138"/>
      <c r="K516" s="1013"/>
      <c r="L516" s="1013"/>
      <c r="N516" s="1024"/>
      <c r="O516" s="1024"/>
      <c r="P516" s="1025" t="s">
        <v>2503</v>
      </c>
      <c r="Q516" s="1026" t="s">
        <v>2503</v>
      </c>
      <c r="R516" s="1027" t="s">
        <v>2503</v>
      </c>
      <c r="S516" s="1025">
        <v>5120</v>
      </c>
      <c r="T516" s="1025" t="s">
        <v>1299</v>
      </c>
      <c r="U516" s="1028" t="s">
        <v>1299</v>
      </c>
      <c r="V516" s="1025">
        <v>120</v>
      </c>
      <c r="W516" s="1026">
        <v>60</v>
      </c>
      <c r="X516" s="1028">
        <v>60</v>
      </c>
      <c r="Y516" s="1026"/>
      <c r="Z516" s="1028"/>
      <c r="AA516" s="1026" t="s">
        <v>991</v>
      </c>
      <c r="AB516" s="1028" t="s">
        <v>991</v>
      </c>
      <c r="AC516" s="1026"/>
      <c r="AD516" s="1028"/>
      <c r="AE516" s="1025"/>
      <c r="AF516" s="1026"/>
      <c r="AG516" s="1028"/>
      <c r="AH516" s="1025"/>
      <c r="AI516" s="1026"/>
      <c r="AJ516" s="1028"/>
      <c r="AK516" s="1025"/>
      <c r="AL516" s="1026"/>
      <c r="AM516" s="1028"/>
      <c r="AN516" s="1028" t="s">
        <v>2504</v>
      </c>
      <c r="AO516" s="1025" t="s">
        <v>2504</v>
      </c>
      <c r="AP516" s="1026" t="s">
        <v>2504</v>
      </c>
    </row>
    <row r="517" spans="2:42">
      <c r="B517" s="1022">
        <v>1514</v>
      </c>
      <c r="C517" s="1023" t="s">
        <v>2505</v>
      </c>
      <c r="D517" s="1138" t="s">
        <v>1299</v>
      </c>
      <c r="E517" s="1138">
        <v>20</v>
      </c>
      <c r="F517" s="1138"/>
      <c r="G517" s="1138"/>
      <c r="H517" s="1138"/>
      <c r="I517" s="1138"/>
      <c r="K517" s="1013"/>
      <c r="L517" s="1013"/>
      <c r="N517" s="1024"/>
      <c r="O517" s="1024"/>
      <c r="P517" s="1025" t="s">
        <v>2505</v>
      </c>
      <c r="Q517" s="1026" t="s">
        <v>2505</v>
      </c>
      <c r="R517" s="1027" t="s">
        <v>2505</v>
      </c>
      <c r="S517" s="1025">
        <v>5130</v>
      </c>
      <c r="T517" s="1025" t="s">
        <v>1299</v>
      </c>
      <c r="U517" s="1028" t="s">
        <v>1299</v>
      </c>
      <c r="V517" s="1025">
        <v>40</v>
      </c>
      <c r="W517" s="1026">
        <v>20</v>
      </c>
      <c r="X517" s="1028">
        <v>20</v>
      </c>
      <c r="Y517" s="1026"/>
      <c r="Z517" s="1028"/>
      <c r="AA517" s="1026" t="s">
        <v>991</v>
      </c>
      <c r="AB517" s="1028" t="s">
        <v>991</v>
      </c>
      <c r="AC517" s="1026"/>
      <c r="AD517" s="1028"/>
      <c r="AE517" s="1025"/>
      <c r="AF517" s="1026"/>
      <c r="AG517" s="1028"/>
      <c r="AH517" s="1025"/>
      <c r="AI517" s="1026"/>
      <c r="AJ517" s="1028"/>
      <c r="AK517" s="1025"/>
      <c r="AL517" s="1026"/>
      <c r="AM517" s="1028"/>
      <c r="AN517" s="1028" t="s">
        <v>2506</v>
      </c>
      <c r="AO517" s="1025" t="s">
        <v>2506</v>
      </c>
      <c r="AP517" s="1026" t="s">
        <v>2506</v>
      </c>
    </row>
    <row r="518" spans="2:42">
      <c r="B518" s="1022">
        <v>1515</v>
      </c>
      <c r="C518" s="1023" t="s">
        <v>2507</v>
      </c>
      <c r="D518" s="1138" t="s">
        <v>1299</v>
      </c>
      <c r="E518" s="1138">
        <v>60</v>
      </c>
      <c r="F518" s="1138"/>
      <c r="G518" s="1138"/>
      <c r="H518" s="1138"/>
      <c r="I518" s="1138"/>
      <c r="K518" s="1013"/>
      <c r="L518" s="1013"/>
      <c r="N518" s="1024"/>
      <c r="O518" s="1024"/>
      <c r="P518" s="1025" t="s">
        <v>2507</v>
      </c>
      <c r="Q518" s="1026" t="s">
        <v>2507</v>
      </c>
      <c r="R518" s="1027" t="s">
        <v>2507</v>
      </c>
      <c r="S518" s="1025">
        <v>5140</v>
      </c>
      <c r="T518" s="1025" t="s">
        <v>1299</v>
      </c>
      <c r="U518" s="1028" t="s">
        <v>1299</v>
      </c>
      <c r="V518" s="1025">
        <v>120</v>
      </c>
      <c r="W518" s="1026">
        <v>60</v>
      </c>
      <c r="X518" s="1028">
        <v>60</v>
      </c>
      <c r="Y518" s="1026"/>
      <c r="Z518" s="1028"/>
      <c r="AA518" s="1026" t="s">
        <v>991</v>
      </c>
      <c r="AB518" s="1028" t="s">
        <v>991</v>
      </c>
      <c r="AC518" s="1026"/>
      <c r="AD518" s="1028"/>
      <c r="AE518" s="1025"/>
      <c r="AF518" s="1026"/>
      <c r="AG518" s="1028"/>
      <c r="AH518" s="1025"/>
      <c r="AI518" s="1026"/>
      <c r="AJ518" s="1028"/>
      <c r="AK518" s="1025"/>
      <c r="AL518" s="1026"/>
      <c r="AM518" s="1028"/>
      <c r="AN518" s="1028" t="s">
        <v>2508</v>
      </c>
      <c r="AO518" s="1025" t="s">
        <v>2508</v>
      </c>
      <c r="AP518" s="1026" t="s">
        <v>2508</v>
      </c>
    </row>
    <row r="519" spans="2:42" ht="30">
      <c r="B519" s="1022">
        <v>1516</v>
      </c>
      <c r="C519" s="1023" t="s">
        <v>2509</v>
      </c>
      <c r="D519" s="1138" t="s">
        <v>1299</v>
      </c>
      <c r="E519" s="1138">
        <v>60</v>
      </c>
      <c r="F519" s="1138"/>
      <c r="G519" s="1138"/>
      <c r="H519" s="1138"/>
      <c r="I519" s="1138"/>
      <c r="K519" s="1013"/>
      <c r="L519" s="1013"/>
      <c r="N519" s="1024"/>
      <c r="O519" s="1024"/>
      <c r="P519" s="1025" t="s">
        <v>2509</v>
      </c>
      <c r="Q519" s="1026" t="s">
        <v>2509</v>
      </c>
      <c r="R519" s="1027" t="s">
        <v>2509</v>
      </c>
      <c r="S519" s="1025">
        <v>5150</v>
      </c>
      <c r="T519" s="1025" t="s">
        <v>1299</v>
      </c>
      <c r="U519" s="1028" t="s">
        <v>1299</v>
      </c>
      <c r="V519" s="1025">
        <v>120</v>
      </c>
      <c r="W519" s="1026">
        <v>60</v>
      </c>
      <c r="X519" s="1028">
        <v>60</v>
      </c>
      <c r="Y519" s="1026"/>
      <c r="Z519" s="1028"/>
      <c r="AA519" s="1026" t="s">
        <v>991</v>
      </c>
      <c r="AB519" s="1028" t="s">
        <v>991</v>
      </c>
      <c r="AC519" s="1026"/>
      <c r="AD519" s="1028"/>
      <c r="AE519" s="1025"/>
      <c r="AF519" s="1026"/>
      <c r="AG519" s="1028"/>
      <c r="AH519" s="1025"/>
      <c r="AI519" s="1026"/>
      <c r="AJ519" s="1028"/>
      <c r="AK519" s="1025"/>
      <c r="AL519" s="1026"/>
      <c r="AM519" s="1028"/>
      <c r="AN519" s="1028" t="s">
        <v>2510</v>
      </c>
      <c r="AO519" s="1025" t="s">
        <v>2510</v>
      </c>
      <c r="AP519" s="1026" t="s">
        <v>2510</v>
      </c>
    </row>
    <row r="520" spans="2:42" ht="30">
      <c r="B520" s="1022">
        <v>1517</v>
      </c>
      <c r="C520" s="1023" t="s">
        <v>2511</v>
      </c>
      <c r="D520" s="1138" t="s">
        <v>1299</v>
      </c>
      <c r="E520" s="1138">
        <v>60</v>
      </c>
      <c r="F520" s="1138"/>
      <c r="G520" s="1138"/>
      <c r="H520" s="1138"/>
      <c r="I520" s="1138"/>
      <c r="K520" s="1013"/>
      <c r="L520" s="1013"/>
      <c r="N520" s="1024"/>
      <c r="O520" s="1024"/>
      <c r="P520" s="1025" t="s">
        <v>2511</v>
      </c>
      <c r="Q520" s="1026" t="s">
        <v>2511</v>
      </c>
      <c r="R520" s="1027" t="s">
        <v>2511</v>
      </c>
      <c r="S520" s="1025">
        <v>5160</v>
      </c>
      <c r="T520" s="1025" t="s">
        <v>1299</v>
      </c>
      <c r="U520" s="1028" t="s">
        <v>1299</v>
      </c>
      <c r="V520" s="1025">
        <v>120</v>
      </c>
      <c r="W520" s="1026">
        <v>60</v>
      </c>
      <c r="X520" s="1028">
        <v>60</v>
      </c>
      <c r="Y520" s="1026"/>
      <c r="Z520" s="1028"/>
      <c r="AA520" s="1026" t="s">
        <v>991</v>
      </c>
      <c r="AB520" s="1028" t="s">
        <v>991</v>
      </c>
      <c r="AC520" s="1026"/>
      <c r="AD520" s="1028"/>
      <c r="AE520" s="1025"/>
      <c r="AF520" s="1026"/>
      <c r="AG520" s="1028"/>
      <c r="AH520" s="1025"/>
      <c r="AI520" s="1026"/>
      <c r="AJ520" s="1028"/>
      <c r="AK520" s="1025"/>
      <c r="AL520" s="1026"/>
      <c r="AM520" s="1028"/>
      <c r="AN520" s="1028" t="s">
        <v>2512</v>
      </c>
      <c r="AO520" s="1025" t="s">
        <v>2512</v>
      </c>
      <c r="AP520" s="1026" t="s">
        <v>2512</v>
      </c>
    </row>
    <row r="521" spans="2:42">
      <c r="B521" s="1022">
        <v>1518</v>
      </c>
      <c r="C521" s="1023" t="s">
        <v>2513</v>
      </c>
      <c r="D521" s="1138" t="s">
        <v>1299</v>
      </c>
      <c r="E521" s="1138">
        <v>20</v>
      </c>
      <c r="F521" s="1138"/>
      <c r="G521" s="1138"/>
      <c r="H521" s="1138"/>
      <c r="I521" s="1138"/>
      <c r="K521" s="1013"/>
      <c r="L521" s="1013"/>
      <c r="N521" s="1024"/>
      <c r="O521" s="1024"/>
      <c r="P521" s="1025" t="s">
        <v>2513</v>
      </c>
      <c r="Q521" s="1026" t="s">
        <v>2513</v>
      </c>
      <c r="R521" s="1027" t="s">
        <v>2513</v>
      </c>
      <c r="S521" s="1025">
        <v>5170</v>
      </c>
      <c r="T521" s="1025" t="s">
        <v>1299</v>
      </c>
      <c r="U521" s="1028" t="s">
        <v>1299</v>
      </c>
      <c r="V521" s="1025">
        <v>40</v>
      </c>
      <c r="W521" s="1026">
        <v>20</v>
      </c>
      <c r="X521" s="1028">
        <v>20</v>
      </c>
      <c r="Y521" s="1026"/>
      <c r="Z521" s="1028"/>
      <c r="AA521" s="1026" t="s">
        <v>991</v>
      </c>
      <c r="AB521" s="1028" t="s">
        <v>991</v>
      </c>
      <c r="AC521" s="1026"/>
      <c r="AD521" s="1028"/>
      <c r="AE521" s="1025"/>
      <c r="AF521" s="1026"/>
      <c r="AG521" s="1028"/>
      <c r="AH521" s="1025"/>
      <c r="AI521" s="1026"/>
      <c r="AJ521" s="1028"/>
      <c r="AK521" s="1025"/>
      <c r="AL521" s="1026"/>
      <c r="AM521" s="1028"/>
      <c r="AN521" s="1028" t="s">
        <v>2514</v>
      </c>
      <c r="AO521" s="1025" t="s">
        <v>2514</v>
      </c>
      <c r="AP521" s="1026" t="s">
        <v>2514</v>
      </c>
    </row>
    <row r="522" spans="2:42">
      <c r="B522" s="1022">
        <v>1519</v>
      </c>
      <c r="C522" s="1023" t="s">
        <v>2515</v>
      </c>
      <c r="D522" s="1138" t="s">
        <v>1299</v>
      </c>
      <c r="E522" s="1138">
        <v>60</v>
      </c>
      <c r="F522" s="1138"/>
      <c r="G522" s="1138"/>
      <c r="H522" s="1138"/>
      <c r="I522" s="1138"/>
      <c r="K522" s="1013"/>
      <c r="L522" s="1013"/>
      <c r="N522" s="1024"/>
      <c r="O522" s="1024"/>
      <c r="P522" s="1025" t="s">
        <v>2515</v>
      </c>
      <c r="Q522" s="1026" t="s">
        <v>2515</v>
      </c>
      <c r="R522" s="1027" t="s">
        <v>2515</v>
      </c>
      <c r="S522" s="1025">
        <v>5180</v>
      </c>
      <c r="T522" s="1025" t="s">
        <v>1299</v>
      </c>
      <c r="U522" s="1028" t="s">
        <v>1299</v>
      </c>
      <c r="V522" s="1025">
        <v>120</v>
      </c>
      <c r="W522" s="1026">
        <v>60</v>
      </c>
      <c r="X522" s="1028">
        <v>60</v>
      </c>
      <c r="Y522" s="1026"/>
      <c r="Z522" s="1028"/>
      <c r="AA522" s="1026" t="s">
        <v>991</v>
      </c>
      <c r="AB522" s="1028" t="s">
        <v>991</v>
      </c>
      <c r="AC522" s="1026"/>
      <c r="AD522" s="1028"/>
      <c r="AE522" s="1025"/>
      <c r="AF522" s="1026"/>
      <c r="AG522" s="1028"/>
      <c r="AH522" s="1025"/>
      <c r="AI522" s="1026"/>
      <c r="AJ522" s="1028"/>
      <c r="AK522" s="1025"/>
      <c r="AL522" s="1026"/>
      <c r="AM522" s="1028"/>
      <c r="AN522" s="1028" t="s">
        <v>2516</v>
      </c>
      <c r="AO522" s="1025" t="s">
        <v>2516</v>
      </c>
      <c r="AP522" s="1026" t="s">
        <v>2516</v>
      </c>
    </row>
    <row r="523" spans="2:42" ht="30">
      <c r="B523" s="1022">
        <v>1520</v>
      </c>
      <c r="C523" s="1023" t="s">
        <v>2517</v>
      </c>
      <c r="D523" s="1138" t="s">
        <v>1299</v>
      </c>
      <c r="E523" s="1138">
        <v>60</v>
      </c>
      <c r="F523" s="1138"/>
      <c r="G523" s="1138"/>
      <c r="H523" s="1138"/>
      <c r="I523" s="1138"/>
      <c r="K523" s="1013"/>
      <c r="L523" s="1013"/>
      <c r="N523" s="1024"/>
      <c r="O523" s="1024"/>
      <c r="P523" s="1025" t="s">
        <v>2517</v>
      </c>
      <c r="Q523" s="1026" t="s">
        <v>2517</v>
      </c>
      <c r="R523" s="1027" t="s">
        <v>2517</v>
      </c>
      <c r="S523" s="1025">
        <v>5190</v>
      </c>
      <c r="T523" s="1025" t="s">
        <v>1299</v>
      </c>
      <c r="U523" s="1028" t="s">
        <v>1299</v>
      </c>
      <c r="V523" s="1025">
        <v>120</v>
      </c>
      <c r="W523" s="1026">
        <v>60</v>
      </c>
      <c r="X523" s="1028">
        <v>60</v>
      </c>
      <c r="Y523" s="1026"/>
      <c r="Z523" s="1028"/>
      <c r="AA523" s="1026" t="s">
        <v>991</v>
      </c>
      <c r="AB523" s="1028" t="s">
        <v>991</v>
      </c>
      <c r="AC523" s="1026"/>
      <c r="AD523" s="1028"/>
      <c r="AE523" s="1025"/>
      <c r="AF523" s="1026"/>
      <c r="AG523" s="1028"/>
      <c r="AH523" s="1025"/>
      <c r="AI523" s="1026"/>
      <c r="AJ523" s="1028"/>
      <c r="AK523" s="1025"/>
      <c r="AL523" s="1026"/>
      <c r="AM523" s="1028"/>
      <c r="AN523" s="1028" t="s">
        <v>2518</v>
      </c>
      <c r="AO523" s="1025" t="s">
        <v>2518</v>
      </c>
      <c r="AP523" s="1026" t="s">
        <v>2518</v>
      </c>
    </row>
    <row r="524" spans="2:42">
      <c r="B524" s="1022">
        <v>1521</v>
      </c>
      <c r="C524" s="1023" t="s">
        <v>2519</v>
      </c>
      <c r="D524" s="1138" t="s">
        <v>1019</v>
      </c>
      <c r="E524" s="1138">
        <v>60</v>
      </c>
      <c r="F524" s="1138"/>
      <c r="G524" s="1138"/>
      <c r="H524" s="1138"/>
      <c r="I524" s="1138"/>
      <c r="K524" s="1013"/>
      <c r="L524" s="1013"/>
      <c r="N524" s="1024"/>
      <c r="O524" s="1024"/>
      <c r="P524" s="1025" t="s">
        <v>2519</v>
      </c>
      <c r="Q524" s="1026" t="s">
        <v>2519</v>
      </c>
      <c r="R524" s="1027" t="s">
        <v>2519</v>
      </c>
      <c r="S524" s="1025">
        <v>5200</v>
      </c>
      <c r="T524" s="1025" t="s">
        <v>1019</v>
      </c>
      <c r="U524" s="1028" t="s">
        <v>1019</v>
      </c>
      <c r="V524" s="1025">
        <v>60</v>
      </c>
      <c r="W524" s="1026">
        <v>60</v>
      </c>
      <c r="X524" s="1028">
        <v>60</v>
      </c>
      <c r="Y524" s="1026"/>
      <c r="Z524" s="1028"/>
      <c r="AA524" s="1026" t="s">
        <v>991</v>
      </c>
      <c r="AB524" s="1028" t="s">
        <v>991</v>
      </c>
      <c r="AC524" s="1026"/>
      <c r="AD524" s="1028"/>
      <c r="AE524" s="1025"/>
      <c r="AF524" s="1026"/>
      <c r="AG524" s="1028"/>
      <c r="AH524" s="1025"/>
      <c r="AI524" s="1026"/>
      <c r="AJ524" s="1028"/>
      <c r="AK524" s="1025"/>
      <c r="AL524" s="1026"/>
      <c r="AM524" s="1028"/>
      <c r="AN524" s="1028" t="s">
        <v>2520</v>
      </c>
      <c r="AO524" s="1025" t="s">
        <v>2520</v>
      </c>
      <c r="AP524" s="1026" t="s">
        <v>2520</v>
      </c>
    </row>
    <row r="525" spans="2:42">
      <c r="B525" s="1022">
        <v>1522</v>
      </c>
      <c r="C525" s="1023" t="s">
        <v>2521</v>
      </c>
      <c r="D525" s="1138" t="s">
        <v>1019</v>
      </c>
      <c r="E525" s="1138">
        <v>60</v>
      </c>
      <c r="F525" s="1138"/>
      <c r="G525" s="1138"/>
      <c r="H525" s="1138"/>
      <c r="I525" s="1138"/>
      <c r="K525" s="1013"/>
      <c r="L525" s="1013"/>
      <c r="N525" s="1024"/>
      <c r="O525" s="1024"/>
      <c r="P525" s="1025" t="s">
        <v>2521</v>
      </c>
      <c r="Q525" s="1026" t="s">
        <v>2521</v>
      </c>
      <c r="R525" s="1027" t="s">
        <v>2521</v>
      </c>
      <c r="S525" s="1025">
        <v>5210</v>
      </c>
      <c r="T525" s="1025" t="s">
        <v>1019</v>
      </c>
      <c r="U525" s="1028" t="s">
        <v>1019</v>
      </c>
      <c r="V525" s="1025">
        <v>60</v>
      </c>
      <c r="W525" s="1026">
        <v>60</v>
      </c>
      <c r="X525" s="1028">
        <v>60</v>
      </c>
      <c r="Y525" s="1026"/>
      <c r="Z525" s="1028"/>
      <c r="AA525" s="1026" t="s">
        <v>991</v>
      </c>
      <c r="AB525" s="1028" t="s">
        <v>991</v>
      </c>
      <c r="AC525" s="1026"/>
      <c r="AD525" s="1028"/>
      <c r="AE525" s="1025"/>
      <c r="AF525" s="1026"/>
      <c r="AG525" s="1028"/>
      <c r="AH525" s="1025"/>
      <c r="AI525" s="1026"/>
      <c r="AJ525" s="1028"/>
      <c r="AK525" s="1025"/>
      <c r="AL525" s="1026"/>
      <c r="AM525" s="1028"/>
      <c r="AN525" s="1028" t="s">
        <v>2522</v>
      </c>
      <c r="AO525" s="1025" t="s">
        <v>2522</v>
      </c>
      <c r="AP525" s="1026" t="s">
        <v>2522</v>
      </c>
    </row>
    <row r="526" spans="2:42">
      <c r="B526" s="1022">
        <v>1523</v>
      </c>
      <c r="C526" s="1023" t="s">
        <v>2523</v>
      </c>
      <c r="D526" s="1138" t="s">
        <v>1019</v>
      </c>
      <c r="E526" s="1138">
        <v>1</v>
      </c>
      <c r="F526" s="1138"/>
      <c r="G526" s="1138"/>
      <c r="H526" s="1138"/>
      <c r="I526" s="1138"/>
      <c r="K526" s="1013"/>
      <c r="L526" s="1013"/>
      <c r="N526" s="1024"/>
      <c r="O526" s="1024"/>
      <c r="P526" s="1025" t="s">
        <v>2523</v>
      </c>
      <c r="Q526" s="1026" t="s">
        <v>2523</v>
      </c>
      <c r="R526" s="1027" t="s">
        <v>2523</v>
      </c>
      <c r="S526" s="1025">
        <v>5220</v>
      </c>
      <c r="T526" s="1025" t="s">
        <v>1019</v>
      </c>
      <c r="U526" s="1028" t="s">
        <v>1019</v>
      </c>
      <c r="V526" s="1025">
        <v>1</v>
      </c>
      <c r="W526" s="1026">
        <v>1</v>
      </c>
      <c r="X526" s="1028">
        <v>1</v>
      </c>
      <c r="Y526" s="1026"/>
      <c r="Z526" s="1028"/>
      <c r="AA526" s="1026" t="s">
        <v>991</v>
      </c>
      <c r="AB526" s="1028" t="s">
        <v>991</v>
      </c>
      <c r="AC526" s="1026"/>
      <c r="AD526" s="1028"/>
      <c r="AE526" s="1025" t="s">
        <v>1611</v>
      </c>
      <c r="AF526" s="1026" t="s">
        <v>1611</v>
      </c>
      <c r="AG526" s="1028" t="s">
        <v>1611</v>
      </c>
      <c r="AH526" s="1025"/>
      <c r="AI526" s="1026"/>
      <c r="AJ526" s="1028"/>
      <c r="AK526" s="1025"/>
      <c r="AL526" s="1026"/>
      <c r="AM526" s="1028"/>
      <c r="AN526" s="1028" t="s">
        <v>2524</v>
      </c>
      <c r="AO526" s="1025" t="s">
        <v>2524</v>
      </c>
      <c r="AP526" s="1026" t="s">
        <v>2524</v>
      </c>
    </row>
    <row r="527" spans="2:42">
      <c r="B527" s="1022">
        <v>1524</v>
      </c>
      <c r="C527" s="1023" t="s">
        <v>2525</v>
      </c>
      <c r="D527" s="1138" t="s">
        <v>1299</v>
      </c>
      <c r="E527" s="1138">
        <v>60</v>
      </c>
      <c r="F527" s="1138"/>
      <c r="G527" s="1138"/>
      <c r="H527" s="1138"/>
      <c r="I527" s="1138"/>
      <c r="K527" s="1013"/>
      <c r="L527" s="1013"/>
      <c r="N527" s="1024"/>
      <c r="O527" s="1024"/>
      <c r="P527" s="1025" t="s">
        <v>2525</v>
      </c>
      <c r="Q527" s="1026" t="s">
        <v>2525</v>
      </c>
      <c r="R527" s="1027" t="s">
        <v>2525</v>
      </c>
      <c r="S527" s="1025">
        <v>5230</v>
      </c>
      <c r="T527" s="1025" t="s">
        <v>1299</v>
      </c>
      <c r="U527" s="1028" t="s">
        <v>1299</v>
      </c>
      <c r="V527" s="1025">
        <v>120</v>
      </c>
      <c r="W527" s="1026">
        <v>60</v>
      </c>
      <c r="X527" s="1028">
        <v>60</v>
      </c>
      <c r="Y527" s="1026"/>
      <c r="Z527" s="1028"/>
      <c r="AA527" s="1026" t="s">
        <v>991</v>
      </c>
      <c r="AB527" s="1028" t="s">
        <v>991</v>
      </c>
      <c r="AC527" s="1026"/>
      <c r="AD527" s="1028"/>
      <c r="AE527" s="1025"/>
      <c r="AF527" s="1026"/>
      <c r="AG527" s="1028"/>
      <c r="AH527" s="1025"/>
      <c r="AI527" s="1026"/>
      <c r="AJ527" s="1028"/>
      <c r="AK527" s="1025"/>
      <c r="AL527" s="1026"/>
      <c r="AM527" s="1028"/>
      <c r="AN527" s="1028" t="s">
        <v>2526</v>
      </c>
      <c r="AO527" s="1025" t="s">
        <v>2526</v>
      </c>
      <c r="AP527" s="1026" t="s">
        <v>2526</v>
      </c>
    </row>
    <row r="528" spans="2:42">
      <c r="B528" s="1022">
        <v>1525</v>
      </c>
      <c r="C528" s="1023" t="s">
        <v>2527</v>
      </c>
      <c r="D528" s="1138" t="s">
        <v>1299</v>
      </c>
      <c r="E528" s="1138">
        <v>120</v>
      </c>
      <c r="F528" s="1138"/>
      <c r="G528" s="1138"/>
      <c r="H528" s="1138"/>
      <c r="I528" s="1138"/>
      <c r="K528" s="1013"/>
      <c r="L528" s="1013"/>
      <c r="N528" s="1024"/>
      <c r="O528" s="1024"/>
      <c r="P528" s="1025" t="s">
        <v>2527</v>
      </c>
      <c r="Q528" s="1026" t="s">
        <v>2527</v>
      </c>
      <c r="R528" s="1027" t="s">
        <v>2527</v>
      </c>
      <c r="S528" s="1025">
        <v>5240</v>
      </c>
      <c r="T528" s="1025" t="s">
        <v>1299</v>
      </c>
      <c r="U528" s="1028" t="s">
        <v>1299</v>
      </c>
      <c r="V528" s="1025">
        <v>240</v>
      </c>
      <c r="W528" s="1026">
        <v>120</v>
      </c>
      <c r="X528" s="1028">
        <v>120</v>
      </c>
      <c r="Y528" s="1026"/>
      <c r="Z528" s="1028"/>
      <c r="AA528" s="1026" t="s">
        <v>991</v>
      </c>
      <c r="AB528" s="1028" t="s">
        <v>991</v>
      </c>
      <c r="AC528" s="1026"/>
      <c r="AD528" s="1028"/>
      <c r="AE528" s="1025"/>
      <c r="AF528" s="1026"/>
      <c r="AG528" s="1028"/>
      <c r="AH528" s="1025"/>
      <c r="AI528" s="1026"/>
      <c r="AJ528" s="1028"/>
      <c r="AK528" s="1025"/>
      <c r="AL528" s="1026"/>
      <c r="AM528" s="1028"/>
      <c r="AN528" s="1028" t="s">
        <v>2528</v>
      </c>
      <c r="AO528" s="1025" t="s">
        <v>2528</v>
      </c>
      <c r="AP528" s="1026" t="s">
        <v>2528</v>
      </c>
    </row>
    <row r="529" spans="2:42">
      <c r="B529" s="1022">
        <v>1526</v>
      </c>
      <c r="C529" s="1023" t="s">
        <v>2529</v>
      </c>
      <c r="D529" s="1138" t="s">
        <v>1299</v>
      </c>
      <c r="E529" s="1138">
        <v>60</v>
      </c>
      <c r="F529" s="1138"/>
      <c r="G529" s="1138"/>
      <c r="H529" s="1138"/>
      <c r="I529" s="1138"/>
      <c r="K529" s="1013"/>
      <c r="L529" s="1013"/>
      <c r="N529" s="1024"/>
      <c r="O529" s="1024"/>
      <c r="P529" s="1025" t="s">
        <v>2529</v>
      </c>
      <c r="Q529" s="1026" t="s">
        <v>2529</v>
      </c>
      <c r="R529" s="1027" t="s">
        <v>2529</v>
      </c>
      <c r="S529" s="1025">
        <v>5250</v>
      </c>
      <c r="T529" s="1025" t="s">
        <v>1299</v>
      </c>
      <c r="U529" s="1028" t="s">
        <v>1299</v>
      </c>
      <c r="V529" s="1025">
        <v>120</v>
      </c>
      <c r="W529" s="1026">
        <v>60</v>
      </c>
      <c r="X529" s="1028">
        <v>60</v>
      </c>
      <c r="Y529" s="1026"/>
      <c r="Z529" s="1028"/>
      <c r="AA529" s="1026" t="s">
        <v>991</v>
      </c>
      <c r="AB529" s="1028" t="s">
        <v>991</v>
      </c>
      <c r="AC529" s="1026"/>
      <c r="AD529" s="1028"/>
      <c r="AE529" s="1025"/>
      <c r="AF529" s="1026"/>
      <c r="AG529" s="1028"/>
      <c r="AH529" s="1025"/>
      <c r="AI529" s="1026"/>
      <c r="AJ529" s="1028"/>
      <c r="AK529" s="1025"/>
      <c r="AL529" s="1026"/>
      <c r="AM529" s="1028"/>
      <c r="AN529" s="1028" t="s">
        <v>2530</v>
      </c>
      <c r="AO529" s="1025" t="s">
        <v>2530</v>
      </c>
      <c r="AP529" s="1026" t="s">
        <v>2530</v>
      </c>
    </row>
    <row r="530" spans="2:42">
      <c r="B530" s="1022">
        <v>1527</v>
      </c>
      <c r="C530" s="1023" t="s">
        <v>2531</v>
      </c>
      <c r="D530" s="1138" t="s">
        <v>1019</v>
      </c>
      <c r="E530" s="1138">
        <v>25</v>
      </c>
      <c r="F530" s="1138"/>
      <c r="G530" s="1138"/>
      <c r="H530" s="1138"/>
      <c r="I530" s="1138"/>
      <c r="K530" s="1013"/>
      <c r="L530" s="1013"/>
      <c r="N530" s="1024"/>
      <c r="O530" s="1024"/>
      <c r="P530" s="1025" t="s">
        <v>2531</v>
      </c>
      <c r="Q530" s="1026" t="s">
        <v>2531</v>
      </c>
      <c r="R530" s="1027" t="s">
        <v>2531</v>
      </c>
      <c r="S530" s="1025">
        <v>5260</v>
      </c>
      <c r="T530" s="1025" t="s">
        <v>1019</v>
      </c>
      <c r="U530" s="1028" t="s">
        <v>1019</v>
      </c>
      <c r="V530" s="1025">
        <v>25</v>
      </c>
      <c r="W530" s="1026">
        <v>25</v>
      </c>
      <c r="X530" s="1028">
        <v>25</v>
      </c>
      <c r="Y530" s="1026"/>
      <c r="Z530" s="1028"/>
      <c r="AA530" s="1026" t="s">
        <v>991</v>
      </c>
      <c r="AB530" s="1028" t="s">
        <v>991</v>
      </c>
      <c r="AC530" s="1026"/>
      <c r="AD530" s="1028"/>
      <c r="AE530" s="1025"/>
      <c r="AF530" s="1026"/>
      <c r="AG530" s="1028"/>
      <c r="AH530" s="1025"/>
      <c r="AI530" s="1026"/>
      <c r="AJ530" s="1028"/>
      <c r="AK530" s="1025"/>
      <c r="AL530" s="1026"/>
      <c r="AM530" s="1028"/>
      <c r="AN530" s="1028" t="s">
        <v>2532</v>
      </c>
      <c r="AO530" s="1025" t="s">
        <v>2532</v>
      </c>
      <c r="AP530" s="1026" t="s">
        <v>2532</v>
      </c>
    </row>
    <row r="531" spans="2:42">
      <c r="B531" s="1022">
        <v>1528</v>
      </c>
      <c r="C531" s="1023" t="s">
        <v>2533</v>
      </c>
      <c r="D531" s="1138" t="s">
        <v>1299</v>
      </c>
      <c r="E531" s="1138">
        <v>60</v>
      </c>
      <c r="F531" s="1138"/>
      <c r="G531" s="1138"/>
      <c r="H531" s="1138"/>
      <c r="I531" s="1138"/>
      <c r="K531" s="1013"/>
      <c r="L531" s="1013"/>
      <c r="N531" s="1024"/>
      <c r="O531" s="1024"/>
      <c r="P531" s="1025" t="s">
        <v>2533</v>
      </c>
      <c r="Q531" s="1026" t="s">
        <v>2533</v>
      </c>
      <c r="R531" s="1027" t="s">
        <v>2533</v>
      </c>
      <c r="S531" s="1025">
        <v>5270</v>
      </c>
      <c r="T531" s="1025" t="s">
        <v>1299</v>
      </c>
      <c r="U531" s="1028" t="s">
        <v>1299</v>
      </c>
      <c r="V531" s="1025">
        <v>120</v>
      </c>
      <c r="W531" s="1026">
        <v>60</v>
      </c>
      <c r="X531" s="1028">
        <v>60</v>
      </c>
      <c r="Y531" s="1026"/>
      <c r="Z531" s="1028"/>
      <c r="AA531" s="1026" t="s">
        <v>991</v>
      </c>
      <c r="AB531" s="1028" t="s">
        <v>991</v>
      </c>
      <c r="AC531" s="1026"/>
      <c r="AD531" s="1028"/>
      <c r="AE531" s="1025"/>
      <c r="AF531" s="1026"/>
      <c r="AG531" s="1028"/>
      <c r="AH531" s="1025"/>
      <c r="AI531" s="1026"/>
      <c r="AJ531" s="1028"/>
      <c r="AK531" s="1025"/>
      <c r="AL531" s="1026"/>
      <c r="AM531" s="1028"/>
      <c r="AN531" s="1028" t="s">
        <v>2534</v>
      </c>
      <c r="AO531" s="1025" t="s">
        <v>2534</v>
      </c>
      <c r="AP531" s="1026" t="s">
        <v>2534</v>
      </c>
    </row>
    <row r="532" spans="2:42">
      <c r="B532" s="1022">
        <v>1529</v>
      </c>
      <c r="C532" s="1023" t="s">
        <v>2535</v>
      </c>
      <c r="D532" s="1138" t="s">
        <v>1019</v>
      </c>
      <c r="E532" s="1138">
        <v>25</v>
      </c>
      <c r="F532" s="1138"/>
      <c r="G532" s="1138"/>
      <c r="H532" s="1138"/>
      <c r="I532" s="1138"/>
      <c r="K532" s="1013"/>
      <c r="L532" s="1013"/>
      <c r="N532" s="1024"/>
      <c r="O532" s="1024"/>
      <c r="P532" s="1025" t="s">
        <v>2535</v>
      </c>
      <c r="Q532" s="1026" t="s">
        <v>2535</v>
      </c>
      <c r="R532" s="1027" t="s">
        <v>2535</v>
      </c>
      <c r="S532" s="1025">
        <v>5280</v>
      </c>
      <c r="T532" s="1025" t="s">
        <v>1019</v>
      </c>
      <c r="U532" s="1028" t="s">
        <v>1019</v>
      </c>
      <c r="V532" s="1025">
        <v>25</v>
      </c>
      <c r="W532" s="1026">
        <v>25</v>
      </c>
      <c r="X532" s="1028">
        <v>25</v>
      </c>
      <c r="Y532" s="1026"/>
      <c r="Z532" s="1028"/>
      <c r="AA532" s="1026" t="s">
        <v>991</v>
      </c>
      <c r="AB532" s="1028" t="s">
        <v>991</v>
      </c>
      <c r="AC532" s="1026"/>
      <c r="AD532" s="1028"/>
      <c r="AE532" s="1025"/>
      <c r="AF532" s="1026"/>
      <c r="AG532" s="1028" t="s">
        <v>1611</v>
      </c>
      <c r="AH532" s="1025"/>
      <c r="AI532" s="1026"/>
      <c r="AJ532" s="1028"/>
      <c r="AK532" s="1025"/>
      <c r="AL532" s="1026"/>
      <c r="AM532" s="1028"/>
      <c r="AN532" s="1028" t="s">
        <v>2536</v>
      </c>
      <c r="AO532" s="1025" t="s">
        <v>2536</v>
      </c>
      <c r="AP532" s="1026" t="s">
        <v>2536</v>
      </c>
    </row>
    <row r="533" spans="2:42">
      <c r="B533" s="1029">
        <v>1530</v>
      </c>
      <c r="C533" s="1030" t="s">
        <v>2537</v>
      </c>
      <c r="D533" s="1139" t="s">
        <v>370</v>
      </c>
      <c r="E533" s="1139">
        <v>8</v>
      </c>
      <c r="F533" s="1139"/>
      <c r="G533" s="1139"/>
      <c r="H533" s="1139"/>
      <c r="I533" s="1139"/>
      <c r="K533" s="1013"/>
      <c r="L533" s="1013"/>
      <c r="N533" s="1031"/>
      <c r="O533" s="1031"/>
      <c r="P533" s="1032" t="s">
        <v>2537</v>
      </c>
      <c r="Q533" s="1033" t="s">
        <v>2537</v>
      </c>
      <c r="R533" s="1034" t="s">
        <v>2537</v>
      </c>
      <c r="S533" s="1032">
        <v>5290</v>
      </c>
      <c r="T533" s="1032" t="s">
        <v>370</v>
      </c>
      <c r="U533" s="1035" t="s">
        <v>370</v>
      </c>
      <c r="V533" s="1032">
        <v>8</v>
      </c>
      <c r="W533" s="1033">
        <v>8</v>
      </c>
      <c r="X533" s="1035">
        <v>8</v>
      </c>
      <c r="Y533" s="1033"/>
      <c r="Z533" s="1035"/>
      <c r="AA533" s="1033" t="s">
        <v>991</v>
      </c>
      <c r="AB533" s="1035" t="s">
        <v>991</v>
      </c>
      <c r="AC533" s="1033"/>
      <c r="AD533" s="1035"/>
      <c r="AE533" s="1032"/>
      <c r="AF533" s="1033"/>
      <c r="AG533" s="1035"/>
      <c r="AH533" s="1032"/>
      <c r="AI533" s="1033"/>
      <c r="AJ533" s="1035"/>
      <c r="AK533" s="1032"/>
      <c r="AL533" s="1033"/>
      <c r="AM533" s="1035"/>
      <c r="AN533" s="1035" t="s">
        <v>2538</v>
      </c>
      <c r="AO533" s="1032" t="s">
        <v>2538</v>
      </c>
      <c r="AP533" s="1033" t="s">
        <v>2538</v>
      </c>
    </row>
    <row r="534" spans="2:42">
      <c r="B534" s="1036">
        <v>1531</v>
      </c>
      <c r="C534" s="1037" t="s">
        <v>2539</v>
      </c>
      <c r="D534" s="1140" t="s">
        <v>370</v>
      </c>
      <c r="E534" s="1140">
        <v>8</v>
      </c>
      <c r="F534" s="1140"/>
      <c r="G534" s="1140"/>
      <c r="H534" s="1140"/>
      <c r="I534" s="1140"/>
      <c r="K534" s="1013"/>
      <c r="L534" s="1013"/>
      <c r="N534" s="979"/>
      <c r="O534" s="979"/>
      <c r="P534" s="983" t="s">
        <v>2539</v>
      </c>
      <c r="Q534" s="981" t="s">
        <v>2539</v>
      </c>
      <c r="R534" s="982" t="s">
        <v>2539</v>
      </c>
      <c r="S534" s="983">
        <v>5300</v>
      </c>
      <c r="T534" s="983" t="s">
        <v>370</v>
      </c>
      <c r="U534" s="984" t="s">
        <v>370</v>
      </c>
      <c r="V534" s="983">
        <v>8</v>
      </c>
      <c r="W534" s="981">
        <v>8</v>
      </c>
      <c r="X534" s="984">
        <v>8</v>
      </c>
      <c r="Y534" s="981"/>
      <c r="Z534" s="984"/>
      <c r="AA534" s="981" t="s">
        <v>991</v>
      </c>
      <c r="AB534" s="984" t="s">
        <v>991</v>
      </c>
      <c r="AC534" s="981"/>
      <c r="AD534" s="984"/>
      <c r="AE534" s="983"/>
      <c r="AF534" s="981"/>
      <c r="AG534" s="984"/>
      <c r="AH534" s="983"/>
      <c r="AI534" s="981"/>
      <c r="AJ534" s="984"/>
      <c r="AK534" s="983"/>
      <c r="AL534" s="981"/>
      <c r="AM534" s="984"/>
      <c r="AN534" s="984" t="s">
        <v>2540</v>
      </c>
      <c r="AO534" s="983" t="s">
        <v>2540</v>
      </c>
      <c r="AP534" s="981" t="s">
        <v>2540</v>
      </c>
    </row>
    <row r="535" spans="2:42" ht="30">
      <c r="B535" s="1020">
        <v>1532</v>
      </c>
      <c r="C535" s="1021" t="s">
        <v>2541</v>
      </c>
      <c r="D535" s="1136" t="s">
        <v>1299</v>
      </c>
      <c r="E535" s="1136">
        <v>120</v>
      </c>
      <c r="F535" s="1136"/>
      <c r="G535" s="1136"/>
      <c r="H535" s="1136"/>
      <c r="I535" s="1136"/>
      <c r="K535" s="1013"/>
      <c r="L535" s="1013"/>
      <c r="N535" s="989"/>
      <c r="O535" s="989"/>
      <c r="P535" s="993" t="s">
        <v>2541</v>
      </c>
      <c r="Q535" s="991" t="s">
        <v>2541</v>
      </c>
      <c r="R535" s="992" t="s">
        <v>2541</v>
      </c>
      <c r="S535" s="993">
        <v>5310</v>
      </c>
      <c r="T535" s="993" t="s">
        <v>1299</v>
      </c>
      <c r="U535" s="994" t="s">
        <v>1299</v>
      </c>
      <c r="V535" s="993">
        <v>240</v>
      </c>
      <c r="W535" s="991">
        <v>120</v>
      </c>
      <c r="X535" s="994">
        <v>120</v>
      </c>
      <c r="Y535" s="991"/>
      <c r="Z535" s="994"/>
      <c r="AA535" s="991" t="s">
        <v>2542</v>
      </c>
      <c r="AB535" s="994" t="s">
        <v>2542</v>
      </c>
      <c r="AC535" s="991"/>
      <c r="AD535" s="994"/>
      <c r="AE535" s="993"/>
      <c r="AF535" s="991"/>
      <c r="AG535" s="994"/>
      <c r="AH535" s="993"/>
      <c r="AI535" s="991"/>
      <c r="AJ535" s="994"/>
      <c r="AK535" s="993"/>
      <c r="AL535" s="991"/>
      <c r="AM535" s="994"/>
      <c r="AN535" s="994" t="s">
        <v>2543</v>
      </c>
      <c r="AO535" s="993" t="s">
        <v>2544</v>
      </c>
      <c r="AP535" s="991" t="s">
        <v>2543</v>
      </c>
    </row>
    <row r="536" spans="2:42">
      <c r="B536" s="1020"/>
      <c r="C536" s="1021"/>
      <c r="D536" s="1136"/>
      <c r="E536" s="1136"/>
      <c r="F536" s="1136"/>
      <c r="G536" s="1136"/>
      <c r="H536" s="1136"/>
      <c r="I536" s="1136"/>
      <c r="K536" s="1013"/>
      <c r="L536" s="1013"/>
      <c r="N536" s="989"/>
      <c r="O536" s="989"/>
      <c r="P536" s="993"/>
      <c r="Q536" s="991"/>
      <c r="R536" s="992"/>
      <c r="S536" s="993"/>
      <c r="T536" s="993"/>
      <c r="U536" s="994"/>
      <c r="V536" s="993"/>
      <c r="W536" s="991"/>
      <c r="X536" s="994"/>
      <c r="Y536" s="991"/>
      <c r="Z536" s="994"/>
      <c r="AA536" s="991"/>
      <c r="AB536" s="994"/>
      <c r="AC536" s="991"/>
      <c r="AD536" s="994"/>
      <c r="AE536" s="993"/>
      <c r="AF536" s="991"/>
      <c r="AG536" s="994"/>
      <c r="AH536" s="993"/>
      <c r="AI536" s="991"/>
      <c r="AJ536" s="994"/>
      <c r="AK536" s="993"/>
      <c r="AL536" s="991"/>
      <c r="AM536" s="994"/>
      <c r="AN536" s="994"/>
      <c r="AO536" s="993"/>
      <c r="AP536" s="991"/>
    </row>
    <row r="537" spans="2:42">
      <c r="B537" s="1020"/>
      <c r="C537" s="1021"/>
      <c r="D537" s="1136"/>
      <c r="E537" s="1136"/>
      <c r="F537" s="1136"/>
      <c r="G537" s="1136"/>
      <c r="H537" s="1136"/>
      <c r="I537" s="1136"/>
      <c r="K537" s="1013"/>
      <c r="L537" s="1013"/>
      <c r="N537" s="989"/>
      <c r="O537" s="989"/>
      <c r="P537" s="993"/>
      <c r="Q537" s="991"/>
      <c r="R537" s="992"/>
      <c r="S537" s="993"/>
      <c r="T537" s="993"/>
      <c r="U537" s="994"/>
      <c r="V537" s="993"/>
      <c r="W537" s="991"/>
      <c r="X537" s="994"/>
      <c r="Y537" s="991"/>
      <c r="Z537" s="994"/>
      <c r="AA537" s="991"/>
      <c r="AB537" s="994"/>
      <c r="AC537" s="991"/>
      <c r="AD537" s="994"/>
      <c r="AE537" s="993"/>
      <c r="AF537" s="991"/>
      <c r="AG537" s="994"/>
      <c r="AH537" s="993"/>
      <c r="AI537" s="991"/>
      <c r="AJ537" s="994"/>
      <c r="AK537" s="993"/>
      <c r="AL537" s="991"/>
      <c r="AM537" s="994"/>
      <c r="AN537" s="994"/>
      <c r="AO537" s="993"/>
      <c r="AP537" s="991"/>
    </row>
    <row r="538" spans="2:42">
      <c r="B538" s="1020"/>
      <c r="C538" s="1021"/>
      <c r="D538" s="1136"/>
      <c r="E538" s="1136"/>
      <c r="F538" s="1136"/>
      <c r="G538" s="1136"/>
      <c r="H538" s="1136"/>
      <c r="I538" s="1136"/>
      <c r="K538" s="1013"/>
      <c r="L538" s="1013"/>
      <c r="N538" s="989"/>
      <c r="O538" s="989"/>
      <c r="P538" s="993"/>
      <c r="Q538" s="991"/>
      <c r="R538" s="992"/>
      <c r="S538" s="993"/>
      <c r="T538" s="993"/>
      <c r="U538" s="994"/>
      <c r="V538" s="993"/>
      <c r="W538" s="991"/>
      <c r="X538" s="994"/>
      <c r="Y538" s="991"/>
      <c r="Z538" s="994"/>
      <c r="AA538" s="991"/>
      <c r="AB538" s="994"/>
      <c r="AC538" s="991"/>
      <c r="AD538" s="994"/>
      <c r="AE538" s="993"/>
      <c r="AF538" s="991"/>
      <c r="AG538" s="994"/>
      <c r="AH538" s="993"/>
      <c r="AI538" s="991"/>
      <c r="AJ538" s="994"/>
      <c r="AK538" s="993"/>
      <c r="AL538" s="991"/>
      <c r="AM538" s="994"/>
      <c r="AN538" s="994"/>
      <c r="AO538" s="993"/>
      <c r="AP538" s="991"/>
    </row>
    <row r="539" spans="2:42">
      <c r="B539" s="1020"/>
      <c r="C539" s="1021"/>
      <c r="D539" s="1136"/>
      <c r="E539" s="1136"/>
      <c r="F539" s="1136"/>
      <c r="G539" s="1136"/>
      <c r="H539" s="1136"/>
      <c r="I539" s="1136"/>
      <c r="K539" s="1013"/>
      <c r="L539" s="1013"/>
      <c r="N539" s="989"/>
      <c r="O539" s="989"/>
      <c r="P539" s="993"/>
      <c r="Q539" s="991"/>
      <c r="R539" s="992"/>
      <c r="S539" s="993"/>
      <c r="T539" s="993"/>
      <c r="U539" s="994"/>
      <c r="V539" s="993"/>
      <c r="W539" s="991"/>
      <c r="X539" s="994"/>
      <c r="Y539" s="991"/>
      <c r="Z539" s="994"/>
      <c r="AA539" s="991"/>
      <c r="AB539" s="994"/>
      <c r="AC539" s="991"/>
      <c r="AD539" s="994"/>
      <c r="AE539" s="993"/>
      <c r="AF539" s="991"/>
      <c r="AG539" s="994"/>
      <c r="AH539" s="993"/>
      <c r="AI539" s="991"/>
      <c r="AJ539" s="994"/>
      <c r="AK539" s="993"/>
      <c r="AL539" s="991"/>
      <c r="AM539" s="994"/>
      <c r="AN539" s="994"/>
      <c r="AO539" s="993"/>
      <c r="AP539" s="991"/>
    </row>
    <row r="540" spans="2:42">
      <c r="B540" s="1020"/>
      <c r="C540" s="1021"/>
      <c r="D540" s="1136"/>
      <c r="E540" s="1136"/>
      <c r="F540" s="1136"/>
      <c r="G540" s="1136"/>
      <c r="H540" s="1136"/>
      <c r="I540" s="1136"/>
      <c r="K540" s="1013"/>
      <c r="L540" s="1013"/>
      <c r="N540" s="989"/>
      <c r="O540" s="989"/>
      <c r="P540" s="993"/>
      <c r="Q540" s="991"/>
      <c r="R540" s="992"/>
      <c r="S540" s="993"/>
      <c r="T540" s="993"/>
      <c r="U540" s="994"/>
      <c r="V540" s="993"/>
      <c r="W540" s="991"/>
      <c r="X540" s="994"/>
      <c r="Y540" s="991"/>
      <c r="Z540" s="994"/>
      <c r="AA540" s="991"/>
      <c r="AB540" s="994"/>
      <c r="AC540" s="991"/>
      <c r="AD540" s="994"/>
      <c r="AE540" s="993"/>
      <c r="AF540" s="991"/>
      <c r="AG540" s="994"/>
      <c r="AH540" s="993"/>
      <c r="AI540" s="991"/>
      <c r="AJ540" s="994"/>
      <c r="AK540" s="993"/>
      <c r="AL540" s="991"/>
      <c r="AM540" s="994"/>
      <c r="AN540" s="994"/>
      <c r="AO540" s="993"/>
      <c r="AP540" s="991"/>
    </row>
    <row r="541" spans="2:42">
      <c r="B541" s="1020"/>
      <c r="C541" s="1021"/>
      <c r="D541" s="1136"/>
      <c r="E541" s="1136"/>
      <c r="F541" s="1136"/>
      <c r="G541" s="1136"/>
      <c r="H541" s="1136"/>
      <c r="I541" s="1136"/>
      <c r="K541" s="1013"/>
      <c r="L541" s="1013"/>
      <c r="N541" s="989"/>
      <c r="O541" s="989"/>
      <c r="P541" s="993"/>
      <c r="Q541" s="991"/>
      <c r="R541" s="992"/>
      <c r="S541" s="993"/>
      <c r="T541" s="993"/>
      <c r="U541" s="994"/>
      <c r="V541" s="993"/>
      <c r="W541" s="991"/>
      <c r="X541" s="994"/>
      <c r="Y541" s="991"/>
      <c r="Z541" s="994"/>
      <c r="AA541" s="991"/>
      <c r="AB541" s="994"/>
      <c r="AC541" s="991"/>
      <c r="AD541" s="994"/>
      <c r="AE541" s="993"/>
      <c r="AF541" s="991"/>
      <c r="AG541" s="994"/>
      <c r="AH541" s="993"/>
      <c r="AI541" s="991"/>
      <c r="AJ541" s="994"/>
      <c r="AK541" s="993"/>
      <c r="AL541" s="991"/>
      <c r="AM541" s="994"/>
      <c r="AN541" s="994"/>
      <c r="AO541" s="993"/>
      <c r="AP541" s="991"/>
    </row>
    <row r="542" spans="2:42">
      <c r="B542" s="1020"/>
      <c r="C542" s="1021"/>
      <c r="D542" s="1136"/>
      <c r="E542" s="1136"/>
      <c r="F542" s="1136"/>
      <c r="G542" s="1136"/>
      <c r="H542" s="1136"/>
      <c r="I542" s="1136"/>
      <c r="K542" s="1013"/>
      <c r="L542" s="1013"/>
      <c r="N542" s="989"/>
      <c r="O542" s="989"/>
      <c r="P542" s="993"/>
      <c r="Q542" s="991"/>
      <c r="R542" s="992"/>
      <c r="S542" s="993"/>
      <c r="T542" s="993"/>
      <c r="U542" s="994"/>
      <c r="V542" s="993"/>
      <c r="W542" s="991"/>
      <c r="X542" s="994"/>
      <c r="Y542" s="991"/>
      <c r="Z542" s="994"/>
      <c r="AA542" s="991"/>
      <c r="AB542" s="994"/>
      <c r="AC542" s="991"/>
      <c r="AD542" s="994"/>
      <c r="AE542" s="993"/>
      <c r="AF542" s="991"/>
      <c r="AG542" s="994"/>
      <c r="AH542" s="993"/>
      <c r="AI542" s="991"/>
      <c r="AJ542" s="994"/>
      <c r="AK542" s="993"/>
      <c r="AL542" s="991"/>
      <c r="AM542" s="994"/>
      <c r="AN542" s="994"/>
      <c r="AO542" s="993"/>
      <c r="AP542" s="991"/>
    </row>
    <row r="543" spans="2:42">
      <c r="B543" s="1020"/>
      <c r="C543" s="1021"/>
      <c r="D543" s="1136"/>
      <c r="E543" s="1136"/>
      <c r="F543" s="1136"/>
      <c r="G543" s="1136"/>
      <c r="H543" s="1136"/>
      <c r="I543" s="1136"/>
      <c r="K543" s="1013"/>
      <c r="L543" s="1013"/>
      <c r="N543" s="989"/>
      <c r="O543" s="989"/>
      <c r="P543" s="993"/>
      <c r="Q543" s="991"/>
      <c r="R543" s="992"/>
      <c r="S543" s="993"/>
      <c r="T543" s="993"/>
      <c r="U543" s="994"/>
      <c r="V543" s="993"/>
      <c r="W543" s="991"/>
      <c r="X543" s="994"/>
      <c r="Y543" s="991"/>
      <c r="Z543" s="994"/>
      <c r="AA543" s="991"/>
      <c r="AB543" s="994"/>
      <c r="AC543" s="991"/>
      <c r="AD543" s="994"/>
      <c r="AE543" s="993"/>
      <c r="AF543" s="991"/>
      <c r="AG543" s="994"/>
      <c r="AH543" s="993"/>
      <c r="AI543" s="991"/>
      <c r="AJ543" s="994"/>
      <c r="AK543" s="993"/>
      <c r="AL543" s="991"/>
      <c r="AM543" s="994"/>
      <c r="AN543" s="994"/>
      <c r="AO543" s="993"/>
      <c r="AP543" s="991"/>
    </row>
    <row r="544" spans="2:42">
      <c r="B544" s="1020"/>
      <c r="C544" s="1021"/>
      <c r="D544" s="1136"/>
      <c r="E544" s="1136"/>
      <c r="F544" s="1136"/>
      <c r="G544" s="1136"/>
      <c r="H544" s="1136"/>
      <c r="I544" s="1136"/>
      <c r="K544" s="1013"/>
      <c r="L544" s="1013"/>
      <c r="N544" s="989"/>
      <c r="O544" s="989"/>
      <c r="P544" s="993"/>
      <c r="Q544" s="991"/>
      <c r="R544" s="992"/>
      <c r="S544" s="993"/>
      <c r="T544" s="993"/>
      <c r="U544" s="994"/>
      <c r="V544" s="993"/>
      <c r="W544" s="991"/>
      <c r="X544" s="994"/>
      <c r="Y544" s="991"/>
      <c r="Z544" s="994"/>
      <c r="AA544" s="991"/>
      <c r="AB544" s="994"/>
      <c r="AC544" s="991"/>
      <c r="AD544" s="994"/>
      <c r="AE544" s="993"/>
      <c r="AF544" s="991"/>
      <c r="AG544" s="994"/>
      <c r="AH544" s="993"/>
      <c r="AI544" s="991"/>
      <c r="AJ544" s="994"/>
      <c r="AK544" s="993"/>
      <c r="AL544" s="991"/>
      <c r="AM544" s="994"/>
      <c r="AN544" s="994"/>
      <c r="AO544" s="993"/>
      <c r="AP544" s="991"/>
    </row>
    <row r="545" spans="2:42">
      <c r="B545" s="1020"/>
      <c r="C545" s="1021"/>
      <c r="D545" s="1136"/>
      <c r="E545" s="1136"/>
      <c r="F545" s="1136"/>
      <c r="G545" s="1136"/>
      <c r="H545" s="1136"/>
      <c r="I545" s="1136"/>
      <c r="K545" s="1013"/>
      <c r="L545" s="1013"/>
      <c r="N545" s="989"/>
      <c r="O545" s="989"/>
      <c r="P545" s="993"/>
      <c r="Q545" s="991"/>
      <c r="R545" s="992"/>
      <c r="S545" s="993"/>
      <c r="T545" s="993"/>
      <c r="U545" s="994"/>
      <c r="V545" s="993"/>
      <c r="W545" s="991"/>
      <c r="X545" s="994"/>
      <c r="Y545" s="991"/>
      <c r="Z545" s="994"/>
      <c r="AA545" s="991"/>
      <c r="AB545" s="994"/>
      <c r="AC545" s="991"/>
      <c r="AD545" s="994"/>
      <c r="AE545" s="993"/>
      <c r="AF545" s="991"/>
      <c r="AG545" s="994"/>
      <c r="AH545" s="993"/>
      <c r="AI545" s="991"/>
      <c r="AJ545" s="994"/>
      <c r="AK545" s="993"/>
      <c r="AL545" s="991"/>
      <c r="AM545" s="994"/>
      <c r="AN545" s="994"/>
      <c r="AO545" s="993"/>
      <c r="AP545" s="991"/>
    </row>
    <row r="546" spans="2:42">
      <c r="B546" s="1020"/>
      <c r="C546" s="1021"/>
      <c r="D546" s="1136"/>
      <c r="E546" s="1136"/>
      <c r="F546" s="1136"/>
      <c r="G546" s="1136"/>
      <c r="H546" s="1136"/>
      <c r="I546" s="1136"/>
      <c r="K546" s="1013"/>
      <c r="L546" s="1013"/>
      <c r="N546" s="989"/>
      <c r="O546" s="989"/>
      <c r="P546" s="993"/>
      <c r="Q546" s="991"/>
      <c r="R546" s="992"/>
      <c r="S546" s="993"/>
      <c r="T546" s="993"/>
      <c r="U546" s="994"/>
      <c r="V546" s="993"/>
      <c r="W546" s="991"/>
      <c r="X546" s="994"/>
      <c r="Y546" s="991"/>
      <c r="Z546" s="994"/>
      <c r="AA546" s="991"/>
      <c r="AB546" s="994"/>
      <c r="AC546" s="991"/>
      <c r="AD546" s="994"/>
      <c r="AE546" s="993"/>
      <c r="AF546" s="991"/>
      <c r="AG546" s="994"/>
      <c r="AH546" s="993"/>
      <c r="AI546" s="991"/>
      <c r="AJ546" s="994"/>
      <c r="AK546" s="993"/>
      <c r="AL546" s="991"/>
      <c r="AM546" s="994"/>
      <c r="AN546" s="994"/>
      <c r="AO546" s="993"/>
      <c r="AP546" s="991"/>
    </row>
    <row r="547" spans="2:42">
      <c r="B547" s="1020"/>
      <c r="C547" s="1021"/>
      <c r="D547" s="1136"/>
      <c r="E547" s="1136"/>
      <c r="F547" s="1136"/>
      <c r="G547" s="1136"/>
      <c r="H547" s="1136"/>
      <c r="I547" s="1136"/>
      <c r="K547" s="1013"/>
      <c r="L547" s="1013"/>
      <c r="N547" s="989"/>
      <c r="O547" s="989"/>
      <c r="P547" s="993"/>
      <c r="Q547" s="991"/>
      <c r="R547" s="992"/>
      <c r="S547" s="993"/>
      <c r="T547" s="993"/>
      <c r="U547" s="994"/>
      <c r="V547" s="993"/>
      <c r="W547" s="991"/>
      <c r="X547" s="994"/>
      <c r="Y547" s="991"/>
      <c r="Z547" s="994"/>
      <c r="AA547" s="991"/>
      <c r="AB547" s="994"/>
      <c r="AC547" s="991"/>
      <c r="AD547" s="994"/>
      <c r="AE547" s="993"/>
      <c r="AF547" s="991"/>
      <c r="AG547" s="994"/>
      <c r="AH547" s="993"/>
      <c r="AI547" s="991"/>
      <c r="AJ547" s="994"/>
      <c r="AK547" s="993"/>
      <c r="AL547" s="991"/>
      <c r="AM547" s="994"/>
      <c r="AN547" s="994"/>
      <c r="AO547" s="993"/>
      <c r="AP547" s="991"/>
    </row>
    <row r="548" spans="2:42">
      <c r="B548" s="1020"/>
      <c r="C548" s="1021"/>
      <c r="D548" s="1136"/>
      <c r="E548" s="1136"/>
      <c r="F548" s="1136"/>
      <c r="G548" s="1136"/>
      <c r="H548" s="1136"/>
      <c r="I548" s="1136"/>
      <c r="K548" s="1013"/>
      <c r="L548" s="1013"/>
      <c r="N548" s="989"/>
      <c r="O548" s="989"/>
      <c r="P548" s="993"/>
      <c r="Q548" s="991"/>
      <c r="R548" s="992"/>
      <c r="S548" s="993"/>
      <c r="T548" s="993"/>
      <c r="U548" s="994"/>
      <c r="V548" s="993"/>
      <c r="W548" s="991"/>
      <c r="X548" s="994"/>
      <c r="Y548" s="991"/>
      <c r="Z548" s="994"/>
      <c r="AA548" s="991"/>
      <c r="AB548" s="994"/>
      <c r="AC548" s="991"/>
      <c r="AD548" s="994"/>
      <c r="AE548" s="993"/>
      <c r="AF548" s="991"/>
      <c r="AG548" s="994"/>
      <c r="AH548" s="993"/>
      <c r="AI548" s="991"/>
      <c r="AJ548" s="994"/>
      <c r="AK548" s="993"/>
      <c r="AL548" s="991"/>
      <c r="AM548" s="994"/>
      <c r="AN548" s="994"/>
      <c r="AO548" s="993"/>
      <c r="AP548" s="991"/>
    </row>
    <row r="549" spans="2:42">
      <c r="B549" s="1020"/>
      <c r="C549" s="1021"/>
      <c r="D549" s="1136"/>
      <c r="E549" s="1136"/>
      <c r="F549" s="1136"/>
      <c r="G549" s="1136"/>
      <c r="H549" s="1136"/>
      <c r="I549" s="1136"/>
      <c r="K549" s="1013"/>
      <c r="L549" s="1013"/>
      <c r="N549" s="989"/>
      <c r="O549" s="989"/>
      <c r="P549" s="993"/>
      <c r="Q549" s="991"/>
      <c r="R549" s="992"/>
      <c r="S549" s="993"/>
      <c r="T549" s="993"/>
      <c r="U549" s="994"/>
      <c r="V549" s="993"/>
      <c r="W549" s="991"/>
      <c r="X549" s="994"/>
      <c r="Y549" s="991"/>
      <c r="Z549" s="994"/>
      <c r="AA549" s="991"/>
      <c r="AB549" s="994"/>
      <c r="AC549" s="991"/>
      <c r="AD549" s="994"/>
      <c r="AE549" s="993"/>
      <c r="AF549" s="991"/>
      <c r="AG549" s="994"/>
      <c r="AH549" s="993"/>
      <c r="AI549" s="991"/>
      <c r="AJ549" s="994"/>
      <c r="AK549" s="993"/>
      <c r="AL549" s="991"/>
      <c r="AM549" s="994"/>
      <c r="AN549" s="994"/>
      <c r="AO549" s="993"/>
      <c r="AP549" s="991"/>
    </row>
    <row r="550" spans="2:42">
      <c r="B550" s="1020"/>
      <c r="C550" s="1021"/>
      <c r="D550" s="1136"/>
      <c r="E550" s="1136"/>
      <c r="F550" s="1136"/>
      <c r="G550" s="1136"/>
      <c r="H550" s="1136"/>
      <c r="I550" s="1136"/>
      <c r="K550" s="1013"/>
      <c r="L550" s="1013"/>
      <c r="N550" s="989"/>
      <c r="O550" s="989"/>
      <c r="P550" s="993"/>
      <c r="Q550" s="991"/>
      <c r="R550" s="992"/>
      <c r="S550" s="993"/>
      <c r="T550" s="993"/>
      <c r="U550" s="994"/>
      <c r="V550" s="993"/>
      <c r="W550" s="991"/>
      <c r="X550" s="994"/>
      <c r="Y550" s="991"/>
      <c r="Z550" s="994"/>
      <c r="AA550" s="991"/>
      <c r="AB550" s="994"/>
      <c r="AC550" s="991"/>
      <c r="AD550" s="994"/>
      <c r="AE550" s="993"/>
      <c r="AF550" s="991"/>
      <c r="AG550" s="994"/>
      <c r="AH550" s="993"/>
      <c r="AI550" s="991"/>
      <c r="AJ550" s="994"/>
      <c r="AK550" s="993"/>
      <c r="AL550" s="991"/>
      <c r="AM550" s="994"/>
      <c r="AN550" s="994"/>
      <c r="AO550" s="993"/>
      <c r="AP550" s="991"/>
    </row>
    <row r="551" spans="2:42">
      <c r="B551" s="1020"/>
      <c r="C551" s="1021"/>
      <c r="D551" s="1136"/>
      <c r="E551" s="1136"/>
      <c r="F551" s="1136"/>
      <c r="G551" s="1136"/>
      <c r="H551" s="1136"/>
      <c r="I551" s="1136"/>
      <c r="K551" s="1013"/>
      <c r="L551" s="1013"/>
      <c r="N551" s="989"/>
      <c r="O551" s="989"/>
      <c r="P551" s="993"/>
      <c r="Q551" s="991"/>
      <c r="R551" s="992"/>
      <c r="S551" s="993"/>
      <c r="T551" s="993"/>
      <c r="U551" s="994"/>
      <c r="V551" s="993"/>
      <c r="W551" s="991"/>
      <c r="X551" s="994"/>
      <c r="Y551" s="991"/>
      <c r="Z551" s="994"/>
      <c r="AA551" s="991"/>
      <c r="AB551" s="994"/>
      <c r="AC551" s="991"/>
      <c r="AD551" s="994"/>
      <c r="AE551" s="993"/>
      <c r="AF551" s="991"/>
      <c r="AG551" s="994"/>
      <c r="AH551" s="993"/>
      <c r="AI551" s="991"/>
      <c r="AJ551" s="994"/>
      <c r="AK551" s="993"/>
      <c r="AL551" s="991"/>
      <c r="AM551" s="994"/>
      <c r="AN551" s="994"/>
      <c r="AO551" s="993"/>
      <c r="AP551" s="991"/>
    </row>
    <row r="552" spans="2:42">
      <c r="B552" s="1020"/>
      <c r="C552" s="1021"/>
      <c r="D552" s="1136"/>
      <c r="E552" s="1136"/>
      <c r="F552" s="1136"/>
      <c r="G552" s="1136"/>
      <c r="H552" s="1136"/>
      <c r="I552" s="1136"/>
      <c r="K552" s="1013"/>
      <c r="L552" s="1013"/>
      <c r="N552" s="989"/>
      <c r="O552" s="989"/>
      <c r="P552" s="993"/>
      <c r="Q552" s="991"/>
      <c r="R552" s="992"/>
      <c r="S552" s="993"/>
      <c r="T552" s="993"/>
      <c r="U552" s="994"/>
      <c r="V552" s="993"/>
      <c r="W552" s="991"/>
      <c r="X552" s="994"/>
      <c r="Y552" s="991"/>
      <c r="Z552" s="994"/>
      <c r="AA552" s="991"/>
      <c r="AB552" s="994"/>
      <c r="AC552" s="991"/>
      <c r="AD552" s="994"/>
      <c r="AE552" s="993"/>
      <c r="AF552" s="991"/>
      <c r="AG552" s="994"/>
      <c r="AH552" s="993"/>
      <c r="AI552" s="991"/>
      <c r="AJ552" s="994"/>
      <c r="AK552" s="993"/>
      <c r="AL552" s="991"/>
      <c r="AM552" s="994"/>
      <c r="AN552" s="994"/>
      <c r="AO552" s="993"/>
      <c r="AP552" s="991"/>
    </row>
    <row r="553" spans="2:42">
      <c r="B553" s="1020"/>
      <c r="C553" s="1021"/>
      <c r="D553" s="1136"/>
      <c r="E553" s="1136"/>
      <c r="F553" s="1136"/>
      <c r="G553" s="1136"/>
      <c r="H553" s="1136"/>
      <c r="I553" s="1136"/>
      <c r="K553" s="1013"/>
      <c r="L553" s="1013"/>
      <c r="N553" s="989"/>
      <c r="O553" s="989"/>
      <c r="P553" s="993"/>
      <c r="Q553" s="991"/>
      <c r="R553" s="992"/>
      <c r="S553" s="993"/>
      <c r="T553" s="993"/>
      <c r="U553" s="994"/>
      <c r="V553" s="993"/>
      <c r="W553" s="991"/>
      <c r="X553" s="994"/>
      <c r="Y553" s="991"/>
      <c r="Z553" s="994"/>
      <c r="AA553" s="991"/>
      <c r="AB553" s="994"/>
      <c r="AC553" s="991"/>
      <c r="AD553" s="994"/>
      <c r="AE553" s="993"/>
      <c r="AF553" s="991"/>
      <c r="AG553" s="994"/>
      <c r="AH553" s="993"/>
      <c r="AI553" s="991"/>
      <c r="AJ553" s="994"/>
      <c r="AK553" s="993"/>
      <c r="AL553" s="991"/>
      <c r="AM553" s="994"/>
      <c r="AN553" s="994"/>
      <c r="AO553" s="993"/>
      <c r="AP553" s="991"/>
    </row>
    <row r="554" spans="2:42">
      <c r="B554" s="1020"/>
      <c r="C554" s="1021"/>
      <c r="D554" s="1136"/>
      <c r="E554" s="1136"/>
      <c r="F554" s="1136"/>
      <c r="G554" s="1136"/>
      <c r="H554" s="1136"/>
      <c r="I554" s="1136"/>
      <c r="K554" s="1013"/>
      <c r="L554" s="1013"/>
      <c r="N554" s="989"/>
      <c r="O554" s="989"/>
      <c r="P554" s="993"/>
      <c r="Q554" s="991"/>
      <c r="R554" s="992"/>
      <c r="S554" s="993"/>
      <c r="T554" s="993"/>
      <c r="U554" s="994"/>
      <c r="V554" s="993"/>
      <c r="W554" s="991"/>
      <c r="X554" s="994"/>
      <c r="Y554" s="991"/>
      <c r="Z554" s="994"/>
      <c r="AA554" s="991"/>
      <c r="AB554" s="994"/>
      <c r="AC554" s="991"/>
      <c r="AD554" s="994"/>
      <c r="AE554" s="993"/>
      <c r="AF554" s="991"/>
      <c r="AG554" s="994"/>
      <c r="AH554" s="993"/>
      <c r="AI554" s="991"/>
      <c r="AJ554" s="994"/>
      <c r="AK554" s="993"/>
      <c r="AL554" s="991"/>
      <c r="AM554" s="994"/>
      <c r="AN554" s="994"/>
      <c r="AO554" s="993"/>
      <c r="AP554" s="991"/>
    </row>
    <row r="555" spans="2:42">
      <c r="B555" s="1020"/>
      <c r="C555" s="1021"/>
      <c r="D555" s="1136"/>
      <c r="E555" s="1136"/>
      <c r="F555" s="1136"/>
      <c r="G555" s="1136"/>
      <c r="H555" s="1136"/>
      <c r="I555" s="1136"/>
      <c r="K555" s="1013"/>
      <c r="L555" s="1013"/>
      <c r="N555" s="989"/>
      <c r="O555" s="989"/>
      <c r="P555" s="993"/>
      <c r="Q555" s="991"/>
      <c r="R555" s="992"/>
      <c r="S555" s="993"/>
      <c r="T555" s="993"/>
      <c r="U555" s="994"/>
      <c r="V555" s="993"/>
      <c r="W555" s="991"/>
      <c r="X555" s="994"/>
      <c r="Y555" s="991"/>
      <c r="Z555" s="994"/>
      <c r="AA555" s="991"/>
      <c r="AB555" s="994"/>
      <c r="AC555" s="991"/>
      <c r="AD555" s="994"/>
      <c r="AE555" s="993"/>
      <c r="AF555" s="991"/>
      <c r="AG555" s="994"/>
      <c r="AH555" s="993"/>
      <c r="AI555" s="991"/>
      <c r="AJ555" s="994"/>
      <c r="AK555" s="993"/>
      <c r="AL555" s="991"/>
      <c r="AM555" s="994"/>
      <c r="AN555" s="994"/>
      <c r="AO555" s="993"/>
      <c r="AP555" s="991"/>
    </row>
    <row r="556" spans="2:42">
      <c r="B556" s="1020"/>
      <c r="C556" s="1021"/>
      <c r="D556" s="1136"/>
      <c r="E556" s="1136"/>
      <c r="F556" s="1136"/>
      <c r="G556" s="1136"/>
      <c r="H556" s="1136"/>
      <c r="I556" s="1136"/>
      <c r="K556" s="1013"/>
      <c r="L556" s="1013"/>
      <c r="N556" s="989"/>
      <c r="O556" s="989"/>
      <c r="P556" s="993"/>
      <c r="Q556" s="991"/>
      <c r="R556" s="992"/>
      <c r="S556" s="993"/>
      <c r="T556" s="993"/>
      <c r="U556" s="994"/>
      <c r="V556" s="993"/>
      <c r="W556" s="991"/>
      <c r="X556" s="994"/>
      <c r="Y556" s="991"/>
      <c r="Z556" s="994"/>
      <c r="AA556" s="991"/>
      <c r="AB556" s="994"/>
      <c r="AC556" s="991"/>
      <c r="AD556" s="994"/>
      <c r="AE556" s="993"/>
      <c r="AF556" s="991"/>
      <c r="AG556" s="994"/>
      <c r="AH556" s="993"/>
      <c r="AI556" s="991"/>
      <c r="AJ556" s="994"/>
      <c r="AK556" s="993"/>
      <c r="AL556" s="991"/>
      <c r="AM556" s="994"/>
      <c r="AN556" s="994"/>
      <c r="AO556" s="993"/>
      <c r="AP556" s="991"/>
    </row>
    <row r="557" spans="2:42">
      <c r="B557" s="1020"/>
      <c r="C557" s="1021"/>
      <c r="D557" s="1136"/>
      <c r="E557" s="1136"/>
      <c r="F557" s="1136"/>
      <c r="G557" s="1136"/>
      <c r="H557" s="1136"/>
      <c r="I557" s="1136"/>
      <c r="K557" s="1013"/>
      <c r="L557" s="1013"/>
      <c r="N557" s="989"/>
      <c r="O557" s="989"/>
      <c r="P557" s="993"/>
      <c r="Q557" s="991"/>
      <c r="R557" s="992"/>
      <c r="S557" s="993"/>
      <c r="T557" s="993"/>
      <c r="U557" s="994"/>
      <c r="V557" s="993"/>
      <c r="W557" s="991"/>
      <c r="X557" s="994"/>
      <c r="Y557" s="991"/>
      <c r="Z557" s="994"/>
      <c r="AA557" s="991"/>
      <c r="AB557" s="994"/>
      <c r="AC557" s="991"/>
      <c r="AD557" s="994"/>
      <c r="AE557" s="993"/>
      <c r="AF557" s="991"/>
      <c r="AG557" s="994"/>
      <c r="AH557" s="993"/>
      <c r="AI557" s="991"/>
      <c r="AJ557" s="994"/>
      <c r="AK557" s="993"/>
      <c r="AL557" s="991"/>
      <c r="AM557" s="994"/>
      <c r="AN557" s="994"/>
      <c r="AO557" s="993"/>
      <c r="AP557" s="991"/>
    </row>
    <row r="558" spans="2:42">
      <c r="B558" s="1020"/>
      <c r="C558" s="1021"/>
      <c r="D558" s="1136"/>
      <c r="E558" s="1136"/>
      <c r="F558" s="1136"/>
      <c r="G558" s="1136"/>
      <c r="H558" s="1136"/>
      <c r="I558" s="1136"/>
      <c r="K558" s="1013"/>
      <c r="L558" s="1013"/>
      <c r="N558" s="989"/>
      <c r="O558" s="989"/>
      <c r="P558" s="993"/>
      <c r="Q558" s="991"/>
      <c r="R558" s="992"/>
      <c r="S558" s="993"/>
      <c r="T558" s="993"/>
      <c r="U558" s="994"/>
      <c r="V558" s="993"/>
      <c r="W558" s="991"/>
      <c r="X558" s="994"/>
      <c r="Y558" s="991"/>
      <c r="Z558" s="994"/>
      <c r="AA558" s="991"/>
      <c r="AB558" s="994"/>
      <c r="AC558" s="991"/>
      <c r="AD558" s="994"/>
      <c r="AE558" s="993"/>
      <c r="AF558" s="991"/>
      <c r="AG558" s="994"/>
      <c r="AH558" s="993"/>
      <c r="AI558" s="991"/>
      <c r="AJ558" s="994"/>
      <c r="AK558" s="993"/>
      <c r="AL558" s="991"/>
      <c r="AM558" s="994"/>
      <c r="AN558" s="994"/>
      <c r="AO558" s="993"/>
      <c r="AP558" s="991"/>
    </row>
    <row r="559" spans="2:42">
      <c r="B559" s="1020"/>
      <c r="C559" s="1021"/>
      <c r="D559" s="1136"/>
      <c r="E559" s="1136"/>
      <c r="F559" s="1136"/>
      <c r="G559" s="1136"/>
      <c r="H559" s="1136"/>
      <c r="I559" s="1136"/>
      <c r="K559" s="1013"/>
      <c r="L559" s="1013"/>
      <c r="N559" s="989"/>
      <c r="O559" s="989"/>
      <c r="P559" s="993"/>
      <c r="Q559" s="991"/>
      <c r="R559" s="992"/>
      <c r="S559" s="993"/>
      <c r="T559" s="993"/>
      <c r="U559" s="994"/>
      <c r="V559" s="993"/>
      <c r="W559" s="991"/>
      <c r="X559" s="994"/>
      <c r="Y559" s="991"/>
      <c r="Z559" s="994"/>
      <c r="AA559" s="991"/>
      <c r="AB559" s="994"/>
      <c r="AC559" s="991"/>
      <c r="AD559" s="994"/>
      <c r="AE559" s="993"/>
      <c r="AF559" s="991"/>
      <c r="AG559" s="994"/>
      <c r="AH559" s="993"/>
      <c r="AI559" s="991"/>
      <c r="AJ559" s="994"/>
      <c r="AK559" s="993"/>
      <c r="AL559" s="991"/>
      <c r="AM559" s="994"/>
      <c r="AN559" s="994"/>
      <c r="AO559" s="993"/>
      <c r="AP559" s="991"/>
    </row>
    <row r="560" spans="2:42">
      <c r="B560" s="1020"/>
      <c r="C560" s="1021"/>
      <c r="D560" s="1136"/>
      <c r="E560" s="1136"/>
      <c r="F560" s="1136"/>
      <c r="G560" s="1136"/>
      <c r="H560" s="1136"/>
      <c r="I560" s="1136"/>
      <c r="K560" s="1013"/>
      <c r="L560" s="1013"/>
      <c r="N560" s="989"/>
      <c r="O560" s="989"/>
      <c r="P560" s="993"/>
      <c r="Q560" s="991"/>
      <c r="R560" s="992"/>
      <c r="S560" s="993"/>
      <c r="T560" s="993"/>
      <c r="U560" s="994"/>
      <c r="V560" s="993"/>
      <c r="W560" s="991"/>
      <c r="X560" s="994"/>
      <c r="Y560" s="991"/>
      <c r="Z560" s="994"/>
      <c r="AA560" s="991"/>
      <c r="AB560" s="994"/>
      <c r="AC560" s="991"/>
      <c r="AD560" s="994"/>
      <c r="AE560" s="993"/>
      <c r="AF560" s="991"/>
      <c r="AG560" s="994"/>
      <c r="AH560" s="993"/>
      <c r="AI560" s="991"/>
      <c r="AJ560" s="994"/>
      <c r="AK560" s="993"/>
      <c r="AL560" s="991"/>
      <c r="AM560" s="994"/>
      <c r="AN560" s="994"/>
      <c r="AO560" s="993"/>
      <c r="AP560" s="991"/>
    </row>
    <row r="561" spans="2:42">
      <c r="B561" s="1020"/>
      <c r="C561" s="1021"/>
      <c r="D561" s="1136"/>
      <c r="E561" s="1136"/>
      <c r="F561" s="1136"/>
      <c r="G561" s="1136"/>
      <c r="H561" s="1136"/>
      <c r="I561" s="1136"/>
      <c r="K561" s="1013"/>
      <c r="L561" s="1013"/>
      <c r="N561" s="989"/>
      <c r="O561" s="989"/>
      <c r="P561" s="993"/>
      <c r="Q561" s="991"/>
      <c r="R561" s="992"/>
      <c r="S561" s="993"/>
      <c r="T561" s="993"/>
      <c r="U561" s="994"/>
      <c r="V561" s="993"/>
      <c r="W561" s="991"/>
      <c r="X561" s="994"/>
      <c r="Y561" s="991"/>
      <c r="Z561" s="994"/>
      <c r="AA561" s="991"/>
      <c r="AB561" s="994"/>
      <c r="AC561" s="991"/>
      <c r="AD561" s="994"/>
      <c r="AE561" s="993"/>
      <c r="AF561" s="991"/>
      <c r="AG561" s="994"/>
      <c r="AH561" s="993"/>
      <c r="AI561" s="991"/>
      <c r="AJ561" s="994"/>
      <c r="AK561" s="993"/>
      <c r="AL561" s="991"/>
      <c r="AM561" s="994"/>
      <c r="AN561" s="994"/>
      <c r="AO561" s="993"/>
      <c r="AP561" s="991"/>
    </row>
    <row r="562" spans="2:42">
      <c r="B562" s="1020"/>
      <c r="C562" s="1021"/>
      <c r="D562" s="1136"/>
      <c r="E562" s="1136"/>
      <c r="F562" s="1136"/>
      <c r="G562" s="1136"/>
      <c r="H562" s="1136"/>
      <c r="I562" s="1136"/>
      <c r="K562" s="1013"/>
      <c r="L562" s="1013"/>
      <c r="N562" s="989"/>
      <c r="O562" s="989"/>
      <c r="P562" s="993"/>
      <c r="Q562" s="991"/>
      <c r="R562" s="992"/>
      <c r="S562" s="993"/>
      <c r="T562" s="993"/>
      <c r="U562" s="994"/>
      <c r="V562" s="993"/>
      <c r="W562" s="991"/>
      <c r="X562" s="994"/>
      <c r="Y562" s="991"/>
      <c r="Z562" s="994"/>
      <c r="AA562" s="991"/>
      <c r="AB562" s="994"/>
      <c r="AC562" s="991"/>
      <c r="AD562" s="994"/>
      <c r="AE562" s="993"/>
      <c r="AF562" s="991"/>
      <c r="AG562" s="994"/>
      <c r="AH562" s="993"/>
      <c r="AI562" s="991"/>
      <c r="AJ562" s="994"/>
      <c r="AK562" s="993"/>
      <c r="AL562" s="991"/>
      <c r="AM562" s="994"/>
      <c r="AN562" s="994"/>
      <c r="AO562" s="993"/>
      <c r="AP562" s="991"/>
    </row>
    <row r="563" spans="2:42">
      <c r="B563" s="1020"/>
      <c r="C563" s="1021"/>
      <c r="D563" s="1136"/>
      <c r="E563" s="1136"/>
      <c r="F563" s="1136"/>
      <c r="G563" s="1136"/>
      <c r="H563" s="1136"/>
      <c r="I563" s="1136"/>
      <c r="K563" s="1013"/>
      <c r="L563" s="1013"/>
      <c r="N563" s="989"/>
      <c r="O563" s="989"/>
      <c r="P563" s="993"/>
      <c r="Q563" s="991"/>
      <c r="R563" s="992"/>
      <c r="S563" s="993"/>
      <c r="T563" s="993"/>
      <c r="U563" s="994"/>
      <c r="V563" s="993"/>
      <c r="W563" s="991"/>
      <c r="X563" s="994"/>
      <c r="Y563" s="991"/>
      <c r="Z563" s="994"/>
      <c r="AA563" s="991"/>
      <c r="AB563" s="994"/>
      <c r="AC563" s="991"/>
      <c r="AD563" s="994"/>
      <c r="AE563" s="993"/>
      <c r="AF563" s="991"/>
      <c r="AG563" s="994"/>
      <c r="AH563" s="993"/>
      <c r="AI563" s="991"/>
      <c r="AJ563" s="994"/>
      <c r="AK563" s="993"/>
      <c r="AL563" s="991"/>
      <c r="AM563" s="994"/>
      <c r="AN563" s="994"/>
      <c r="AO563" s="993"/>
      <c r="AP563" s="991"/>
    </row>
    <row r="564" spans="2:42">
      <c r="B564" s="1020"/>
      <c r="C564" s="1021"/>
      <c r="D564" s="1136"/>
      <c r="E564" s="1136"/>
      <c r="F564" s="1136"/>
      <c r="G564" s="1136"/>
      <c r="H564" s="1136"/>
      <c r="I564" s="1136"/>
      <c r="K564" s="1013"/>
      <c r="L564" s="1013"/>
      <c r="N564" s="989"/>
      <c r="O564" s="989"/>
      <c r="P564" s="993"/>
      <c r="Q564" s="991"/>
      <c r="R564" s="992"/>
      <c r="S564" s="993"/>
      <c r="T564" s="993"/>
      <c r="U564" s="994"/>
      <c r="V564" s="993"/>
      <c r="W564" s="991"/>
      <c r="X564" s="994"/>
      <c r="Y564" s="991"/>
      <c r="Z564" s="994"/>
      <c r="AA564" s="991"/>
      <c r="AB564" s="994"/>
      <c r="AC564" s="991"/>
      <c r="AD564" s="994"/>
      <c r="AE564" s="993"/>
      <c r="AF564" s="991"/>
      <c r="AG564" s="994"/>
      <c r="AH564" s="993"/>
      <c r="AI564" s="991"/>
      <c r="AJ564" s="994"/>
      <c r="AK564" s="993"/>
      <c r="AL564" s="991"/>
      <c r="AM564" s="994"/>
      <c r="AN564" s="994"/>
      <c r="AO564" s="993"/>
      <c r="AP564" s="991"/>
    </row>
    <row r="565" spans="2:42">
      <c r="B565" s="1020"/>
      <c r="C565" s="1021"/>
      <c r="D565" s="1136"/>
      <c r="E565" s="1136"/>
      <c r="F565" s="1136"/>
      <c r="G565" s="1136"/>
      <c r="H565" s="1136"/>
      <c r="I565" s="1136"/>
      <c r="K565" s="1013"/>
      <c r="L565" s="1013"/>
      <c r="N565" s="989"/>
      <c r="O565" s="989"/>
      <c r="P565" s="993"/>
      <c r="Q565" s="991"/>
      <c r="R565" s="992"/>
      <c r="S565" s="993"/>
      <c r="T565" s="993"/>
      <c r="U565" s="994"/>
      <c r="V565" s="993"/>
      <c r="W565" s="991"/>
      <c r="X565" s="994"/>
      <c r="Y565" s="991"/>
      <c r="Z565" s="994"/>
      <c r="AA565" s="991"/>
      <c r="AB565" s="994"/>
      <c r="AC565" s="991"/>
      <c r="AD565" s="994"/>
      <c r="AE565" s="993"/>
      <c r="AF565" s="991"/>
      <c r="AG565" s="994"/>
      <c r="AH565" s="993"/>
      <c r="AI565" s="991"/>
      <c r="AJ565" s="994"/>
      <c r="AK565" s="993"/>
      <c r="AL565" s="991"/>
      <c r="AM565" s="994"/>
      <c r="AN565" s="994"/>
      <c r="AO565" s="993"/>
      <c r="AP565" s="991"/>
    </row>
    <row r="566" spans="2:42">
      <c r="B566" s="1020"/>
      <c r="C566" s="1021"/>
      <c r="D566" s="1136"/>
      <c r="E566" s="1136"/>
      <c r="F566" s="1136"/>
      <c r="G566" s="1136"/>
      <c r="H566" s="1136"/>
      <c r="I566" s="1136"/>
      <c r="K566" s="1013"/>
      <c r="L566" s="1013"/>
      <c r="N566" s="989"/>
      <c r="O566" s="989"/>
      <c r="P566" s="993"/>
      <c r="Q566" s="991"/>
      <c r="R566" s="992"/>
      <c r="S566" s="993"/>
      <c r="T566" s="993"/>
      <c r="U566" s="994"/>
      <c r="V566" s="993"/>
      <c r="W566" s="991"/>
      <c r="X566" s="994"/>
      <c r="Y566" s="991"/>
      <c r="Z566" s="994"/>
      <c r="AA566" s="991"/>
      <c r="AB566" s="994"/>
      <c r="AC566" s="991"/>
      <c r="AD566" s="994"/>
      <c r="AE566" s="993"/>
      <c r="AF566" s="991"/>
      <c r="AG566" s="994"/>
      <c r="AH566" s="993"/>
      <c r="AI566" s="991"/>
      <c r="AJ566" s="994"/>
      <c r="AK566" s="993"/>
      <c r="AL566" s="991"/>
      <c r="AM566" s="994"/>
      <c r="AN566" s="994"/>
      <c r="AO566" s="993"/>
      <c r="AP566" s="991"/>
    </row>
    <row r="567" spans="2:42">
      <c r="B567" s="1020"/>
      <c r="C567" s="1021"/>
      <c r="D567" s="1136"/>
      <c r="E567" s="1136"/>
      <c r="F567" s="1136"/>
      <c r="G567" s="1136"/>
      <c r="H567" s="1136"/>
      <c r="I567" s="1136"/>
      <c r="K567" s="1013"/>
      <c r="L567" s="1013"/>
      <c r="N567" s="989"/>
      <c r="O567" s="989"/>
      <c r="P567" s="993"/>
      <c r="Q567" s="991"/>
      <c r="R567" s="992"/>
      <c r="S567" s="993"/>
      <c r="T567" s="993"/>
      <c r="U567" s="994"/>
      <c r="V567" s="993"/>
      <c r="W567" s="991"/>
      <c r="X567" s="994"/>
      <c r="Y567" s="991"/>
      <c r="Z567" s="994"/>
      <c r="AA567" s="991"/>
      <c r="AB567" s="994"/>
      <c r="AC567" s="991"/>
      <c r="AD567" s="994"/>
      <c r="AE567" s="993"/>
      <c r="AF567" s="991"/>
      <c r="AG567" s="994"/>
      <c r="AH567" s="993"/>
      <c r="AI567" s="991"/>
      <c r="AJ567" s="994"/>
      <c r="AK567" s="993"/>
      <c r="AL567" s="991"/>
      <c r="AM567" s="994"/>
      <c r="AN567" s="994"/>
      <c r="AO567" s="993"/>
      <c r="AP567" s="991"/>
    </row>
    <row r="568" spans="2:42">
      <c r="B568" s="1020"/>
      <c r="C568" s="1021"/>
      <c r="D568" s="1136"/>
      <c r="E568" s="1136"/>
      <c r="F568" s="1136"/>
      <c r="G568" s="1136"/>
      <c r="H568" s="1136"/>
      <c r="I568" s="1136"/>
      <c r="K568" s="1013"/>
      <c r="L568" s="1013"/>
      <c r="N568" s="989"/>
      <c r="O568" s="989"/>
      <c r="P568" s="993"/>
      <c r="Q568" s="991"/>
      <c r="R568" s="992"/>
      <c r="S568" s="993"/>
      <c r="T568" s="993"/>
      <c r="U568" s="994"/>
      <c r="V568" s="993"/>
      <c r="W568" s="991"/>
      <c r="X568" s="994"/>
      <c r="Y568" s="991"/>
      <c r="Z568" s="994"/>
      <c r="AA568" s="991"/>
      <c r="AB568" s="994"/>
      <c r="AC568" s="991"/>
      <c r="AD568" s="994"/>
      <c r="AE568" s="993"/>
      <c r="AF568" s="991"/>
      <c r="AG568" s="994"/>
      <c r="AH568" s="993"/>
      <c r="AI568" s="991"/>
      <c r="AJ568" s="994"/>
      <c r="AK568" s="993"/>
      <c r="AL568" s="991"/>
      <c r="AM568" s="994"/>
      <c r="AN568" s="994"/>
      <c r="AO568" s="993"/>
      <c r="AP568" s="991"/>
    </row>
    <row r="569" spans="2:42">
      <c r="B569" s="1020"/>
      <c r="C569" s="1021"/>
      <c r="D569" s="1136"/>
      <c r="E569" s="1136"/>
      <c r="F569" s="1136"/>
      <c r="G569" s="1136"/>
      <c r="H569" s="1136"/>
      <c r="I569" s="1136"/>
      <c r="K569" s="1013"/>
      <c r="L569" s="1013"/>
      <c r="N569" s="989"/>
      <c r="O569" s="989"/>
      <c r="P569" s="993"/>
      <c r="Q569" s="991"/>
      <c r="R569" s="992"/>
      <c r="S569" s="993"/>
      <c r="T569" s="993"/>
      <c r="U569" s="994"/>
      <c r="V569" s="993"/>
      <c r="W569" s="991"/>
      <c r="X569" s="994"/>
      <c r="Y569" s="991"/>
      <c r="Z569" s="994"/>
      <c r="AA569" s="991"/>
      <c r="AB569" s="994"/>
      <c r="AC569" s="991"/>
      <c r="AD569" s="994"/>
      <c r="AE569" s="993"/>
      <c r="AF569" s="991"/>
      <c r="AG569" s="994"/>
      <c r="AH569" s="993"/>
      <c r="AI569" s="991"/>
      <c r="AJ569" s="994"/>
      <c r="AK569" s="993"/>
      <c r="AL569" s="991"/>
      <c r="AM569" s="994"/>
      <c r="AN569" s="994"/>
      <c r="AO569" s="993"/>
      <c r="AP569" s="991"/>
    </row>
    <row r="570" spans="2:42">
      <c r="B570" s="1020"/>
      <c r="C570" s="1021"/>
      <c r="D570" s="1136"/>
      <c r="E570" s="1136"/>
      <c r="F570" s="1136"/>
      <c r="G570" s="1136"/>
      <c r="H570" s="1136"/>
      <c r="I570" s="1136"/>
      <c r="K570" s="1013"/>
      <c r="L570" s="1013"/>
      <c r="N570" s="989"/>
      <c r="O570" s="989"/>
      <c r="P570" s="993"/>
      <c r="Q570" s="991"/>
      <c r="R570" s="992"/>
      <c r="S570" s="993"/>
      <c r="T570" s="993"/>
      <c r="U570" s="994"/>
      <c r="V570" s="993"/>
      <c r="W570" s="991"/>
      <c r="X570" s="994"/>
      <c r="Y570" s="991"/>
      <c r="Z570" s="994"/>
      <c r="AA570" s="991"/>
      <c r="AB570" s="994"/>
      <c r="AC570" s="991"/>
      <c r="AD570" s="994"/>
      <c r="AE570" s="993"/>
      <c r="AF570" s="991"/>
      <c r="AG570" s="994"/>
      <c r="AH570" s="993"/>
      <c r="AI570" s="991"/>
      <c r="AJ570" s="994"/>
      <c r="AK570" s="993"/>
      <c r="AL570" s="991"/>
      <c r="AM570" s="994"/>
      <c r="AN570" s="994"/>
      <c r="AO570" s="993"/>
      <c r="AP570" s="991"/>
    </row>
    <row r="571" spans="2:42">
      <c r="B571" s="1020"/>
      <c r="C571" s="1021"/>
      <c r="D571" s="1136"/>
      <c r="E571" s="1136"/>
      <c r="F571" s="1136"/>
      <c r="G571" s="1136"/>
      <c r="H571" s="1136"/>
      <c r="I571" s="1136"/>
      <c r="K571" s="1013"/>
      <c r="L571" s="1013"/>
      <c r="N571" s="989"/>
      <c r="O571" s="989"/>
      <c r="P571" s="993"/>
      <c r="Q571" s="991"/>
      <c r="R571" s="992"/>
      <c r="S571" s="993"/>
      <c r="T571" s="993"/>
      <c r="U571" s="994"/>
      <c r="V571" s="993"/>
      <c r="W571" s="991"/>
      <c r="X571" s="994"/>
      <c r="Y571" s="991"/>
      <c r="Z571" s="994"/>
      <c r="AA571" s="991"/>
      <c r="AB571" s="994"/>
      <c r="AC571" s="991"/>
      <c r="AD571" s="994"/>
      <c r="AE571" s="993"/>
      <c r="AF571" s="991"/>
      <c r="AG571" s="994"/>
      <c r="AH571" s="993"/>
      <c r="AI571" s="991"/>
      <c r="AJ571" s="994"/>
      <c r="AK571" s="993"/>
      <c r="AL571" s="991"/>
      <c r="AM571" s="994"/>
      <c r="AN571" s="994"/>
      <c r="AO571" s="993"/>
      <c r="AP571" s="991"/>
    </row>
    <row r="572" spans="2:42">
      <c r="B572" s="1020"/>
      <c r="C572" s="1021"/>
      <c r="D572" s="1136"/>
      <c r="E572" s="1136"/>
      <c r="F572" s="1136"/>
      <c r="G572" s="1136"/>
      <c r="H572" s="1136"/>
      <c r="I572" s="1136"/>
      <c r="K572" s="1013"/>
      <c r="L572" s="1013"/>
      <c r="N572" s="989"/>
      <c r="O572" s="989"/>
      <c r="P572" s="993"/>
      <c r="Q572" s="991"/>
      <c r="R572" s="992"/>
      <c r="S572" s="993"/>
      <c r="T572" s="993"/>
      <c r="U572" s="994"/>
      <c r="V572" s="993"/>
      <c r="W572" s="991"/>
      <c r="X572" s="994"/>
      <c r="Y572" s="991"/>
      <c r="Z572" s="994"/>
      <c r="AA572" s="991"/>
      <c r="AB572" s="994"/>
      <c r="AC572" s="991"/>
      <c r="AD572" s="994"/>
      <c r="AE572" s="993"/>
      <c r="AF572" s="991"/>
      <c r="AG572" s="994"/>
      <c r="AH572" s="993"/>
      <c r="AI572" s="991"/>
      <c r="AJ572" s="994"/>
      <c r="AK572" s="993"/>
      <c r="AL572" s="991"/>
      <c r="AM572" s="994"/>
      <c r="AN572" s="994"/>
      <c r="AO572" s="993"/>
      <c r="AP572" s="991"/>
    </row>
    <row r="573" spans="2:42">
      <c r="B573" s="1020"/>
      <c r="C573" s="1021"/>
      <c r="D573" s="1136"/>
      <c r="E573" s="1136"/>
      <c r="F573" s="1136"/>
      <c r="G573" s="1136"/>
      <c r="H573" s="1136"/>
      <c r="I573" s="1136"/>
      <c r="K573" s="1013"/>
      <c r="L573" s="1013"/>
      <c r="N573" s="989"/>
      <c r="O573" s="989"/>
      <c r="P573" s="993"/>
      <c r="Q573" s="991"/>
      <c r="R573" s="992"/>
      <c r="S573" s="993"/>
      <c r="T573" s="993"/>
      <c r="U573" s="994"/>
      <c r="V573" s="993"/>
      <c r="W573" s="991"/>
      <c r="X573" s="994"/>
      <c r="Y573" s="991"/>
      <c r="Z573" s="994"/>
      <c r="AA573" s="991"/>
      <c r="AB573" s="994"/>
      <c r="AC573" s="991"/>
      <c r="AD573" s="994"/>
      <c r="AE573" s="993"/>
      <c r="AF573" s="991"/>
      <c r="AG573" s="994"/>
      <c r="AH573" s="993"/>
      <c r="AI573" s="991"/>
      <c r="AJ573" s="994"/>
      <c r="AK573" s="993"/>
      <c r="AL573" s="991"/>
      <c r="AM573" s="994"/>
      <c r="AN573" s="994"/>
      <c r="AO573" s="993"/>
      <c r="AP573" s="991"/>
    </row>
    <row r="574" spans="2:42">
      <c r="B574" s="1020"/>
      <c r="C574" s="1021"/>
      <c r="D574" s="1136"/>
      <c r="E574" s="1136"/>
      <c r="F574" s="1136"/>
      <c r="G574" s="1136"/>
      <c r="H574" s="1136"/>
      <c r="I574" s="1136"/>
      <c r="N574" s="989"/>
      <c r="O574" s="989"/>
      <c r="P574" s="993"/>
      <c r="Q574" s="991"/>
      <c r="R574" s="992"/>
      <c r="S574" s="993"/>
      <c r="T574" s="993"/>
      <c r="U574" s="994"/>
      <c r="V574" s="993"/>
      <c r="W574" s="991"/>
      <c r="X574" s="994"/>
      <c r="Y574" s="991"/>
      <c r="Z574" s="994"/>
      <c r="AA574" s="991"/>
      <c r="AB574" s="994"/>
      <c r="AC574" s="991"/>
      <c r="AD574" s="994"/>
      <c r="AE574" s="993"/>
      <c r="AF574" s="991"/>
      <c r="AG574" s="994"/>
      <c r="AH574" s="993"/>
      <c r="AI574" s="991"/>
      <c r="AJ574" s="994"/>
      <c r="AK574" s="993"/>
      <c r="AL574" s="991"/>
      <c r="AM574" s="994"/>
      <c r="AN574" s="994"/>
      <c r="AO574" s="993"/>
      <c r="AP574" s="991"/>
    </row>
    <row r="575" spans="2:42">
      <c r="B575" s="1020"/>
      <c r="C575" s="1021"/>
      <c r="D575" s="1136"/>
      <c r="E575" s="1136"/>
      <c r="F575" s="1136"/>
      <c r="G575" s="1136"/>
      <c r="H575" s="1136"/>
      <c r="I575" s="1136"/>
      <c r="N575" s="989"/>
      <c r="O575" s="989"/>
      <c r="P575" s="993"/>
      <c r="Q575" s="991"/>
      <c r="R575" s="992"/>
      <c r="S575" s="993"/>
      <c r="T575" s="993"/>
      <c r="U575" s="994"/>
      <c r="V575" s="993"/>
      <c r="W575" s="991"/>
      <c r="X575" s="994"/>
      <c r="Y575" s="991"/>
      <c r="Z575" s="994"/>
      <c r="AA575" s="991"/>
      <c r="AB575" s="994"/>
      <c r="AC575" s="991"/>
      <c r="AD575" s="994"/>
      <c r="AE575" s="993"/>
      <c r="AF575" s="991"/>
      <c r="AG575" s="994"/>
      <c r="AH575" s="993"/>
      <c r="AI575" s="991"/>
      <c r="AJ575" s="994"/>
      <c r="AK575" s="993"/>
      <c r="AL575" s="991"/>
      <c r="AM575" s="994"/>
      <c r="AN575" s="994"/>
      <c r="AO575" s="993"/>
      <c r="AP575" s="991"/>
    </row>
    <row r="576" spans="2:42">
      <c r="B576" s="1020"/>
      <c r="C576" s="1021"/>
      <c r="D576" s="1136"/>
      <c r="E576" s="1136"/>
      <c r="F576" s="1136"/>
      <c r="G576" s="1136"/>
      <c r="H576" s="1136"/>
      <c r="I576" s="1136"/>
      <c r="N576" s="989"/>
      <c r="O576" s="989"/>
      <c r="P576" s="993"/>
      <c r="Q576" s="991"/>
      <c r="R576" s="992"/>
      <c r="S576" s="993"/>
      <c r="T576" s="993"/>
      <c r="U576" s="994"/>
      <c r="V576" s="993"/>
      <c r="W576" s="991"/>
      <c r="X576" s="994"/>
      <c r="Y576" s="991"/>
      <c r="Z576" s="994"/>
      <c r="AA576" s="991"/>
      <c r="AB576" s="994"/>
      <c r="AC576" s="991"/>
      <c r="AD576" s="994"/>
      <c r="AE576" s="993"/>
      <c r="AF576" s="991"/>
      <c r="AG576" s="994"/>
      <c r="AH576" s="993"/>
      <c r="AI576" s="991"/>
      <c r="AJ576" s="994"/>
      <c r="AK576" s="993"/>
      <c r="AL576" s="991"/>
      <c r="AM576" s="994"/>
      <c r="AN576" s="994"/>
      <c r="AO576" s="993"/>
      <c r="AP576" s="991"/>
    </row>
    <row r="577" spans="2:42">
      <c r="B577" s="1020"/>
      <c r="C577" s="1021"/>
      <c r="D577" s="1136"/>
      <c r="E577" s="1136"/>
      <c r="F577" s="1136"/>
      <c r="G577" s="1136"/>
      <c r="H577" s="1136"/>
      <c r="I577" s="1136"/>
      <c r="N577" s="989"/>
      <c r="O577" s="989"/>
      <c r="P577" s="993"/>
      <c r="Q577" s="991"/>
      <c r="R577" s="992"/>
      <c r="S577" s="993"/>
      <c r="T577" s="993"/>
      <c r="U577" s="994"/>
      <c r="V577" s="993"/>
      <c r="W577" s="991"/>
      <c r="X577" s="994"/>
      <c r="Y577" s="991"/>
      <c r="Z577" s="994"/>
      <c r="AA577" s="991"/>
      <c r="AB577" s="994"/>
      <c r="AC577" s="991"/>
      <c r="AD577" s="994"/>
      <c r="AE577" s="993"/>
      <c r="AF577" s="991"/>
      <c r="AG577" s="994"/>
      <c r="AH577" s="993"/>
      <c r="AI577" s="991"/>
      <c r="AJ577" s="994"/>
      <c r="AK577" s="993"/>
      <c r="AL577" s="991"/>
      <c r="AM577" s="994"/>
      <c r="AN577" s="994"/>
      <c r="AO577" s="993"/>
      <c r="AP577" s="991"/>
    </row>
    <row r="578" spans="2:42">
      <c r="B578" s="1020"/>
      <c r="C578" s="1021"/>
      <c r="D578" s="1136"/>
      <c r="E578" s="1136"/>
      <c r="F578" s="1136"/>
      <c r="G578" s="1136"/>
      <c r="H578" s="1136"/>
      <c r="I578" s="1136"/>
      <c r="N578" s="989"/>
      <c r="O578" s="989"/>
      <c r="P578" s="993"/>
      <c r="Q578" s="991"/>
      <c r="R578" s="992"/>
      <c r="S578" s="993"/>
      <c r="T578" s="993"/>
      <c r="U578" s="994"/>
      <c r="V578" s="993"/>
      <c r="W578" s="991"/>
      <c r="X578" s="994"/>
      <c r="Y578" s="991"/>
      <c r="Z578" s="994"/>
      <c r="AA578" s="991"/>
      <c r="AB578" s="994"/>
      <c r="AC578" s="991"/>
      <c r="AD578" s="994"/>
      <c r="AE578" s="993"/>
      <c r="AF578" s="991"/>
      <c r="AG578" s="994"/>
      <c r="AH578" s="993"/>
      <c r="AI578" s="991"/>
      <c r="AJ578" s="994"/>
      <c r="AK578" s="993"/>
      <c r="AL578" s="991"/>
      <c r="AM578" s="994"/>
      <c r="AN578" s="994"/>
      <c r="AO578" s="993"/>
      <c r="AP578" s="991"/>
    </row>
    <row r="579" spans="2:42">
      <c r="B579" s="1020"/>
      <c r="C579" s="1021"/>
      <c r="D579" s="1136"/>
      <c r="E579" s="1136"/>
      <c r="F579" s="1136"/>
      <c r="G579" s="1136"/>
      <c r="H579" s="1136"/>
      <c r="I579" s="1136"/>
      <c r="N579" s="989"/>
      <c r="O579" s="989"/>
      <c r="P579" s="993"/>
      <c r="Q579" s="991"/>
      <c r="R579" s="992"/>
      <c r="S579" s="993"/>
      <c r="T579" s="993"/>
      <c r="U579" s="994"/>
      <c r="V579" s="993"/>
      <c r="W579" s="991"/>
      <c r="X579" s="994"/>
      <c r="Y579" s="991"/>
      <c r="Z579" s="994"/>
      <c r="AA579" s="991"/>
      <c r="AB579" s="994"/>
      <c r="AC579" s="991"/>
      <c r="AD579" s="994"/>
      <c r="AE579" s="993"/>
      <c r="AF579" s="991"/>
      <c r="AG579" s="994"/>
      <c r="AH579" s="993"/>
      <c r="AI579" s="991"/>
      <c r="AJ579" s="994"/>
      <c r="AK579" s="993"/>
      <c r="AL579" s="991"/>
      <c r="AM579" s="994"/>
      <c r="AN579" s="994"/>
      <c r="AO579" s="993"/>
      <c r="AP579" s="991"/>
    </row>
    <row r="580" spans="2:42">
      <c r="B580" s="1020"/>
      <c r="C580" s="1021"/>
      <c r="D580" s="1136"/>
      <c r="E580" s="1136"/>
      <c r="F580" s="1136"/>
      <c r="G580" s="1136"/>
      <c r="H580" s="1136"/>
      <c r="I580" s="1136"/>
      <c r="N580" s="989"/>
      <c r="O580" s="989"/>
      <c r="P580" s="993"/>
      <c r="Q580" s="991"/>
      <c r="R580" s="992"/>
      <c r="S580" s="993"/>
      <c r="T580" s="993"/>
      <c r="U580" s="994"/>
      <c r="V580" s="993"/>
      <c r="W580" s="991"/>
      <c r="X580" s="994"/>
      <c r="Y580" s="991"/>
      <c r="Z580" s="994"/>
      <c r="AA580" s="991"/>
      <c r="AB580" s="994"/>
      <c r="AC580" s="991"/>
      <c r="AD580" s="994"/>
      <c r="AE580" s="993"/>
      <c r="AF580" s="991"/>
      <c r="AG580" s="994"/>
      <c r="AH580" s="993"/>
      <c r="AI580" s="991"/>
      <c r="AJ580" s="994"/>
      <c r="AK580" s="993"/>
      <c r="AL580" s="991"/>
      <c r="AM580" s="994"/>
      <c r="AN580" s="994"/>
      <c r="AO580" s="993"/>
      <c r="AP580" s="991"/>
    </row>
    <row r="581" spans="2:42">
      <c r="B581" s="1020"/>
      <c r="C581" s="1021"/>
      <c r="D581" s="1136"/>
      <c r="E581" s="1136"/>
      <c r="F581" s="1136"/>
      <c r="G581" s="1136"/>
      <c r="H581" s="1136"/>
      <c r="I581" s="1136"/>
      <c r="N581" s="989"/>
      <c r="O581" s="989"/>
      <c r="P581" s="993"/>
      <c r="Q581" s="991"/>
      <c r="R581" s="992"/>
      <c r="S581" s="993"/>
      <c r="T581" s="993"/>
      <c r="U581" s="994"/>
      <c r="V581" s="993"/>
      <c r="W581" s="991"/>
      <c r="X581" s="994"/>
      <c r="Y581" s="991"/>
      <c r="Z581" s="994"/>
      <c r="AA581" s="991"/>
      <c r="AB581" s="994"/>
      <c r="AC581" s="991"/>
      <c r="AD581" s="994"/>
      <c r="AE581" s="993"/>
      <c r="AF581" s="991"/>
      <c r="AG581" s="994"/>
      <c r="AH581" s="993"/>
      <c r="AI581" s="991"/>
      <c r="AJ581" s="994"/>
      <c r="AK581" s="993"/>
      <c r="AL581" s="991"/>
      <c r="AM581" s="994"/>
      <c r="AN581" s="994"/>
      <c r="AO581" s="993"/>
      <c r="AP581" s="991"/>
    </row>
    <row r="582" spans="2:42">
      <c r="B582" s="1020"/>
      <c r="C582" s="1021"/>
      <c r="D582" s="1136"/>
      <c r="E582" s="1136"/>
      <c r="F582" s="1136"/>
      <c r="G582" s="1136"/>
      <c r="H582" s="1136"/>
      <c r="I582" s="1136"/>
      <c r="N582" s="989"/>
      <c r="O582" s="989"/>
      <c r="P582" s="993"/>
      <c r="Q582" s="991"/>
      <c r="R582" s="992"/>
      <c r="S582" s="993"/>
      <c r="T582" s="993"/>
      <c r="U582" s="994"/>
      <c r="V582" s="993"/>
      <c r="W582" s="991"/>
      <c r="X582" s="994"/>
      <c r="Y582" s="991"/>
      <c r="Z582" s="994"/>
      <c r="AA582" s="991"/>
      <c r="AB582" s="994"/>
      <c r="AC582" s="991"/>
      <c r="AD582" s="994"/>
      <c r="AE582" s="993"/>
      <c r="AF582" s="991"/>
      <c r="AG582" s="994"/>
      <c r="AH582" s="993"/>
      <c r="AI582" s="991"/>
      <c r="AJ582" s="994"/>
      <c r="AK582" s="993"/>
      <c r="AL582" s="991"/>
      <c r="AM582" s="994"/>
      <c r="AN582" s="994"/>
      <c r="AO582" s="993"/>
      <c r="AP582" s="991"/>
    </row>
    <row r="583" spans="2:42">
      <c r="B583" s="1020"/>
      <c r="C583" s="1021"/>
      <c r="D583" s="1136"/>
      <c r="E583" s="1136"/>
      <c r="F583" s="1136"/>
      <c r="G583" s="1136"/>
      <c r="H583" s="1136"/>
      <c r="I583" s="1136"/>
      <c r="N583" s="989"/>
      <c r="O583" s="989"/>
      <c r="P583" s="993"/>
      <c r="Q583" s="991"/>
      <c r="R583" s="992"/>
      <c r="S583" s="993"/>
      <c r="T583" s="993"/>
      <c r="U583" s="994"/>
      <c r="V583" s="993"/>
      <c r="W583" s="991"/>
      <c r="X583" s="994"/>
      <c r="Y583" s="991"/>
      <c r="Z583" s="994"/>
      <c r="AA583" s="991"/>
      <c r="AB583" s="994"/>
      <c r="AC583" s="991"/>
      <c r="AD583" s="994"/>
      <c r="AE583" s="993"/>
      <c r="AF583" s="991"/>
      <c r="AG583" s="994"/>
      <c r="AH583" s="993"/>
      <c r="AI583" s="991"/>
      <c r="AJ583" s="994"/>
      <c r="AK583" s="993"/>
      <c r="AL583" s="991"/>
      <c r="AM583" s="994"/>
      <c r="AN583" s="994"/>
      <c r="AO583" s="993"/>
      <c r="AP583" s="991"/>
    </row>
    <row r="584" spans="2:42">
      <c r="B584" s="1020"/>
      <c r="C584" s="1021"/>
      <c r="D584" s="1136"/>
      <c r="E584" s="1136"/>
      <c r="F584" s="1136"/>
      <c r="G584" s="1136"/>
      <c r="H584" s="1136"/>
      <c r="I584" s="1136"/>
      <c r="N584" s="989"/>
      <c r="O584" s="989"/>
      <c r="P584" s="993"/>
      <c r="Q584" s="991"/>
      <c r="R584" s="992"/>
      <c r="S584" s="993"/>
      <c r="T584" s="993"/>
      <c r="U584" s="994"/>
      <c r="V584" s="993"/>
      <c r="W584" s="991"/>
      <c r="X584" s="994"/>
      <c r="Y584" s="991"/>
      <c r="Z584" s="994"/>
      <c r="AA584" s="991"/>
      <c r="AB584" s="994"/>
      <c r="AC584" s="991"/>
      <c r="AD584" s="994"/>
      <c r="AE584" s="993"/>
      <c r="AF584" s="991"/>
      <c r="AG584" s="994"/>
      <c r="AH584" s="993"/>
      <c r="AI584" s="991"/>
      <c r="AJ584" s="994"/>
      <c r="AK584" s="993"/>
      <c r="AL584" s="991"/>
      <c r="AM584" s="994"/>
      <c r="AN584" s="994"/>
      <c r="AO584" s="993"/>
      <c r="AP584" s="991"/>
    </row>
    <row r="585" spans="2:42">
      <c r="B585" s="1020"/>
      <c r="C585" s="1021"/>
      <c r="D585" s="1136"/>
      <c r="E585" s="1136"/>
      <c r="F585" s="1136"/>
      <c r="G585" s="1136"/>
      <c r="H585" s="1136"/>
      <c r="I585" s="1136"/>
      <c r="N585" s="989"/>
      <c r="O585" s="989"/>
      <c r="P585" s="993"/>
      <c r="Q585" s="991"/>
      <c r="R585" s="992"/>
      <c r="S585" s="993"/>
      <c r="T585" s="993"/>
      <c r="U585" s="994"/>
      <c r="V585" s="993"/>
      <c r="W585" s="991"/>
      <c r="X585" s="994"/>
      <c r="Y585" s="991"/>
      <c r="Z585" s="994"/>
      <c r="AA585" s="991"/>
      <c r="AB585" s="994"/>
      <c r="AC585" s="991"/>
      <c r="AD585" s="994"/>
      <c r="AE585" s="993"/>
      <c r="AF585" s="991"/>
      <c r="AG585" s="994"/>
      <c r="AH585" s="993"/>
      <c r="AI585" s="991"/>
      <c r="AJ585" s="994"/>
      <c r="AK585" s="993"/>
      <c r="AL585" s="991"/>
      <c r="AM585" s="994"/>
      <c r="AN585" s="994"/>
      <c r="AO585" s="993"/>
      <c r="AP585" s="991"/>
    </row>
    <row r="586" spans="2:42">
      <c r="B586" s="1020"/>
      <c r="C586" s="1021"/>
      <c r="D586" s="1136"/>
      <c r="E586" s="1136"/>
      <c r="F586" s="1136"/>
      <c r="G586" s="1136"/>
      <c r="H586" s="1136"/>
      <c r="I586" s="1136"/>
      <c r="N586" s="989"/>
      <c r="O586" s="989"/>
      <c r="P586" s="993"/>
      <c r="Q586" s="991"/>
      <c r="R586" s="992"/>
      <c r="S586" s="993"/>
      <c r="T586" s="993"/>
      <c r="U586" s="994"/>
      <c r="V586" s="993"/>
      <c r="W586" s="991"/>
      <c r="X586" s="994"/>
      <c r="Y586" s="991"/>
      <c r="Z586" s="994"/>
      <c r="AA586" s="991"/>
      <c r="AB586" s="994"/>
      <c r="AC586" s="991"/>
      <c r="AD586" s="994"/>
      <c r="AE586" s="993"/>
      <c r="AF586" s="991"/>
      <c r="AG586" s="994"/>
      <c r="AH586" s="993"/>
      <c r="AI586" s="991"/>
      <c r="AJ586" s="994"/>
      <c r="AK586" s="993"/>
      <c r="AL586" s="991"/>
      <c r="AM586" s="994"/>
      <c r="AN586" s="994"/>
      <c r="AO586" s="993"/>
      <c r="AP586" s="991"/>
    </row>
    <row r="587" spans="2:42">
      <c r="B587" s="1020"/>
      <c r="C587" s="1021"/>
      <c r="D587" s="1136"/>
      <c r="E587" s="1136"/>
      <c r="F587" s="1136"/>
      <c r="G587" s="1136"/>
      <c r="H587" s="1136"/>
      <c r="I587" s="1136"/>
      <c r="N587" s="989"/>
      <c r="O587" s="989"/>
      <c r="P587" s="993"/>
      <c r="Q587" s="991"/>
      <c r="R587" s="992"/>
      <c r="S587" s="993"/>
      <c r="T587" s="993"/>
      <c r="U587" s="994"/>
      <c r="V587" s="993"/>
      <c r="W587" s="991"/>
      <c r="X587" s="994"/>
      <c r="Y587" s="991"/>
      <c r="Z587" s="994"/>
      <c r="AA587" s="991"/>
      <c r="AB587" s="994"/>
      <c r="AC587" s="991"/>
      <c r="AD587" s="994"/>
      <c r="AE587" s="993"/>
      <c r="AF587" s="991"/>
      <c r="AG587" s="994"/>
      <c r="AH587" s="993"/>
      <c r="AI587" s="991"/>
      <c r="AJ587" s="994"/>
      <c r="AK587" s="993"/>
      <c r="AL587" s="991"/>
      <c r="AM587" s="994"/>
      <c r="AN587" s="994"/>
      <c r="AO587" s="993"/>
      <c r="AP587" s="991"/>
    </row>
    <row r="588" spans="2:42">
      <c r="B588" s="1020"/>
      <c r="C588" s="1021"/>
      <c r="D588" s="1136"/>
      <c r="E588" s="1136"/>
      <c r="F588" s="1136"/>
      <c r="G588" s="1136"/>
      <c r="H588" s="1136"/>
      <c r="I588" s="1136"/>
      <c r="N588" s="989"/>
      <c r="O588" s="989"/>
      <c r="P588" s="993"/>
      <c r="Q588" s="991"/>
      <c r="R588" s="992"/>
      <c r="S588" s="993"/>
      <c r="T588" s="993"/>
      <c r="U588" s="994"/>
      <c r="V588" s="993"/>
      <c r="W588" s="991"/>
      <c r="X588" s="994"/>
      <c r="Y588" s="991"/>
      <c r="Z588" s="994"/>
      <c r="AA588" s="991"/>
      <c r="AB588" s="994"/>
      <c r="AC588" s="991"/>
      <c r="AD588" s="994"/>
      <c r="AE588" s="993"/>
      <c r="AF588" s="991"/>
      <c r="AG588" s="994"/>
      <c r="AH588" s="993"/>
      <c r="AI588" s="991"/>
      <c r="AJ588" s="994"/>
      <c r="AK588" s="993"/>
      <c r="AL588" s="991"/>
      <c r="AM588" s="994"/>
      <c r="AN588" s="994"/>
      <c r="AO588" s="993"/>
      <c r="AP588" s="991"/>
    </row>
    <row r="589" spans="2:42">
      <c r="B589" s="1020"/>
      <c r="C589" s="1021"/>
      <c r="D589" s="1141"/>
      <c r="E589" s="1142"/>
      <c r="F589" s="1141"/>
      <c r="G589" s="1141"/>
      <c r="H589" s="1141"/>
      <c r="I589" s="1141"/>
      <c r="N589" s="989"/>
      <c r="O589" s="989"/>
      <c r="P589" s="993"/>
      <c r="Q589" s="991"/>
      <c r="R589" s="992"/>
      <c r="S589" s="993"/>
      <c r="T589" s="993"/>
      <c r="U589" s="994"/>
      <c r="V589" s="993"/>
      <c r="W589" s="991"/>
      <c r="X589" s="994"/>
      <c r="Y589" s="991"/>
      <c r="Z589" s="994"/>
      <c r="AA589" s="991"/>
      <c r="AB589" s="994"/>
      <c r="AC589" s="991"/>
      <c r="AD589" s="994"/>
      <c r="AE589" s="993"/>
      <c r="AF589" s="991"/>
      <c r="AG589" s="994"/>
      <c r="AH589" s="993"/>
      <c r="AI589" s="991"/>
      <c r="AJ589" s="994"/>
      <c r="AK589" s="993"/>
      <c r="AL589" s="991"/>
      <c r="AM589" s="994"/>
      <c r="AN589" s="994"/>
      <c r="AO589" s="993"/>
      <c r="AP589" s="991"/>
    </row>
    <row r="590" spans="2:42">
      <c r="B590" s="1020"/>
      <c r="C590" s="1021"/>
      <c r="D590" s="1141"/>
      <c r="E590" s="1142"/>
      <c r="F590" s="1141"/>
      <c r="G590" s="1141"/>
      <c r="H590" s="1141"/>
      <c r="I590" s="1141"/>
      <c r="N590" s="989"/>
      <c r="O590" s="989"/>
      <c r="P590" s="993"/>
      <c r="Q590" s="991"/>
      <c r="R590" s="992"/>
      <c r="S590" s="993"/>
      <c r="T590" s="993"/>
      <c r="U590" s="994"/>
      <c r="V590" s="993"/>
      <c r="W590" s="991"/>
      <c r="X590" s="994"/>
      <c r="Y590" s="991"/>
      <c r="Z590" s="994"/>
      <c r="AA590" s="991"/>
      <c r="AB590" s="994"/>
      <c r="AC590" s="991"/>
      <c r="AD590" s="994"/>
      <c r="AE590" s="993"/>
      <c r="AF590" s="991"/>
      <c r="AG590" s="994"/>
      <c r="AH590" s="993"/>
      <c r="AI590" s="991"/>
      <c r="AJ590" s="994"/>
      <c r="AK590" s="993"/>
      <c r="AL590" s="991"/>
      <c r="AM590" s="994"/>
      <c r="AN590" s="994"/>
      <c r="AO590" s="993"/>
      <c r="AP590" s="991"/>
    </row>
    <row r="591" spans="2:42">
      <c r="B591" s="1020"/>
      <c r="C591" s="1021"/>
      <c r="D591" s="1141"/>
      <c r="E591" s="1142"/>
      <c r="F591" s="1141"/>
      <c r="G591" s="1141"/>
      <c r="H591" s="1141"/>
      <c r="I591" s="1141"/>
      <c r="N591" s="989"/>
      <c r="O591" s="989"/>
      <c r="P591" s="993"/>
      <c r="Q591" s="991"/>
      <c r="R591" s="992"/>
      <c r="S591" s="993"/>
      <c r="T591" s="993"/>
      <c r="U591" s="994"/>
      <c r="V591" s="993"/>
      <c r="W591" s="991"/>
      <c r="X591" s="994"/>
      <c r="Y591" s="991"/>
      <c r="Z591" s="994"/>
      <c r="AA591" s="991"/>
      <c r="AB591" s="994"/>
      <c r="AC591" s="991"/>
      <c r="AD591" s="994"/>
      <c r="AE591" s="993"/>
      <c r="AF591" s="991"/>
      <c r="AG591" s="994"/>
      <c r="AH591" s="993"/>
      <c r="AI591" s="991"/>
      <c r="AJ591" s="994"/>
      <c r="AK591" s="993"/>
      <c r="AL591" s="991"/>
      <c r="AM591" s="994"/>
      <c r="AN591" s="994"/>
      <c r="AO591" s="993"/>
      <c r="AP591" s="991"/>
    </row>
    <row r="592" spans="2:42">
      <c r="B592" s="1020"/>
      <c r="C592" s="1021"/>
      <c r="D592" s="1141"/>
      <c r="E592" s="1142"/>
      <c r="F592" s="1141"/>
      <c r="G592" s="1141"/>
      <c r="H592" s="1141"/>
      <c r="I592" s="1141"/>
      <c r="N592" s="989"/>
      <c r="O592" s="989"/>
      <c r="P592" s="993"/>
      <c r="Q592" s="991"/>
      <c r="R592" s="992"/>
      <c r="S592" s="993"/>
      <c r="T592" s="993"/>
      <c r="U592" s="994"/>
      <c r="V592" s="993"/>
      <c r="W592" s="991"/>
      <c r="X592" s="994"/>
      <c r="Y592" s="991"/>
      <c r="Z592" s="994"/>
      <c r="AA592" s="991"/>
      <c r="AB592" s="994"/>
      <c r="AC592" s="991"/>
      <c r="AD592" s="994"/>
      <c r="AE592" s="993"/>
      <c r="AF592" s="991"/>
      <c r="AG592" s="994"/>
      <c r="AH592" s="993"/>
      <c r="AI592" s="991"/>
      <c r="AJ592" s="994"/>
      <c r="AK592" s="993"/>
      <c r="AL592" s="991"/>
      <c r="AM592" s="994"/>
      <c r="AN592" s="994"/>
      <c r="AO592" s="993"/>
      <c r="AP592" s="991"/>
    </row>
    <row r="593" spans="2:42">
      <c r="B593" s="1020"/>
      <c r="C593" s="1021"/>
      <c r="D593" s="1141"/>
      <c r="E593" s="1142"/>
      <c r="F593" s="1141"/>
      <c r="G593" s="1141"/>
      <c r="H593" s="1141"/>
      <c r="I593" s="1141"/>
      <c r="N593" s="989"/>
      <c r="O593" s="989"/>
      <c r="P593" s="993"/>
      <c r="Q593" s="991"/>
      <c r="R593" s="992"/>
      <c r="S593" s="993"/>
      <c r="T593" s="993"/>
      <c r="U593" s="994"/>
      <c r="V593" s="993"/>
      <c r="W593" s="991"/>
      <c r="X593" s="994"/>
      <c r="Y593" s="991"/>
      <c r="Z593" s="994"/>
      <c r="AA593" s="991"/>
      <c r="AB593" s="994"/>
      <c r="AC593" s="991"/>
      <c r="AD593" s="994"/>
      <c r="AE593" s="993"/>
      <c r="AF593" s="991"/>
      <c r="AG593" s="994"/>
      <c r="AH593" s="993"/>
      <c r="AI593" s="991"/>
      <c r="AJ593" s="994"/>
      <c r="AK593" s="993"/>
      <c r="AL593" s="991"/>
      <c r="AM593" s="994"/>
      <c r="AN593" s="994"/>
      <c r="AO593" s="993"/>
      <c r="AP593" s="991"/>
    </row>
    <row r="594" spans="2:42">
      <c r="B594" s="1020"/>
      <c r="C594" s="1021"/>
      <c r="D594" s="1141"/>
      <c r="E594" s="1142"/>
      <c r="F594" s="1141"/>
      <c r="G594" s="1141"/>
      <c r="H594" s="1141"/>
      <c r="I594" s="1141"/>
      <c r="N594" s="989"/>
      <c r="O594" s="989"/>
      <c r="P594" s="993"/>
      <c r="Q594" s="991"/>
      <c r="R594" s="992"/>
      <c r="S594" s="993"/>
      <c r="T594" s="993"/>
      <c r="U594" s="994"/>
      <c r="V594" s="993"/>
      <c r="W594" s="991"/>
      <c r="X594" s="994"/>
      <c r="Y594" s="991"/>
      <c r="Z594" s="994"/>
      <c r="AA594" s="991"/>
      <c r="AB594" s="994"/>
      <c r="AC594" s="991"/>
      <c r="AD594" s="994"/>
      <c r="AE594" s="993"/>
      <c r="AF594" s="991"/>
      <c r="AG594" s="994"/>
      <c r="AH594" s="993"/>
      <c r="AI594" s="991"/>
      <c r="AJ594" s="994"/>
      <c r="AK594" s="993"/>
      <c r="AL594" s="991"/>
      <c r="AM594" s="994"/>
      <c r="AN594" s="994"/>
      <c r="AO594" s="993"/>
      <c r="AP594" s="991"/>
    </row>
    <row r="595" spans="2:42">
      <c r="B595" s="1020"/>
      <c r="C595" s="1021"/>
      <c r="D595" s="1141"/>
      <c r="E595" s="1142"/>
      <c r="F595" s="1141"/>
      <c r="G595" s="1141"/>
      <c r="H595" s="1141"/>
      <c r="I595" s="1141"/>
      <c r="N595" s="989"/>
      <c r="O595" s="989"/>
      <c r="P595" s="993"/>
      <c r="Q595" s="991"/>
      <c r="R595" s="992"/>
      <c r="S595" s="993"/>
      <c r="T595" s="993"/>
      <c r="U595" s="994"/>
      <c r="V595" s="993"/>
      <c r="W595" s="991"/>
      <c r="X595" s="994"/>
      <c r="Y595" s="991"/>
      <c r="Z595" s="994"/>
      <c r="AA595" s="991"/>
      <c r="AB595" s="994"/>
      <c r="AC595" s="991"/>
      <c r="AD595" s="994"/>
      <c r="AE595" s="993"/>
      <c r="AF595" s="991"/>
      <c r="AG595" s="994"/>
      <c r="AH595" s="993"/>
      <c r="AI595" s="991"/>
      <c r="AJ595" s="994"/>
      <c r="AK595" s="993"/>
      <c r="AL595" s="991"/>
      <c r="AM595" s="994"/>
      <c r="AN595" s="994"/>
      <c r="AO595" s="993"/>
      <c r="AP595" s="991"/>
    </row>
    <row r="596" spans="2:42">
      <c r="B596" s="1020"/>
      <c r="C596" s="1021"/>
      <c r="D596" s="1141"/>
      <c r="E596" s="1142"/>
      <c r="F596" s="1141"/>
      <c r="G596" s="1141"/>
      <c r="H596" s="1141"/>
      <c r="I596" s="1141"/>
      <c r="N596" s="989"/>
      <c r="O596" s="989"/>
      <c r="P596" s="993"/>
      <c r="Q596" s="991"/>
      <c r="R596" s="992"/>
      <c r="S596" s="993"/>
      <c r="T596" s="993"/>
      <c r="U596" s="994"/>
      <c r="V596" s="993"/>
      <c r="W596" s="991"/>
      <c r="X596" s="994"/>
      <c r="Y596" s="991"/>
      <c r="Z596" s="994"/>
      <c r="AA596" s="991"/>
      <c r="AB596" s="994"/>
      <c r="AC596" s="991"/>
      <c r="AD596" s="994"/>
      <c r="AE596" s="993"/>
      <c r="AF596" s="991"/>
      <c r="AG596" s="994"/>
      <c r="AH596" s="993"/>
      <c r="AI596" s="991"/>
      <c r="AJ596" s="994"/>
      <c r="AK596" s="993"/>
      <c r="AL596" s="991"/>
      <c r="AM596" s="994"/>
      <c r="AN596" s="994"/>
      <c r="AO596" s="993"/>
      <c r="AP596" s="991"/>
    </row>
    <row r="597" spans="2:42">
      <c r="B597" s="1020"/>
      <c r="C597" s="1021"/>
      <c r="D597" s="1141"/>
      <c r="E597" s="1142"/>
      <c r="F597" s="1141"/>
      <c r="G597" s="1141"/>
      <c r="H597" s="1141"/>
      <c r="I597" s="1141"/>
      <c r="N597" s="989"/>
      <c r="O597" s="989"/>
      <c r="P597" s="993"/>
      <c r="Q597" s="991"/>
      <c r="R597" s="992"/>
      <c r="S597" s="993"/>
      <c r="T597" s="993"/>
      <c r="U597" s="994"/>
      <c r="V597" s="993"/>
      <c r="W597" s="991"/>
      <c r="X597" s="994"/>
      <c r="Y597" s="991"/>
      <c r="Z597" s="994"/>
      <c r="AA597" s="991"/>
      <c r="AB597" s="994"/>
      <c r="AC597" s="991"/>
      <c r="AD597" s="994"/>
      <c r="AE597" s="993"/>
      <c r="AF597" s="991"/>
      <c r="AG597" s="994"/>
      <c r="AH597" s="993"/>
      <c r="AI597" s="991"/>
      <c r="AJ597" s="994"/>
      <c r="AK597" s="993"/>
      <c r="AL597" s="991"/>
      <c r="AM597" s="994"/>
      <c r="AN597" s="994"/>
      <c r="AO597" s="993"/>
      <c r="AP597" s="991"/>
    </row>
    <row r="598" spans="2:42">
      <c r="B598" s="1020"/>
      <c r="C598" s="1021"/>
      <c r="D598" s="1141"/>
      <c r="E598" s="1142"/>
      <c r="F598" s="1141"/>
      <c r="G598" s="1141"/>
      <c r="H598" s="1141"/>
      <c r="I598" s="1141"/>
      <c r="N598" s="989"/>
      <c r="O598" s="989"/>
      <c r="P598" s="993"/>
      <c r="Q598" s="991"/>
      <c r="R598" s="992"/>
      <c r="S598" s="993"/>
      <c r="T598" s="993"/>
      <c r="U598" s="994"/>
      <c r="V598" s="993"/>
      <c r="W598" s="991"/>
      <c r="X598" s="994"/>
      <c r="Y598" s="991"/>
      <c r="Z598" s="994"/>
      <c r="AA598" s="991"/>
      <c r="AB598" s="994"/>
      <c r="AC598" s="991"/>
      <c r="AD598" s="994"/>
      <c r="AE598" s="993"/>
      <c r="AF598" s="991"/>
      <c r="AG598" s="994"/>
      <c r="AH598" s="993"/>
      <c r="AI598" s="991"/>
      <c r="AJ598" s="994"/>
      <c r="AK598" s="993"/>
      <c r="AL598" s="991"/>
      <c r="AM598" s="994"/>
      <c r="AN598" s="994"/>
      <c r="AO598" s="993"/>
      <c r="AP598" s="991"/>
    </row>
    <row r="599" spans="2:42">
      <c r="B599" s="1020"/>
      <c r="C599" s="1021"/>
      <c r="D599" s="1141"/>
      <c r="E599" s="1142"/>
      <c r="F599" s="1141"/>
      <c r="G599" s="1141"/>
      <c r="H599" s="1141"/>
      <c r="I599" s="1141"/>
      <c r="N599" s="989"/>
      <c r="O599" s="989"/>
      <c r="P599" s="993"/>
      <c r="Q599" s="991"/>
      <c r="R599" s="992"/>
      <c r="S599" s="993"/>
      <c r="T599" s="993"/>
      <c r="U599" s="994"/>
      <c r="V599" s="993"/>
      <c r="W599" s="991"/>
      <c r="X599" s="994"/>
      <c r="Y599" s="991"/>
      <c r="Z599" s="994"/>
      <c r="AA599" s="991"/>
      <c r="AB599" s="994"/>
      <c r="AC599" s="991"/>
      <c r="AD599" s="994"/>
      <c r="AE599" s="993"/>
      <c r="AF599" s="991"/>
      <c r="AG599" s="994"/>
      <c r="AH599" s="993"/>
      <c r="AI599" s="991"/>
      <c r="AJ599" s="994"/>
      <c r="AK599" s="993"/>
      <c r="AL599" s="991"/>
      <c r="AM599" s="994"/>
      <c r="AN599" s="994"/>
      <c r="AO599" s="993"/>
      <c r="AP599" s="991"/>
    </row>
    <row r="600" spans="2:42">
      <c r="B600" s="1020"/>
      <c r="C600" s="1021"/>
      <c r="D600" s="1141"/>
      <c r="E600" s="1142"/>
      <c r="F600" s="1141"/>
      <c r="G600" s="1141"/>
      <c r="H600" s="1141"/>
      <c r="I600" s="1141"/>
      <c r="N600" s="989"/>
      <c r="O600" s="989"/>
      <c r="P600" s="993"/>
      <c r="Q600" s="991"/>
      <c r="R600" s="992"/>
      <c r="S600" s="993"/>
      <c r="T600" s="993"/>
      <c r="U600" s="994"/>
      <c r="V600" s="993"/>
      <c r="W600" s="991"/>
      <c r="X600" s="994"/>
      <c r="Y600" s="991"/>
      <c r="Z600" s="994"/>
      <c r="AA600" s="991"/>
      <c r="AB600" s="994"/>
      <c r="AC600" s="991"/>
      <c r="AD600" s="994"/>
      <c r="AE600" s="993"/>
      <c r="AF600" s="991"/>
      <c r="AG600" s="994"/>
      <c r="AH600" s="993"/>
      <c r="AI600" s="991"/>
      <c r="AJ600" s="994"/>
      <c r="AK600" s="993"/>
      <c r="AL600" s="991"/>
      <c r="AM600" s="994"/>
      <c r="AN600" s="994"/>
      <c r="AO600" s="993"/>
      <c r="AP600" s="991"/>
    </row>
  </sheetData>
  <autoFilter ref="B7:AR106" xr:uid="{00000000-0009-0000-0000-000010000000}"/>
  <mergeCells count="1">
    <mergeCell ref="D5:I5"/>
  </mergeCells>
  <phoneticPr fontId="2"/>
  <conditionalFormatting sqref="AR522:AR533 AT522:AT533 Q522:Q533">
    <cfRule type="expression" dxfId="30" priority="22">
      <formula>Q522&lt;&gt;P522</formula>
    </cfRule>
  </conditionalFormatting>
  <conditionalFormatting sqref="Y522:Y533">
    <cfRule type="expression" dxfId="29" priority="21">
      <formula>Y522&lt;&gt;F522</formula>
    </cfRule>
  </conditionalFormatting>
  <conditionalFormatting sqref="X110:X557 AG110:AG557 AJ110:AJ557 AM110:AM557 R110:R557 R101:R107 X101:X107 AG101:AG107 AJ101:AJ107 AM101:AM107 X8:X99 R8:R99 AG8:AG99 AJ8:AJ99 AM8:AM99">
    <cfRule type="expression" dxfId="28" priority="19">
      <formula>R8&lt;&gt;P8</formula>
    </cfRule>
    <cfRule type="expression" dxfId="27" priority="20">
      <formula>R8&lt;&gt;Q8</formula>
    </cfRule>
  </conditionalFormatting>
  <conditionalFormatting sqref="AC522:AC533">
    <cfRule type="expression" dxfId="26" priority="18">
      <formula>AC522&lt;&gt;I522</formula>
    </cfRule>
  </conditionalFormatting>
  <conditionalFormatting sqref="AF522:AF533">
    <cfRule type="expression" dxfId="25" priority="15">
      <formula>AF522&lt;&gt;AE522</formula>
    </cfRule>
  </conditionalFormatting>
  <conditionalFormatting sqref="AG522:AG533">
    <cfRule type="expression" dxfId="24" priority="13">
      <formula>AG522&lt;&gt;AE522</formula>
    </cfRule>
    <cfRule type="expression" dxfId="23" priority="14">
      <formula>AG522&lt;&gt;AF522</formula>
    </cfRule>
  </conditionalFormatting>
  <conditionalFormatting sqref="AI522:AI533">
    <cfRule type="expression" dxfId="22" priority="10">
      <formula>AI522&lt;&gt;AH522</formula>
    </cfRule>
  </conditionalFormatting>
  <conditionalFormatting sqref="AJ522:AJ533">
    <cfRule type="expression" dxfId="21" priority="8">
      <formula>AJ522&lt;&gt;AH522</formula>
    </cfRule>
    <cfRule type="expression" dxfId="20" priority="9">
      <formula>AJ522&lt;&gt;AI522</formula>
    </cfRule>
  </conditionalFormatting>
  <conditionalFormatting sqref="AL522:AL533">
    <cfRule type="expression" dxfId="19" priority="5">
      <formula>AL522&lt;&gt;AK522</formula>
    </cfRule>
  </conditionalFormatting>
  <conditionalFormatting sqref="AM522:AM533">
    <cfRule type="expression" dxfId="18" priority="3">
      <formula>AM522&lt;&gt;AK522</formula>
    </cfRule>
    <cfRule type="expression" dxfId="17" priority="4">
      <formula>AM522&lt;&gt;AL522</formula>
    </cfRule>
  </conditionalFormatting>
  <conditionalFormatting sqref="AP522:AP533">
    <cfRule type="expression" dxfId="16" priority="2">
      <formula>AP522&lt;&gt;AO522</formula>
    </cfRule>
  </conditionalFormatting>
  <conditionalFormatting sqref="W522:W533">
    <cfRule type="expression" dxfId="15" priority="23">
      <formula>W522&lt;&gt;V522</formula>
    </cfRule>
  </conditionalFormatting>
  <conditionalFormatting sqref="N522:O533">
    <cfRule type="expression" dxfId="14" priority="24">
      <formula>N522&lt;&gt;AB522</formula>
    </cfRule>
  </conditionalFormatting>
  <conditionalFormatting sqref="AA522:AA533">
    <cfRule type="expression" dxfId="13" priority="25">
      <formula>AA522&lt;&gt;#REF!</formula>
    </cfRule>
  </conditionalFormatting>
  <conditionalFormatting sqref="AN110:AN557 AN101:AN107 AN8:AN99">
    <cfRule type="expression" dxfId="12" priority="26">
      <formula>AN8&lt;&gt;AO8</formula>
    </cfRule>
    <cfRule type="expression" dxfId="11" priority="27">
      <formula>AN8&lt;&gt;AP8</formula>
    </cfRule>
  </conditionalFormatting>
  <conditionalFormatting sqref="C522:C533">
    <cfRule type="expression" dxfId="10" priority="1">
      <formula>C522&lt;&gt;B522</formula>
    </cfRule>
  </conditionalFormatting>
  <conditionalFormatting sqref="AB110:AB557 AB101:AB107 AB8:AB99">
    <cfRule type="expression" dxfId="9" priority="28">
      <formula>AB8&lt;&gt;#REF!</formula>
    </cfRule>
    <cfRule type="expression" dxfId="8" priority="29">
      <formula>AB8&lt;&gt;AA8</formula>
    </cfRule>
  </conditionalFormatting>
  <conditionalFormatting sqref="AD110:AD557 AD101:AD107 AD8:AD99">
    <cfRule type="expression" dxfId="7" priority="30">
      <formula>AD8&lt;&gt;I8</formula>
    </cfRule>
    <cfRule type="expression" dxfId="6" priority="31">
      <formula>AD8&lt;&gt;AC8</formula>
    </cfRule>
  </conditionalFormatting>
  <conditionalFormatting sqref="U110:U557 U101:U107 U8:U99">
    <cfRule type="expression" dxfId="5" priority="32">
      <formula>U8&lt;&gt;T8</formula>
    </cfRule>
    <cfRule type="expression" dxfId="4" priority="33">
      <formula>U8&lt;&gt;D8</formula>
    </cfRule>
  </conditionalFormatting>
  <conditionalFormatting sqref="Z110:Z557 Z101:Z107 Z8:Z99">
    <cfRule type="expression" dxfId="3" priority="34">
      <formula>Z8&lt;&gt;F8</formula>
    </cfRule>
    <cfRule type="expression" dxfId="2" priority="35">
      <formula>Z8&lt;&gt;Y8</formula>
    </cfRule>
  </conditionalFormatting>
  <conditionalFormatting sqref="C137:C139">
    <cfRule type="expression" dxfId="1" priority="36">
      <formula>C137&lt;&gt;A137</formula>
    </cfRule>
    <cfRule type="expression" dxfId="0" priority="37">
      <formula>C137&lt;&gt;P137</formula>
    </cfRule>
  </conditionalFormatting>
  <printOptions horizontalCentered="1"/>
  <pageMargins left="0.78740157480314965" right="0.78740157480314965" top="0.98425196850393704" bottom="0.98425196850393704" header="0.51181102362204722" footer="0.78740157480314965"/>
  <pageSetup paperSize="9" firstPageNumber="23" fitToHeight="0" orientation="portrait" r:id="rId1"/>
  <headerFooter alignWithMargins="0">
    <oddFooter>&amp;C&amp;12&amp;P/&amp;N&amp;R          Ver.2.2 ad.0 (2022.04.01)</oddFooter>
  </headerFooter>
  <rowBreaks count="1" manualBreakCount="1">
    <brk id="99" min="1" max="1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pageSetUpPr fitToPage="1"/>
  </sheetPr>
  <dimension ref="B1:N42"/>
  <sheetViews>
    <sheetView showGridLines="0" view="pageBreakPreview" zoomScale="85" zoomScaleNormal="115" zoomScaleSheetLayoutView="85" workbookViewId="0">
      <pane ySplit="5" topLeftCell="A6" activePane="bottomLeft" state="frozen"/>
      <selection activeCell="P45" sqref="A1:XFD1048576"/>
      <selection pane="bottomLeft" activeCell="P45" sqref="A1:XFD1048576"/>
    </sheetView>
  </sheetViews>
  <sheetFormatPr defaultColWidth="8.90625" defaultRowHeight="13"/>
  <cols>
    <col min="1" max="1" width="2.6328125" style="593" customWidth="1"/>
    <col min="2" max="2" width="6.26953125" style="646" customWidth="1"/>
    <col min="3" max="3" width="21.90625" style="646" customWidth="1"/>
    <col min="4" max="4" width="2.36328125" style="650" customWidth="1"/>
    <col min="5" max="5" width="4.26953125" style="649" customWidth="1"/>
    <col min="6" max="6" width="2.36328125" style="649" customWidth="1"/>
    <col min="7" max="7" width="3.6328125" style="649" customWidth="1"/>
    <col min="8" max="8" width="2.36328125" style="649" customWidth="1"/>
    <col min="9" max="9" width="0.90625" style="649" customWidth="1"/>
    <col min="10" max="11" width="3.6328125" style="650" customWidth="1"/>
    <col min="12" max="12" width="1.6328125" style="649" customWidth="1"/>
    <col min="13" max="13" width="33.08984375" style="592" customWidth="1"/>
    <col min="14" max="14" width="17.26953125" style="592" customWidth="1"/>
    <col min="15" max="15" width="2.453125" style="593" customWidth="1"/>
    <col min="16" max="253" width="8.90625" style="593"/>
    <col min="254" max="254" width="2.6328125" style="593" customWidth="1"/>
    <col min="255" max="255" width="6.26953125" style="593" customWidth="1"/>
    <col min="256" max="256" width="21.90625" style="593" customWidth="1"/>
    <col min="257" max="257" width="2.36328125" style="593" customWidth="1"/>
    <col min="258" max="258" width="4.26953125" style="593" customWidth="1"/>
    <col min="259" max="259" width="2.36328125" style="593" customWidth="1"/>
    <col min="260" max="260" width="3.6328125" style="593" customWidth="1"/>
    <col min="261" max="261" width="2.36328125" style="593" customWidth="1"/>
    <col min="262" max="262" width="0.90625" style="593" customWidth="1"/>
    <col min="263" max="264" width="3.6328125" style="593" customWidth="1"/>
    <col min="265" max="265" width="0.7265625" style="593" customWidth="1"/>
    <col min="266" max="267" width="3.36328125" style="593" customWidth="1"/>
    <col min="268" max="268" width="1" style="593" customWidth="1"/>
    <col min="269" max="269" width="59.36328125" style="593" customWidth="1"/>
    <col min="270" max="270" width="17.26953125" style="593" customWidth="1"/>
    <col min="271" max="271" width="2.453125" style="593" customWidth="1"/>
    <col min="272" max="509" width="8.90625" style="593"/>
    <col min="510" max="510" width="2.6328125" style="593" customWidth="1"/>
    <col min="511" max="511" width="6.26953125" style="593" customWidth="1"/>
    <col min="512" max="512" width="21.90625" style="593" customWidth="1"/>
    <col min="513" max="513" width="2.36328125" style="593" customWidth="1"/>
    <col min="514" max="514" width="4.26953125" style="593" customWidth="1"/>
    <col min="515" max="515" width="2.36328125" style="593" customWidth="1"/>
    <col min="516" max="516" width="3.6328125" style="593" customWidth="1"/>
    <col min="517" max="517" width="2.36328125" style="593" customWidth="1"/>
    <col min="518" max="518" width="0.90625" style="593" customWidth="1"/>
    <col min="519" max="520" width="3.6328125" style="593" customWidth="1"/>
    <col min="521" max="521" width="0.7265625" style="593" customWidth="1"/>
    <col min="522" max="523" width="3.36328125" style="593" customWidth="1"/>
    <col min="524" max="524" width="1" style="593" customWidth="1"/>
    <col min="525" max="525" width="59.36328125" style="593" customWidth="1"/>
    <col min="526" max="526" width="17.26953125" style="593" customWidth="1"/>
    <col min="527" max="527" width="2.453125" style="593" customWidth="1"/>
    <col min="528" max="765" width="8.90625" style="593"/>
    <col min="766" max="766" width="2.6328125" style="593" customWidth="1"/>
    <col min="767" max="767" width="6.26953125" style="593" customWidth="1"/>
    <col min="768" max="768" width="21.90625" style="593" customWidth="1"/>
    <col min="769" max="769" width="2.36328125" style="593" customWidth="1"/>
    <col min="770" max="770" width="4.26953125" style="593" customWidth="1"/>
    <col min="771" max="771" width="2.36328125" style="593" customWidth="1"/>
    <col min="772" max="772" width="3.6328125" style="593" customWidth="1"/>
    <col min="773" max="773" width="2.36328125" style="593" customWidth="1"/>
    <col min="774" max="774" width="0.90625" style="593" customWidth="1"/>
    <col min="775" max="776" width="3.6328125" style="593" customWidth="1"/>
    <col min="777" max="777" width="0.7265625" style="593" customWidth="1"/>
    <col min="778" max="779" width="3.36328125" style="593" customWidth="1"/>
    <col min="780" max="780" width="1" style="593" customWidth="1"/>
    <col min="781" max="781" width="59.36328125" style="593" customWidth="1"/>
    <col min="782" max="782" width="17.26953125" style="593" customWidth="1"/>
    <col min="783" max="783" width="2.453125" style="593" customWidth="1"/>
    <col min="784" max="1021" width="8.90625" style="593"/>
    <col min="1022" max="1022" width="2.6328125" style="593" customWidth="1"/>
    <col min="1023" max="1023" width="6.26953125" style="593" customWidth="1"/>
    <col min="1024" max="1024" width="21.90625" style="593" customWidth="1"/>
    <col min="1025" max="1025" width="2.36328125" style="593" customWidth="1"/>
    <col min="1026" max="1026" width="4.26953125" style="593" customWidth="1"/>
    <col min="1027" max="1027" width="2.36328125" style="593" customWidth="1"/>
    <col min="1028" max="1028" width="3.6328125" style="593" customWidth="1"/>
    <col min="1029" max="1029" width="2.36328125" style="593" customWidth="1"/>
    <col min="1030" max="1030" width="0.90625" style="593" customWidth="1"/>
    <col min="1031" max="1032" width="3.6328125" style="593" customWidth="1"/>
    <col min="1033" max="1033" width="0.7265625" style="593" customWidth="1"/>
    <col min="1034" max="1035" width="3.36328125" style="593" customWidth="1"/>
    <col min="1036" max="1036" width="1" style="593" customWidth="1"/>
    <col min="1037" max="1037" width="59.36328125" style="593" customWidth="1"/>
    <col min="1038" max="1038" width="17.26953125" style="593" customWidth="1"/>
    <col min="1039" max="1039" width="2.453125" style="593" customWidth="1"/>
    <col min="1040" max="1277" width="8.90625" style="593"/>
    <col min="1278" max="1278" width="2.6328125" style="593" customWidth="1"/>
    <col min="1279" max="1279" width="6.26953125" style="593" customWidth="1"/>
    <col min="1280" max="1280" width="21.90625" style="593" customWidth="1"/>
    <col min="1281" max="1281" width="2.36328125" style="593" customWidth="1"/>
    <col min="1282" max="1282" width="4.26953125" style="593" customWidth="1"/>
    <col min="1283" max="1283" width="2.36328125" style="593" customWidth="1"/>
    <col min="1284" max="1284" width="3.6328125" style="593" customWidth="1"/>
    <col min="1285" max="1285" width="2.36328125" style="593" customWidth="1"/>
    <col min="1286" max="1286" width="0.90625" style="593" customWidth="1"/>
    <col min="1287" max="1288" width="3.6328125" style="593" customWidth="1"/>
    <col min="1289" max="1289" width="0.7265625" style="593" customWidth="1"/>
    <col min="1290" max="1291" width="3.36328125" style="593" customWidth="1"/>
    <col min="1292" max="1292" width="1" style="593" customWidth="1"/>
    <col min="1293" max="1293" width="59.36328125" style="593" customWidth="1"/>
    <col min="1294" max="1294" width="17.26953125" style="593" customWidth="1"/>
    <col min="1295" max="1295" width="2.453125" style="593" customWidth="1"/>
    <col min="1296" max="1533" width="8.90625" style="593"/>
    <col min="1534" max="1534" width="2.6328125" style="593" customWidth="1"/>
    <col min="1535" max="1535" width="6.26953125" style="593" customWidth="1"/>
    <col min="1536" max="1536" width="21.90625" style="593" customWidth="1"/>
    <col min="1537" max="1537" width="2.36328125" style="593" customWidth="1"/>
    <col min="1538" max="1538" width="4.26953125" style="593" customWidth="1"/>
    <col min="1539" max="1539" width="2.36328125" style="593" customWidth="1"/>
    <col min="1540" max="1540" width="3.6328125" style="593" customWidth="1"/>
    <col min="1541" max="1541" width="2.36328125" style="593" customWidth="1"/>
    <col min="1542" max="1542" width="0.90625" style="593" customWidth="1"/>
    <col min="1543" max="1544" width="3.6328125" style="593" customWidth="1"/>
    <col min="1545" max="1545" width="0.7265625" style="593" customWidth="1"/>
    <col min="1546" max="1547" width="3.36328125" style="593" customWidth="1"/>
    <col min="1548" max="1548" width="1" style="593" customWidth="1"/>
    <col min="1549" max="1549" width="59.36328125" style="593" customWidth="1"/>
    <col min="1550" max="1550" width="17.26953125" style="593" customWidth="1"/>
    <col min="1551" max="1551" width="2.453125" style="593" customWidth="1"/>
    <col min="1552" max="1789" width="8.90625" style="593"/>
    <col min="1790" max="1790" width="2.6328125" style="593" customWidth="1"/>
    <col min="1791" max="1791" width="6.26953125" style="593" customWidth="1"/>
    <col min="1792" max="1792" width="21.90625" style="593" customWidth="1"/>
    <col min="1793" max="1793" width="2.36328125" style="593" customWidth="1"/>
    <col min="1794" max="1794" width="4.26953125" style="593" customWidth="1"/>
    <col min="1795" max="1795" width="2.36328125" style="593" customWidth="1"/>
    <col min="1796" max="1796" width="3.6328125" style="593" customWidth="1"/>
    <col min="1797" max="1797" width="2.36328125" style="593" customWidth="1"/>
    <col min="1798" max="1798" width="0.90625" style="593" customWidth="1"/>
    <col min="1799" max="1800" width="3.6328125" style="593" customWidth="1"/>
    <col min="1801" max="1801" width="0.7265625" style="593" customWidth="1"/>
    <col min="1802" max="1803" width="3.36328125" style="593" customWidth="1"/>
    <col min="1804" max="1804" width="1" style="593" customWidth="1"/>
    <col min="1805" max="1805" width="59.36328125" style="593" customWidth="1"/>
    <col min="1806" max="1806" width="17.26953125" style="593" customWidth="1"/>
    <col min="1807" max="1807" width="2.453125" style="593" customWidth="1"/>
    <col min="1808" max="2045" width="8.90625" style="593"/>
    <col min="2046" max="2046" width="2.6328125" style="593" customWidth="1"/>
    <col min="2047" max="2047" width="6.26953125" style="593" customWidth="1"/>
    <col min="2048" max="2048" width="21.90625" style="593" customWidth="1"/>
    <col min="2049" max="2049" width="2.36328125" style="593" customWidth="1"/>
    <col min="2050" max="2050" width="4.26953125" style="593" customWidth="1"/>
    <col min="2051" max="2051" width="2.36328125" style="593" customWidth="1"/>
    <col min="2052" max="2052" width="3.6328125" style="593" customWidth="1"/>
    <col min="2053" max="2053" width="2.36328125" style="593" customWidth="1"/>
    <col min="2054" max="2054" width="0.90625" style="593" customWidth="1"/>
    <col min="2055" max="2056" width="3.6328125" style="593" customWidth="1"/>
    <col min="2057" max="2057" width="0.7265625" style="593" customWidth="1"/>
    <col min="2058" max="2059" width="3.36328125" style="593" customWidth="1"/>
    <col min="2060" max="2060" width="1" style="593" customWidth="1"/>
    <col min="2061" max="2061" width="59.36328125" style="593" customWidth="1"/>
    <col min="2062" max="2062" width="17.26953125" style="593" customWidth="1"/>
    <col min="2063" max="2063" width="2.453125" style="593" customWidth="1"/>
    <col min="2064" max="2301" width="8.90625" style="593"/>
    <col min="2302" max="2302" width="2.6328125" style="593" customWidth="1"/>
    <col min="2303" max="2303" width="6.26953125" style="593" customWidth="1"/>
    <col min="2304" max="2304" width="21.90625" style="593" customWidth="1"/>
    <col min="2305" max="2305" width="2.36328125" style="593" customWidth="1"/>
    <col min="2306" max="2306" width="4.26953125" style="593" customWidth="1"/>
    <col min="2307" max="2307" width="2.36328125" style="593" customWidth="1"/>
    <col min="2308" max="2308" width="3.6328125" style="593" customWidth="1"/>
    <col min="2309" max="2309" width="2.36328125" style="593" customWidth="1"/>
    <col min="2310" max="2310" width="0.90625" style="593" customWidth="1"/>
    <col min="2311" max="2312" width="3.6328125" style="593" customWidth="1"/>
    <col min="2313" max="2313" width="0.7265625" style="593" customWidth="1"/>
    <col min="2314" max="2315" width="3.36328125" style="593" customWidth="1"/>
    <col min="2316" max="2316" width="1" style="593" customWidth="1"/>
    <col min="2317" max="2317" width="59.36328125" style="593" customWidth="1"/>
    <col min="2318" max="2318" width="17.26953125" style="593" customWidth="1"/>
    <col min="2319" max="2319" width="2.453125" style="593" customWidth="1"/>
    <col min="2320" max="2557" width="8.90625" style="593"/>
    <col min="2558" max="2558" width="2.6328125" style="593" customWidth="1"/>
    <col min="2559" max="2559" width="6.26953125" style="593" customWidth="1"/>
    <col min="2560" max="2560" width="21.90625" style="593" customWidth="1"/>
    <col min="2561" max="2561" width="2.36328125" style="593" customWidth="1"/>
    <col min="2562" max="2562" width="4.26953125" style="593" customWidth="1"/>
    <col min="2563" max="2563" width="2.36328125" style="593" customWidth="1"/>
    <col min="2564" max="2564" width="3.6328125" style="593" customWidth="1"/>
    <col min="2565" max="2565" width="2.36328125" style="593" customWidth="1"/>
    <col min="2566" max="2566" width="0.90625" style="593" customWidth="1"/>
    <col min="2567" max="2568" width="3.6328125" style="593" customWidth="1"/>
    <col min="2569" max="2569" width="0.7265625" style="593" customWidth="1"/>
    <col min="2570" max="2571" width="3.36328125" style="593" customWidth="1"/>
    <col min="2572" max="2572" width="1" style="593" customWidth="1"/>
    <col min="2573" max="2573" width="59.36328125" style="593" customWidth="1"/>
    <col min="2574" max="2574" width="17.26953125" style="593" customWidth="1"/>
    <col min="2575" max="2575" width="2.453125" style="593" customWidth="1"/>
    <col min="2576" max="2813" width="8.90625" style="593"/>
    <col min="2814" max="2814" width="2.6328125" style="593" customWidth="1"/>
    <col min="2815" max="2815" width="6.26953125" style="593" customWidth="1"/>
    <col min="2816" max="2816" width="21.90625" style="593" customWidth="1"/>
    <col min="2817" max="2817" width="2.36328125" style="593" customWidth="1"/>
    <col min="2818" max="2818" width="4.26953125" style="593" customWidth="1"/>
    <col min="2819" max="2819" width="2.36328125" style="593" customWidth="1"/>
    <col min="2820" max="2820" width="3.6328125" style="593" customWidth="1"/>
    <col min="2821" max="2821" width="2.36328125" style="593" customWidth="1"/>
    <col min="2822" max="2822" width="0.90625" style="593" customWidth="1"/>
    <col min="2823" max="2824" width="3.6328125" style="593" customWidth="1"/>
    <col min="2825" max="2825" width="0.7265625" style="593" customWidth="1"/>
    <col min="2826" max="2827" width="3.36328125" style="593" customWidth="1"/>
    <col min="2828" max="2828" width="1" style="593" customWidth="1"/>
    <col min="2829" max="2829" width="59.36328125" style="593" customWidth="1"/>
    <col min="2830" max="2830" width="17.26953125" style="593" customWidth="1"/>
    <col min="2831" max="2831" width="2.453125" style="593" customWidth="1"/>
    <col min="2832" max="3069" width="8.90625" style="593"/>
    <col min="3070" max="3070" width="2.6328125" style="593" customWidth="1"/>
    <col min="3071" max="3071" width="6.26953125" style="593" customWidth="1"/>
    <col min="3072" max="3072" width="21.90625" style="593" customWidth="1"/>
    <col min="3073" max="3073" width="2.36328125" style="593" customWidth="1"/>
    <col min="3074" max="3074" width="4.26953125" style="593" customWidth="1"/>
    <col min="3075" max="3075" width="2.36328125" style="593" customWidth="1"/>
    <col min="3076" max="3076" width="3.6328125" style="593" customWidth="1"/>
    <col min="3077" max="3077" width="2.36328125" style="593" customWidth="1"/>
    <col min="3078" max="3078" width="0.90625" style="593" customWidth="1"/>
    <col min="3079" max="3080" width="3.6328125" style="593" customWidth="1"/>
    <col min="3081" max="3081" width="0.7265625" style="593" customWidth="1"/>
    <col min="3082" max="3083" width="3.36328125" style="593" customWidth="1"/>
    <col min="3084" max="3084" width="1" style="593" customWidth="1"/>
    <col min="3085" max="3085" width="59.36328125" style="593" customWidth="1"/>
    <col min="3086" max="3086" width="17.26953125" style="593" customWidth="1"/>
    <col min="3087" max="3087" width="2.453125" style="593" customWidth="1"/>
    <col min="3088" max="3325" width="8.90625" style="593"/>
    <col min="3326" max="3326" width="2.6328125" style="593" customWidth="1"/>
    <col min="3327" max="3327" width="6.26953125" style="593" customWidth="1"/>
    <col min="3328" max="3328" width="21.90625" style="593" customWidth="1"/>
    <col min="3329" max="3329" width="2.36328125" style="593" customWidth="1"/>
    <col min="3330" max="3330" width="4.26953125" style="593" customWidth="1"/>
    <col min="3331" max="3331" width="2.36328125" style="593" customWidth="1"/>
    <col min="3332" max="3332" width="3.6328125" style="593" customWidth="1"/>
    <col min="3333" max="3333" width="2.36328125" style="593" customWidth="1"/>
    <col min="3334" max="3334" width="0.90625" style="593" customWidth="1"/>
    <col min="3335" max="3336" width="3.6328125" style="593" customWidth="1"/>
    <col min="3337" max="3337" width="0.7265625" style="593" customWidth="1"/>
    <col min="3338" max="3339" width="3.36328125" style="593" customWidth="1"/>
    <col min="3340" max="3340" width="1" style="593" customWidth="1"/>
    <col min="3341" max="3341" width="59.36328125" style="593" customWidth="1"/>
    <col min="3342" max="3342" width="17.26953125" style="593" customWidth="1"/>
    <col min="3343" max="3343" width="2.453125" style="593" customWidth="1"/>
    <col min="3344" max="3581" width="8.90625" style="593"/>
    <col min="3582" max="3582" width="2.6328125" style="593" customWidth="1"/>
    <col min="3583" max="3583" width="6.26953125" style="593" customWidth="1"/>
    <col min="3584" max="3584" width="21.90625" style="593" customWidth="1"/>
    <col min="3585" max="3585" width="2.36328125" style="593" customWidth="1"/>
    <col min="3586" max="3586" width="4.26953125" style="593" customWidth="1"/>
    <col min="3587" max="3587" width="2.36328125" style="593" customWidth="1"/>
    <col min="3588" max="3588" width="3.6328125" style="593" customWidth="1"/>
    <col min="3589" max="3589" width="2.36328125" style="593" customWidth="1"/>
    <col min="3590" max="3590" width="0.90625" style="593" customWidth="1"/>
    <col min="3591" max="3592" width="3.6328125" style="593" customWidth="1"/>
    <col min="3593" max="3593" width="0.7265625" style="593" customWidth="1"/>
    <col min="3594" max="3595" width="3.36328125" style="593" customWidth="1"/>
    <col min="3596" max="3596" width="1" style="593" customWidth="1"/>
    <col min="3597" max="3597" width="59.36328125" style="593" customWidth="1"/>
    <col min="3598" max="3598" width="17.26953125" style="593" customWidth="1"/>
    <col min="3599" max="3599" width="2.453125" style="593" customWidth="1"/>
    <col min="3600" max="3837" width="8.90625" style="593"/>
    <col min="3838" max="3838" width="2.6328125" style="593" customWidth="1"/>
    <col min="3839" max="3839" width="6.26953125" style="593" customWidth="1"/>
    <col min="3840" max="3840" width="21.90625" style="593" customWidth="1"/>
    <col min="3841" max="3841" width="2.36328125" style="593" customWidth="1"/>
    <col min="3842" max="3842" width="4.26953125" style="593" customWidth="1"/>
    <col min="3843" max="3843" width="2.36328125" style="593" customWidth="1"/>
    <col min="3844" max="3844" width="3.6328125" style="593" customWidth="1"/>
    <col min="3845" max="3845" width="2.36328125" style="593" customWidth="1"/>
    <col min="3846" max="3846" width="0.90625" style="593" customWidth="1"/>
    <col min="3847" max="3848" width="3.6328125" style="593" customWidth="1"/>
    <col min="3849" max="3849" width="0.7265625" style="593" customWidth="1"/>
    <col min="3850" max="3851" width="3.36328125" style="593" customWidth="1"/>
    <col min="3852" max="3852" width="1" style="593" customWidth="1"/>
    <col min="3853" max="3853" width="59.36328125" style="593" customWidth="1"/>
    <col min="3854" max="3854" width="17.26953125" style="593" customWidth="1"/>
    <col min="3855" max="3855" width="2.453125" style="593" customWidth="1"/>
    <col min="3856" max="4093" width="8.90625" style="593"/>
    <col min="4094" max="4094" width="2.6328125" style="593" customWidth="1"/>
    <col min="4095" max="4095" width="6.26953125" style="593" customWidth="1"/>
    <col min="4096" max="4096" width="21.90625" style="593" customWidth="1"/>
    <col min="4097" max="4097" width="2.36328125" style="593" customWidth="1"/>
    <col min="4098" max="4098" width="4.26953125" style="593" customWidth="1"/>
    <col min="4099" max="4099" width="2.36328125" style="593" customWidth="1"/>
    <col min="4100" max="4100" width="3.6328125" style="593" customWidth="1"/>
    <col min="4101" max="4101" width="2.36328125" style="593" customWidth="1"/>
    <col min="4102" max="4102" width="0.90625" style="593" customWidth="1"/>
    <col min="4103" max="4104" width="3.6328125" style="593" customWidth="1"/>
    <col min="4105" max="4105" width="0.7265625" style="593" customWidth="1"/>
    <col min="4106" max="4107" width="3.36328125" style="593" customWidth="1"/>
    <col min="4108" max="4108" width="1" style="593" customWidth="1"/>
    <col min="4109" max="4109" width="59.36328125" style="593" customWidth="1"/>
    <col min="4110" max="4110" width="17.26953125" style="593" customWidth="1"/>
    <col min="4111" max="4111" width="2.453125" style="593" customWidth="1"/>
    <col min="4112" max="4349" width="8.90625" style="593"/>
    <col min="4350" max="4350" width="2.6328125" style="593" customWidth="1"/>
    <col min="4351" max="4351" width="6.26953125" style="593" customWidth="1"/>
    <col min="4352" max="4352" width="21.90625" style="593" customWidth="1"/>
    <col min="4353" max="4353" width="2.36328125" style="593" customWidth="1"/>
    <col min="4354" max="4354" width="4.26953125" style="593" customWidth="1"/>
    <col min="4355" max="4355" width="2.36328125" style="593" customWidth="1"/>
    <col min="4356" max="4356" width="3.6328125" style="593" customWidth="1"/>
    <col min="4357" max="4357" width="2.36328125" style="593" customWidth="1"/>
    <col min="4358" max="4358" width="0.90625" style="593" customWidth="1"/>
    <col min="4359" max="4360" width="3.6328125" style="593" customWidth="1"/>
    <col min="4361" max="4361" width="0.7265625" style="593" customWidth="1"/>
    <col min="4362" max="4363" width="3.36328125" style="593" customWidth="1"/>
    <col min="4364" max="4364" width="1" style="593" customWidth="1"/>
    <col min="4365" max="4365" width="59.36328125" style="593" customWidth="1"/>
    <col min="4366" max="4366" width="17.26953125" style="593" customWidth="1"/>
    <col min="4367" max="4367" width="2.453125" style="593" customWidth="1"/>
    <col min="4368" max="4605" width="8.90625" style="593"/>
    <col min="4606" max="4606" width="2.6328125" style="593" customWidth="1"/>
    <col min="4607" max="4607" width="6.26953125" style="593" customWidth="1"/>
    <col min="4608" max="4608" width="21.90625" style="593" customWidth="1"/>
    <col min="4609" max="4609" width="2.36328125" style="593" customWidth="1"/>
    <col min="4610" max="4610" width="4.26953125" style="593" customWidth="1"/>
    <col min="4611" max="4611" width="2.36328125" style="593" customWidth="1"/>
    <col min="4612" max="4612" width="3.6328125" style="593" customWidth="1"/>
    <col min="4613" max="4613" width="2.36328125" style="593" customWidth="1"/>
    <col min="4614" max="4614" width="0.90625" style="593" customWidth="1"/>
    <col min="4615" max="4616" width="3.6328125" style="593" customWidth="1"/>
    <col min="4617" max="4617" width="0.7265625" style="593" customWidth="1"/>
    <col min="4618" max="4619" width="3.36328125" style="593" customWidth="1"/>
    <col min="4620" max="4620" width="1" style="593" customWidth="1"/>
    <col min="4621" max="4621" width="59.36328125" style="593" customWidth="1"/>
    <col min="4622" max="4622" width="17.26953125" style="593" customWidth="1"/>
    <col min="4623" max="4623" width="2.453125" style="593" customWidth="1"/>
    <col min="4624" max="4861" width="8.90625" style="593"/>
    <col min="4862" max="4862" width="2.6328125" style="593" customWidth="1"/>
    <col min="4863" max="4863" width="6.26953125" style="593" customWidth="1"/>
    <col min="4864" max="4864" width="21.90625" style="593" customWidth="1"/>
    <col min="4865" max="4865" width="2.36328125" style="593" customWidth="1"/>
    <col min="4866" max="4866" width="4.26953125" style="593" customWidth="1"/>
    <col min="4867" max="4867" width="2.36328125" style="593" customWidth="1"/>
    <col min="4868" max="4868" width="3.6328125" style="593" customWidth="1"/>
    <col min="4869" max="4869" width="2.36328125" style="593" customWidth="1"/>
    <col min="4870" max="4870" width="0.90625" style="593" customWidth="1"/>
    <col min="4871" max="4872" width="3.6328125" style="593" customWidth="1"/>
    <col min="4873" max="4873" width="0.7265625" style="593" customWidth="1"/>
    <col min="4874" max="4875" width="3.36328125" style="593" customWidth="1"/>
    <col min="4876" max="4876" width="1" style="593" customWidth="1"/>
    <col min="4877" max="4877" width="59.36328125" style="593" customWidth="1"/>
    <col min="4878" max="4878" width="17.26953125" style="593" customWidth="1"/>
    <col min="4879" max="4879" width="2.453125" style="593" customWidth="1"/>
    <col min="4880" max="5117" width="8.90625" style="593"/>
    <col min="5118" max="5118" width="2.6328125" style="593" customWidth="1"/>
    <col min="5119" max="5119" width="6.26953125" style="593" customWidth="1"/>
    <col min="5120" max="5120" width="21.90625" style="593" customWidth="1"/>
    <col min="5121" max="5121" width="2.36328125" style="593" customWidth="1"/>
    <col min="5122" max="5122" width="4.26953125" style="593" customWidth="1"/>
    <col min="5123" max="5123" width="2.36328125" style="593" customWidth="1"/>
    <col min="5124" max="5124" width="3.6328125" style="593" customWidth="1"/>
    <col min="5125" max="5125" width="2.36328125" style="593" customWidth="1"/>
    <col min="5126" max="5126" width="0.90625" style="593" customWidth="1"/>
    <col min="5127" max="5128" width="3.6328125" style="593" customWidth="1"/>
    <col min="5129" max="5129" width="0.7265625" style="593" customWidth="1"/>
    <col min="5130" max="5131" width="3.36328125" style="593" customWidth="1"/>
    <col min="5132" max="5132" width="1" style="593" customWidth="1"/>
    <col min="5133" max="5133" width="59.36328125" style="593" customWidth="1"/>
    <col min="5134" max="5134" width="17.26953125" style="593" customWidth="1"/>
    <col min="5135" max="5135" width="2.453125" style="593" customWidth="1"/>
    <col min="5136" max="5373" width="8.90625" style="593"/>
    <col min="5374" max="5374" width="2.6328125" style="593" customWidth="1"/>
    <col min="5375" max="5375" width="6.26953125" style="593" customWidth="1"/>
    <col min="5376" max="5376" width="21.90625" style="593" customWidth="1"/>
    <col min="5377" max="5377" width="2.36328125" style="593" customWidth="1"/>
    <col min="5378" max="5378" width="4.26953125" style="593" customWidth="1"/>
    <col min="5379" max="5379" width="2.36328125" style="593" customWidth="1"/>
    <col min="5380" max="5380" width="3.6328125" style="593" customWidth="1"/>
    <col min="5381" max="5381" width="2.36328125" style="593" customWidth="1"/>
    <col min="5382" max="5382" width="0.90625" style="593" customWidth="1"/>
    <col min="5383" max="5384" width="3.6328125" style="593" customWidth="1"/>
    <col min="5385" max="5385" width="0.7265625" style="593" customWidth="1"/>
    <col min="5386" max="5387" width="3.36328125" style="593" customWidth="1"/>
    <col min="5388" max="5388" width="1" style="593" customWidth="1"/>
    <col min="5389" max="5389" width="59.36328125" style="593" customWidth="1"/>
    <col min="5390" max="5390" width="17.26953125" style="593" customWidth="1"/>
    <col min="5391" max="5391" width="2.453125" style="593" customWidth="1"/>
    <col min="5392" max="5629" width="8.90625" style="593"/>
    <col min="5630" max="5630" width="2.6328125" style="593" customWidth="1"/>
    <col min="5631" max="5631" width="6.26953125" style="593" customWidth="1"/>
    <col min="5632" max="5632" width="21.90625" style="593" customWidth="1"/>
    <col min="5633" max="5633" width="2.36328125" style="593" customWidth="1"/>
    <col min="5634" max="5634" width="4.26953125" style="593" customWidth="1"/>
    <col min="5635" max="5635" width="2.36328125" style="593" customWidth="1"/>
    <col min="5636" max="5636" width="3.6328125" style="593" customWidth="1"/>
    <col min="5637" max="5637" width="2.36328125" style="593" customWidth="1"/>
    <col min="5638" max="5638" width="0.90625" style="593" customWidth="1"/>
    <col min="5639" max="5640" width="3.6328125" style="593" customWidth="1"/>
    <col min="5641" max="5641" width="0.7265625" style="593" customWidth="1"/>
    <col min="5642" max="5643" width="3.36328125" style="593" customWidth="1"/>
    <col min="5644" max="5644" width="1" style="593" customWidth="1"/>
    <col min="5645" max="5645" width="59.36328125" style="593" customWidth="1"/>
    <col min="5646" max="5646" width="17.26953125" style="593" customWidth="1"/>
    <col min="5647" max="5647" width="2.453125" style="593" customWidth="1"/>
    <col min="5648" max="5885" width="8.90625" style="593"/>
    <col min="5886" max="5886" width="2.6328125" style="593" customWidth="1"/>
    <col min="5887" max="5887" width="6.26953125" style="593" customWidth="1"/>
    <col min="5888" max="5888" width="21.90625" style="593" customWidth="1"/>
    <col min="5889" max="5889" width="2.36328125" style="593" customWidth="1"/>
    <col min="5890" max="5890" width="4.26953125" style="593" customWidth="1"/>
    <col min="5891" max="5891" width="2.36328125" style="593" customWidth="1"/>
    <col min="5892" max="5892" width="3.6328125" style="593" customWidth="1"/>
    <col min="5893" max="5893" width="2.36328125" style="593" customWidth="1"/>
    <col min="5894" max="5894" width="0.90625" style="593" customWidth="1"/>
    <col min="5895" max="5896" width="3.6328125" style="593" customWidth="1"/>
    <col min="5897" max="5897" width="0.7265625" style="593" customWidth="1"/>
    <col min="5898" max="5899" width="3.36328125" style="593" customWidth="1"/>
    <col min="5900" max="5900" width="1" style="593" customWidth="1"/>
    <col min="5901" max="5901" width="59.36328125" style="593" customWidth="1"/>
    <col min="5902" max="5902" width="17.26953125" style="593" customWidth="1"/>
    <col min="5903" max="5903" width="2.453125" style="593" customWidth="1"/>
    <col min="5904" max="6141" width="8.90625" style="593"/>
    <col min="6142" max="6142" width="2.6328125" style="593" customWidth="1"/>
    <col min="6143" max="6143" width="6.26953125" style="593" customWidth="1"/>
    <col min="6144" max="6144" width="21.90625" style="593" customWidth="1"/>
    <col min="6145" max="6145" width="2.36328125" style="593" customWidth="1"/>
    <col min="6146" max="6146" width="4.26953125" style="593" customWidth="1"/>
    <col min="6147" max="6147" width="2.36328125" style="593" customWidth="1"/>
    <col min="6148" max="6148" width="3.6328125" style="593" customWidth="1"/>
    <col min="6149" max="6149" width="2.36328125" style="593" customWidth="1"/>
    <col min="6150" max="6150" width="0.90625" style="593" customWidth="1"/>
    <col min="6151" max="6152" width="3.6328125" style="593" customWidth="1"/>
    <col min="6153" max="6153" width="0.7265625" style="593" customWidth="1"/>
    <col min="6154" max="6155" width="3.36328125" style="593" customWidth="1"/>
    <col min="6156" max="6156" width="1" style="593" customWidth="1"/>
    <col min="6157" max="6157" width="59.36328125" style="593" customWidth="1"/>
    <col min="6158" max="6158" width="17.26953125" style="593" customWidth="1"/>
    <col min="6159" max="6159" width="2.453125" style="593" customWidth="1"/>
    <col min="6160" max="6397" width="8.90625" style="593"/>
    <col min="6398" max="6398" width="2.6328125" style="593" customWidth="1"/>
    <col min="6399" max="6399" width="6.26953125" style="593" customWidth="1"/>
    <col min="6400" max="6400" width="21.90625" style="593" customWidth="1"/>
    <col min="6401" max="6401" width="2.36328125" style="593" customWidth="1"/>
    <col min="6402" max="6402" width="4.26953125" style="593" customWidth="1"/>
    <col min="6403" max="6403" width="2.36328125" style="593" customWidth="1"/>
    <col min="6404" max="6404" width="3.6328125" style="593" customWidth="1"/>
    <col min="6405" max="6405" width="2.36328125" style="593" customWidth="1"/>
    <col min="6406" max="6406" width="0.90625" style="593" customWidth="1"/>
    <col min="6407" max="6408" width="3.6328125" style="593" customWidth="1"/>
    <col min="6409" max="6409" width="0.7265625" style="593" customWidth="1"/>
    <col min="6410" max="6411" width="3.36328125" style="593" customWidth="1"/>
    <col min="6412" max="6412" width="1" style="593" customWidth="1"/>
    <col min="6413" max="6413" width="59.36328125" style="593" customWidth="1"/>
    <col min="6414" max="6414" width="17.26953125" style="593" customWidth="1"/>
    <col min="6415" max="6415" width="2.453125" style="593" customWidth="1"/>
    <col min="6416" max="6653" width="8.90625" style="593"/>
    <col min="6654" max="6654" width="2.6328125" style="593" customWidth="1"/>
    <col min="6655" max="6655" width="6.26953125" style="593" customWidth="1"/>
    <col min="6656" max="6656" width="21.90625" style="593" customWidth="1"/>
    <col min="6657" max="6657" width="2.36328125" style="593" customWidth="1"/>
    <col min="6658" max="6658" width="4.26953125" style="593" customWidth="1"/>
    <col min="6659" max="6659" width="2.36328125" style="593" customWidth="1"/>
    <col min="6660" max="6660" width="3.6328125" style="593" customWidth="1"/>
    <col min="6661" max="6661" width="2.36328125" style="593" customWidth="1"/>
    <col min="6662" max="6662" width="0.90625" style="593" customWidth="1"/>
    <col min="6663" max="6664" width="3.6328125" style="593" customWidth="1"/>
    <col min="6665" max="6665" width="0.7265625" style="593" customWidth="1"/>
    <col min="6666" max="6667" width="3.36328125" style="593" customWidth="1"/>
    <col min="6668" max="6668" width="1" style="593" customWidth="1"/>
    <col min="6669" max="6669" width="59.36328125" style="593" customWidth="1"/>
    <col min="6670" max="6670" width="17.26953125" style="593" customWidth="1"/>
    <col min="6671" max="6671" width="2.453125" style="593" customWidth="1"/>
    <col min="6672" max="6909" width="8.90625" style="593"/>
    <col min="6910" max="6910" width="2.6328125" style="593" customWidth="1"/>
    <col min="6911" max="6911" width="6.26953125" style="593" customWidth="1"/>
    <col min="6912" max="6912" width="21.90625" style="593" customWidth="1"/>
    <col min="6913" max="6913" width="2.36328125" style="593" customWidth="1"/>
    <col min="6914" max="6914" width="4.26953125" style="593" customWidth="1"/>
    <col min="6915" max="6915" width="2.36328125" style="593" customWidth="1"/>
    <col min="6916" max="6916" width="3.6328125" style="593" customWidth="1"/>
    <col min="6917" max="6917" width="2.36328125" style="593" customWidth="1"/>
    <col min="6918" max="6918" width="0.90625" style="593" customWidth="1"/>
    <col min="6919" max="6920" width="3.6328125" style="593" customWidth="1"/>
    <col min="6921" max="6921" width="0.7265625" style="593" customWidth="1"/>
    <col min="6922" max="6923" width="3.36328125" style="593" customWidth="1"/>
    <col min="6924" max="6924" width="1" style="593" customWidth="1"/>
    <col min="6925" max="6925" width="59.36328125" style="593" customWidth="1"/>
    <col min="6926" max="6926" width="17.26953125" style="593" customWidth="1"/>
    <col min="6927" max="6927" width="2.453125" style="593" customWidth="1"/>
    <col min="6928" max="7165" width="8.90625" style="593"/>
    <col min="7166" max="7166" width="2.6328125" style="593" customWidth="1"/>
    <col min="7167" max="7167" width="6.26953125" style="593" customWidth="1"/>
    <col min="7168" max="7168" width="21.90625" style="593" customWidth="1"/>
    <col min="7169" max="7169" width="2.36328125" style="593" customWidth="1"/>
    <col min="7170" max="7170" width="4.26953125" style="593" customWidth="1"/>
    <col min="7171" max="7171" width="2.36328125" style="593" customWidth="1"/>
    <col min="7172" max="7172" width="3.6328125" style="593" customWidth="1"/>
    <col min="7173" max="7173" width="2.36328125" style="593" customWidth="1"/>
    <col min="7174" max="7174" width="0.90625" style="593" customWidth="1"/>
    <col min="7175" max="7176" width="3.6328125" style="593" customWidth="1"/>
    <col min="7177" max="7177" width="0.7265625" style="593" customWidth="1"/>
    <col min="7178" max="7179" width="3.36328125" style="593" customWidth="1"/>
    <col min="7180" max="7180" width="1" style="593" customWidth="1"/>
    <col min="7181" max="7181" width="59.36328125" style="593" customWidth="1"/>
    <col min="7182" max="7182" width="17.26953125" style="593" customWidth="1"/>
    <col min="7183" max="7183" width="2.453125" style="593" customWidth="1"/>
    <col min="7184" max="7421" width="8.90625" style="593"/>
    <col min="7422" max="7422" width="2.6328125" style="593" customWidth="1"/>
    <col min="7423" max="7423" width="6.26953125" style="593" customWidth="1"/>
    <col min="7424" max="7424" width="21.90625" style="593" customWidth="1"/>
    <col min="7425" max="7425" width="2.36328125" style="593" customWidth="1"/>
    <col min="7426" max="7426" width="4.26953125" style="593" customWidth="1"/>
    <col min="7427" max="7427" width="2.36328125" style="593" customWidth="1"/>
    <col min="7428" max="7428" width="3.6328125" style="593" customWidth="1"/>
    <col min="7429" max="7429" width="2.36328125" style="593" customWidth="1"/>
    <col min="7430" max="7430" width="0.90625" style="593" customWidth="1"/>
    <col min="7431" max="7432" width="3.6328125" style="593" customWidth="1"/>
    <col min="7433" max="7433" width="0.7265625" style="593" customWidth="1"/>
    <col min="7434" max="7435" width="3.36328125" style="593" customWidth="1"/>
    <col min="7436" max="7436" width="1" style="593" customWidth="1"/>
    <col min="7437" max="7437" width="59.36328125" style="593" customWidth="1"/>
    <col min="7438" max="7438" width="17.26953125" style="593" customWidth="1"/>
    <col min="7439" max="7439" width="2.453125" style="593" customWidth="1"/>
    <col min="7440" max="7677" width="8.90625" style="593"/>
    <col min="7678" max="7678" width="2.6328125" style="593" customWidth="1"/>
    <col min="7679" max="7679" width="6.26953125" style="593" customWidth="1"/>
    <col min="7680" max="7680" width="21.90625" style="593" customWidth="1"/>
    <col min="7681" max="7681" width="2.36328125" style="593" customWidth="1"/>
    <col min="7682" max="7682" width="4.26953125" style="593" customWidth="1"/>
    <col min="7683" max="7683" width="2.36328125" style="593" customWidth="1"/>
    <col min="7684" max="7684" width="3.6328125" style="593" customWidth="1"/>
    <col min="7685" max="7685" width="2.36328125" style="593" customWidth="1"/>
    <col min="7686" max="7686" width="0.90625" style="593" customWidth="1"/>
    <col min="7687" max="7688" width="3.6328125" style="593" customWidth="1"/>
    <col min="7689" max="7689" width="0.7265625" style="593" customWidth="1"/>
    <col min="7690" max="7691" width="3.36328125" style="593" customWidth="1"/>
    <col min="7692" max="7692" width="1" style="593" customWidth="1"/>
    <col min="7693" max="7693" width="59.36328125" style="593" customWidth="1"/>
    <col min="7694" max="7694" width="17.26953125" style="593" customWidth="1"/>
    <col min="7695" max="7695" width="2.453125" style="593" customWidth="1"/>
    <col min="7696" max="7933" width="8.90625" style="593"/>
    <col min="7934" max="7934" width="2.6328125" style="593" customWidth="1"/>
    <col min="7935" max="7935" width="6.26953125" style="593" customWidth="1"/>
    <col min="7936" max="7936" width="21.90625" style="593" customWidth="1"/>
    <col min="7937" max="7937" width="2.36328125" style="593" customWidth="1"/>
    <col min="7938" max="7938" width="4.26953125" style="593" customWidth="1"/>
    <col min="7939" max="7939" width="2.36328125" style="593" customWidth="1"/>
    <col min="7940" max="7940" width="3.6328125" style="593" customWidth="1"/>
    <col min="7941" max="7941" width="2.36328125" style="593" customWidth="1"/>
    <col min="7942" max="7942" width="0.90625" style="593" customWidth="1"/>
    <col min="7943" max="7944" width="3.6328125" style="593" customWidth="1"/>
    <col min="7945" max="7945" width="0.7265625" style="593" customWidth="1"/>
    <col min="7946" max="7947" width="3.36328125" style="593" customWidth="1"/>
    <col min="7948" max="7948" width="1" style="593" customWidth="1"/>
    <col min="7949" max="7949" width="59.36328125" style="593" customWidth="1"/>
    <col min="7950" max="7950" width="17.26953125" style="593" customWidth="1"/>
    <col min="7951" max="7951" width="2.453125" style="593" customWidth="1"/>
    <col min="7952" max="8189" width="8.90625" style="593"/>
    <col min="8190" max="8190" width="2.6328125" style="593" customWidth="1"/>
    <col min="8191" max="8191" width="6.26953125" style="593" customWidth="1"/>
    <col min="8192" max="8192" width="21.90625" style="593" customWidth="1"/>
    <col min="8193" max="8193" width="2.36328125" style="593" customWidth="1"/>
    <col min="8194" max="8194" width="4.26953125" style="593" customWidth="1"/>
    <col min="8195" max="8195" width="2.36328125" style="593" customWidth="1"/>
    <col min="8196" max="8196" width="3.6328125" style="593" customWidth="1"/>
    <col min="8197" max="8197" width="2.36328125" style="593" customWidth="1"/>
    <col min="8198" max="8198" width="0.90625" style="593" customWidth="1"/>
    <col min="8199" max="8200" width="3.6328125" style="593" customWidth="1"/>
    <col min="8201" max="8201" width="0.7265625" style="593" customWidth="1"/>
    <col min="8202" max="8203" width="3.36328125" style="593" customWidth="1"/>
    <col min="8204" max="8204" width="1" style="593" customWidth="1"/>
    <col min="8205" max="8205" width="59.36328125" style="593" customWidth="1"/>
    <col min="8206" max="8206" width="17.26953125" style="593" customWidth="1"/>
    <col min="8207" max="8207" width="2.453125" style="593" customWidth="1"/>
    <col min="8208" max="8445" width="8.90625" style="593"/>
    <col min="8446" max="8446" width="2.6328125" style="593" customWidth="1"/>
    <col min="8447" max="8447" width="6.26953125" style="593" customWidth="1"/>
    <col min="8448" max="8448" width="21.90625" style="593" customWidth="1"/>
    <col min="8449" max="8449" width="2.36328125" style="593" customWidth="1"/>
    <col min="8450" max="8450" width="4.26953125" style="593" customWidth="1"/>
    <col min="8451" max="8451" width="2.36328125" style="593" customWidth="1"/>
    <col min="8452" max="8452" width="3.6328125" style="593" customWidth="1"/>
    <col min="8453" max="8453" width="2.36328125" style="593" customWidth="1"/>
    <col min="8454" max="8454" width="0.90625" style="593" customWidth="1"/>
    <col min="8455" max="8456" width="3.6328125" style="593" customWidth="1"/>
    <col min="8457" max="8457" width="0.7265625" style="593" customWidth="1"/>
    <col min="8458" max="8459" width="3.36328125" style="593" customWidth="1"/>
    <col min="8460" max="8460" width="1" style="593" customWidth="1"/>
    <col min="8461" max="8461" width="59.36328125" style="593" customWidth="1"/>
    <col min="8462" max="8462" width="17.26953125" style="593" customWidth="1"/>
    <col min="8463" max="8463" width="2.453125" style="593" customWidth="1"/>
    <col min="8464" max="8701" width="8.90625" style="593"/>
    <col min="8702" max="8702" width="2.6328125" style="593" customWidth="1"/>
    <col min="8703" max="8703" width="6.26953125" style="593" customWidth="1"/>
    <col min="8704" max="8704" width="21.90625" style="593" customWidth="1"/>
    <col min="8705" max="8705" width="2.36328125" style="593" customWidth="1"/>
    <col min="8706" max="8706" width="4.26953125" style="593" customWidth="1"/>
    <col min="8707" max="8707" width="2.36328125" style="593" customWidth="1"/>
    <col min="8708" max="8708" width="3.6328125" style="593" customWidth="1"/>
    <col min="8709" max="8709" width="2.36328125" style="593" customWidth="1"/>
    <col min="8710" max="8710" width="0.90625" style="593" customWidth="1"/>
    <col min="8711" max="8712" width="3.6328125" style="593" customWidth="1"/>
    <col min="8713" max="8713" width="0.7265625" style="593" customWidth="1"/>
    <col min="8714" max="8715" width="3.36328125" style="593" customWidth="1"/>
    <col min="8716" max="8716" width="1" style="593" customWidth="1"/>
    <col min="8717" max="8717" width="59.36328125" style="593" customWidth="1"/>
    <col min="8718" max="8718" width="17.26953125" style="593" customWidth="1"/>
    <col min="8719" max="8719" width="2.453125" style="593" customWidth="1"/>
    <col min="8720" max="8957" width="8.90625" style="593"/>
    <col min="8958" max="8958" width="2.6328125" style="593" customWidth="1"/>
    <col min="8959" max="8959" width="6.26953125" style="593" customWidth="1"/>
    <col min="8960" max="8960" width="21.90625" style="593" customWidth="1"/>
    <col min="8961" max="8961" width="2.36328125" style="593" customWidth="1"/>
    <col min="8962" max="8962" width="4.26953125" style="593" customWidth="1"/>
    <col min="8963" max="8963" width="2.36328125" style="593" customWidth="1"/>
    <col min="8964" max="8964" width="3.6328125" style="593" customWidth="1"/>
    <col min="8965" max="8965" width="2.36328125" style="593" customWidth="1"/>
    <col min="8966" max="8966" width="0.90625" style="593" customWidth="1"/>
    <col min="8967" max="8968" width="3.6328125" style="593" customWidth="1"/>
    <col min="8969" max="8969" width="0.7265625" style="593" customWidth="1"/>
    <col min="8970" max="8971" width="3.36328125" style="593" customWidth="1"/>
    <col min="8972" max="8972" width="1" style="593" customWidth="1"/>
    <col min="8973" max="8973" width="59.36328125" style="593" customWidth="1"/>
    <col min="8974" max="8974" width="17.26953125" style="593" customWidth="1"/>
    <col min="8975" max="8975" width="2.453125" style="593" customWidth="1"/>
    <col min="8976" max="9213" width="8.90625" style="593"/>
    <col min="9214" max="9214" width="2.6328125" style="593" customWidth="1"/>
    <col min="9215" max="9215" width="6.26953125" style="593" customWidth="1"/>
    <col min="9216" max="9216" width="21.90625" style="593" customWidth="1"/>
    <col min="9217" max="9217" width="2.36328125" style="593" customWidth="1"/>
    <col min="9218" max="9218" width="4.26953125" style="593" customWidth="1"/>
    <col min="9219" max="9219" width="2.36328125" style="593" customWidth="1"/>
    <col min="9220" max="9220" width="3.6328125" style="593" customWidth="1"/>
    <col min="9221" max="9221" width="2.36328125" style="593" customWidth="1"/>
    <col min="9222" max="9222" width="0.90625" style="593" customWidth="1"/>
    <col min="9223" max="9224" width="3.6328125" style="593" customWidth="1"/>
    <col min="9225" max="9225" width="0.7265625" style="593" customWidth="1"/>
    <col min="9226" max="9227" width="3.36328125" style="593" customWidth="1"/>
    <col min="9228" max="9228" width="1" style="593" customWidth="1"/>
    <col min="9229" max="9229" width="59.36328125" style="593" customWidth="1"/>
    <col min="9230" max="9230" width="17.26953125" style="593" customWidth="1"/>
    <col min="9231" max="9231" width="2.453125" style="593" customWidth="1"/>
    <col min="9232" max="9469" width="8.90625" style="593"/>
    <col min="9470" max="9470" width="2.6328125" style="593" customWidth="1"/>
    <col min="9471" max="9471" width="6.26953125" style="593" customWidth="1"/>
    <col min="9472" max="9472" width="21.90625" style="593" customWidth="1"/>
    <col min="9473" max="9473" width="2.36328125" style="593" customWidth="1"/>
    <col min="9474" max="9474" width="4.26953125" style="593" customWidth="1"/>
    <col min="9475" max="9475" width="2.36328125" style="593" customWidth="1"/>
    <col min="9476" max="9476" width="3.6328125" style="593" customWidth="1"/>
    <col min="9477" max="9477" width="2.36328125" style="593" customWidth="1"/>
    <col min="9478" max="9478" width="0.90625" style="593" customWidth="1"/>
    <col min="9479" max="9480" width="3.6328125" style="593" customWidth="1"/>
    <col min="9481" max="9481" width="0.7265625" style="593" customWidth="1"/>
    <col min="9482" max="9483" width="3.36328125" style="593" customWidth="1"/>
    <col min="9484" max="9484" width="1" style="593" customWidth="1"/>
    <col min="9485" max="9485" width="59.36328125" style="593" customWidth="1"/>
    <col min="9486" max="9486" width="17.26953125" style="593" customWidth="1"/>
    <col min="9487" max="9487" width="2.453125" style="593" customWidth="1"/>
    <col min="9488" max="9725" width="8.90625" style="593"/>
    <col min="9726" max="9726" width="2.6328125" style="593" customWidth="1"/>
    <col min="9727" max="9727" width="6.26953125" style="593" customWidth="1"/>
    <col min="9728" max="9728" width="21.90625" style="593" customWidth="1"/>
    <col min="9729" max="9729" width="2.36328125" style="593" customWidth="1"/>
    <col min="9730" max="9730" width="4.26953125" style="593" customWidth="1"/>
    <col min="9731" max="9731" width="2.36328125" style="593" customWidth="1"/>
    <col min="9732" max="9732" width="3.6328125" style="593" customWidth="1"/>
    <col min="9733" max="9733" width="2.36328125" style="593" customWidth="1"/>
    <col min="9734" max="9734" width="0.90625" style="593" customWidth="1"/>
    <col min="9735" max="9736" width="3.6328125" style="593" customWidth="1"/>
    <col min="9737" max="9737" width="0.7265625" style="593" customWidth="1"/>
    <col min="9738" max="9739" width="3.36328125" style="593" customWidth="1"/>
    <col min="9740" max="9740" width="1" style="593" customWidth="1"/>
    <col min="9741" max="9741" width="59.36328125" style="593" customWidth="1"/>
    <col min="9742" max="9742" width="17.26953125" style="593" customWidth="1"/>
    <col min="9743" max="9743" width="2.453125" style="593" customWidth="1"/>
    <col min="9744" max="9981" width="8.90625" style="593"/>
    <col min="9982" max="9982" width="2.6328125" style="593" customWidth="1"/>
    <col min="9983" max="9983" width="6.26953125" style="593" customWidth="1"/>
    <col min="9984" max="9984" width="21.90625" style="593" customWidth="1"/>
    <col min="9985" max="9985" width="2.36328125" style="593" customWidth="1"/>
    <col min="9986" max="9986" width="4.26953125" style="593" customWidth="1"/>
    <col min="9987" max="9987" width="2.36328125" style="593" customWidth="1"/>
    <col min="9988" max="9988" width="3.6328125" style="593" customWidth="1"/>
    <col min="9989" max="9989" width="2.36328125" style="593" customWidth="1"/>
    <col min="9990" max="9990" width="0.90625" style="593" customWidth="1"/>
    <col min="9991" max="9992" width="3.6328125" style="593" customWidth="1"/>
    <col min="9993" max="9993" width="0.7265625" style="593" customWidth="1"/>
    <col min="9994" max="9995" width="3.36328125" style="593" customWidth="1"/>
    <col min="9996" max="9996" width="1" style="593" customWidth="1"/>
    <col min="9997" max="9997" width="59.36328125" style="593" customWidth="1"/>
    <col min="9998" max="9998" width="17.26953125" style="593" customWidth="1"/>
    <col min="9999" max="9999" width="2.453125" style="593" customWidth="1"/>
    <col min="10000" max="10237" width="8.90625" style="593"/>
    <col min="10238" max="10238" width="2.6328125" style="593" customWidth="1"/>
    <col min="10239" max="10239" width="6.26953125" style="593" customWidth="1"/>
    <col min="10240" max="10240" width="21.90625" style="593" customWidth="1"/>
    <col min="10241" max="10241" width="2.36328125" style="593" customWidth="1"/>
    <col min="10242" max="10242" width="4.26953125" style="593" customWidth="1"/>
    <col min="10243" max="10243" width="2.36328125" style="593" customWidth="1"/>
    <col min="10244" max="10244" width="3.6328125" style="593" customWidth="1"/>
    <col min="10245" max="10245" width="2.36328125" style="593" customWidth="1"/>
    <col min="10246" max="10246" width="0.90625" style="593" customWidth="1"/>
    <col min="10247" max="10248" width="3.6328125" style="593" customWidth="1"/>
    <col min="10249" max="10249" width="0.7265625" style="593" customWidth="1"/>
    <col min="10250" max="10251" width="3.36328125" style="593" customWidth="1"/>
    <col min="10252" max="10252" width="1" style="593" customWidth="1"/>
    <col min="10253" max="10253" width="59.36328125" style="593" customWidth="1"/>
    <col min="10254" max="10254" width="17.26953125" style="593" customWidth="1"/>
    <col min="10255" max="10255" width="2.453125" style="593" customWidth="1"/>
    <col min="10256" max="10493" width="8.90625" style="593"/>
    <col min="10494" max="10494" width="2.6328125" style="593" customWidth="1"/>
    <col min="10495" max="10495" width="6.26953125" style="593" customWidth="1"/>
    <col min="10496" max="10496" width="21.90625" style="593" customWidth="1"/>
    <col min="10497" max="10497" width="2.36328125" style="593" customWidth="1"/>
    <col min="10498" max="10498" width="4.26953125" style="593" customWidth="1"/>
    <col min="10499" max="10499" width="2.36328125" style="593" customWidth="1"/>
    <col min="10500" max="10500" width="3.6328125" style="593" customWidth="1"/>
    <col min="10501" max="10501" width="2.36328125" style="593" customWidth="1"/>
    <col min="10502" max="10502" width="0.90625" style="593" customWidth="1"/>
    <col min="10503" max="10504" width="3.6328125" style="593" customWidth="1"/>
    <col min="10505" max="10505" width="0.7265625" style="593" customWidth="1"/>
    <col min="10506" max="10507" width="3.36328125" style="593" customWidth="1"/>
    <col min="10508" max="10508" width="1" style="593" customWidth="1"/>
    <col min="10509" max="10509" width="59.36328125" style="593" customWidth="1"/>
    <col min="10510" max="10510" width="17.26953125" style="593" customWidth="1"/>
    <col min="10511" max="10511" width="2.453125" style="593" customWidth="1"/>
    <col min="10512" max="10749" width="8.90625" style="593"/>
    <col min="10750" max="10750" width="2.6328125" style="593" customWidth="1"/>
    <col min="10751" max="10751" width="6.26953125" style="593" customWidth="1"/>
    <col min="10752" max="10752" width="21.90625" style="593" customWidth="1"/>
    <col min="10753" max="10753" width="2.36328125" style="593" customWidth="1"/>
    <col min="10754" max="10754" width="4.26953125" style="593" customWidth="1"/>
    <col min="10755" max="10755" width="2.36328125" style="593" customWidth="1"/>
    <col min="10756" max="10756" width="3.6328125" style="593" customWidth="1"/>
    <col min="10757" max="10757" width="2.36328125" style="593" customWidth="1"/>
    <col min="10758" max="10758" width="0.90625" style="593" customWidth="1"/>
    <col min="10759" max="10760" width="3.6328125" style="593" customWidth="1"/>
    <col min="10761" max="10761" width="0.7265625" style="593" customWidth="1"/>
    <col min="10762" max="10763" width="3.36328125" style="593" customWidth="1"/>
    <col min="10764" max="10764" width="1" style="593" customWidth="1"/>
    <col min="10765" max="10765" width="59.36328125" style="593" customWidth="1"/>
    <col min="10766" max="10766" width="17.26953125" style="593" customWidth="1"/>
    <col min="10767" max="10767" width="2.453125" style="593" customWidth="1"/>
    <col min="10768" max="11005" width="8.90625" style="593"/>
    <col min="11006" max="11006" width="2.6328125" style="593" customWidth="1"/>
    <col min="11007" max="11007" width="6.26953125" style="593" customWidth="1"/>
    <col min="11008" max="11008" width="21.90625" style="593" customWidth="1"/>
    <col min="11009" max="11009" width="2.36328125" style="593" customWidth="1"/>
    <col min="11010" max="11010" width="4.26953125" style="593" customWidth="1"/>
    <col min="11011" max="11011" width="2.36328125" style="593" customWidth="1"/>
    <col min="11012" max="11012" width="3.6328125" style="593" customWidth="1"/>
    <col min="11013" max="11013" width="2.36328125" style="593" customWidth="1"/>
    <col min="11014" max="11014" width="0.90625" style="593" customWidth="1"/>
    <col min="11015" max="11016" width="3.6328125" style="593" customWidth="1"/>
    <col min="11017" max="11017" width="0.7265625" style="593" customWidth="1"/>
    <col min="11018" max="11019" width="3.36328125" style="593" customWidth="1"/>
    <col min="11020" max="11020" width="1" style="593" customWidth="1"/>
    <col min="11021" max="11021" width="59.36328125" style="593" customWidth="1"/>
    <col min="11022" max="11022" width="17.26953125" style="593" customWidth="1"/>
    <col min="11023" max="11023" width="2.453125" style="593" customWidth="1"/>
    <col min="11024" max="11261" width="8.90625" style="593"/>
    <col min="11262" max="11262" width="2.6328125" style="593" customWidth="1"/>
    <col min="11263" max="11263" width="6.26953125" style="593" customWidth="1"/>
    <col min="11264" max="11264" width="21.90625" style="593" customWidth="1"/>
    <col min="11265" max="11265" width="2.36328125" style="593" customWidth="1"/>
    <col min="11266" max="11266" width="4.26953125" style="593" customWidth="1"/>
    <col min="11267" max="11267" width="2.36328125" style="593" customWidth="1"/>
    <col min="11268" max="11268" width="3.6328125" style="593" customWidth="1"/>
    <col min="11269" max="11269" width="2.36328125" style="593" customWidth="1"/>
    <col min="11270" max="11270" width="0.90625" style="593" customWidth="1"/>
    <col min="11271" max="11272" width="3.6328125" style="593" customWidth="1"/>
    <col min="11273" max="11273" width="0.7265625" style="593" customWidth="1"/>
    <col min="11274" max="11275" width="3.36328125" style="593" customWidth="1"/>
    <col min="11276" max="11276" width="1" style="593" customWidth="1"/>
    <col min="11277" max="11277" width="59.36328125" style="593" customWidth="1"/>
    <col min="11278" max="11278" width="17.26953125" style="593" customWidth="1"/>
    <col min="11279" max="11279" width="2.453125" style="593" customWidth="1"/>
    <col min="11280" max="11517" width="8.90625" style="593"/>
    <col min="11518" max="11518" width="2.6328125" style="593" customWidth="1"/>
    <col min="11519" max="11519" width="6.26953125" style="593" customWidth="1"/>
    <col min="11520" max="11520" width="21.90625" style="593" customWidth="1"/>
    <col min="11521" max="11521" width="2.36328125" style="593" customWidth="1"/>
    <col min="11522" max="11522" width="4.26953125" style="593" customWidth="1"/>
    <col min="11523" max="11523" width="2.36328125" style="593" customWidth="1"/>
    <col min="11524" max="11524" width="3.6328125" style="593" customWidth="1"/>
    <col min="11525" max="11525" width="2.36328125" style="593" customWidth="1"/>
    <col min="11526" max="11526" width="0.90625" style="593" customWidth="1"/>
    <col min="11527" max="11528" width="3.6328125" style="593" customWidth="1"/>
    <col min="11529" max="11529" width="0.7265625" style="593" customWidth="1"/>
    <col min="11530" max="11531" width="3.36328125" style="593" customWidth="1"/>
    <col min="11532" max="11532" width="1" style="593" customWidth="1"/>
    <col min="11533" max="11533" width="59.36328125" style="593" customWidth="1"/>
    <col min="11534" max="11534" width="17.26953125" style="593" customWidth="1"/>
    <col min="11535" max="11535" width="2.453125" style="593" customWidth="1"/>
    <col min="11536" max="11773" width="8.90625" style="593"/>
    <col min="11774" max="11774" width="2.6328125" style="593" customWidth="1"/>
    <col min="11775" max="11775" width="6.26953125" style="593" customWidth="1"/>
    <col min="11776" max="11776" width="21.90625" style="593" customWidth="1"/>
    <col min="11777" max="11777" width="2.36328125" style="593" customWidth="1"/>
    <col min="11778" max="11778" width="4.26953125" style="593" customWidth="1"/>
    <col min="11779" max="11779" width="2.36328125" style="593" customWidth="1"/>
    <col min="11780" max="11780" width="3.6328125" style="593" customWidth="1"/>
    <col min="11781" max="11781" width="2.36328125" style="593" customWidth="1"/>
    <col min="11782" max="11782" width="0.90625" style="593" customWidth="1"/>
    <col min="11783" max="11784" width="3.6328125" style="593" customWidth="1"/>
    <col min="11785" max="11785" width="0.7265625" style="593" customWidth="1"/>
    <col min="11786" max="11787" width="3.36328125" style="593" customWidth="1"/>
    <col min="11788" max="11788" width="1" style="593" customWidth="1"/>
    <col min="11789" max="11789" width="59.36328125" style="593" customWidth="1"/>
    <col min="11790" max="11790" width="17.26953125" style="593" customWidth="1"/>
    <col min="11791" max="11791" width="2.453125" style="593" customWidth="1"/>
    <col min="11792" max="12029" width="8.90625" style="593"/>
    <col min="12030" max="12030" width="2.6328125" style="593" customWidth="1"/>
    <col min="12031" max="12031" width="6.26953125" style="593" customWidth="1"/>
    <col min="12032" max="12032" width="21.90625" style="593" customWidth="1"/>
    <col min="12033" max="12033" width="2.36328125" style="593" customWidth="1"/>
    <col min="12034" max="12034" width="4.26953125" style="593" customWidth="1"/>
    <col min="12035" max="12035" width="2.36328125" style="593" customWidth="1"/>
    <col min="12036" max="12036" width="3.6328125" style="593" customWidth="1"/>
    <col min="12037" max="12037" width="2.36328125" style="593" customWidth="1"/>
    <col min="12038" max="12038" width="0.90625" style="593" customWidth="1"/>
    <col min="12039" max="12040" width="3.6328125" style="593" customWidth="1"/>
    <col min="12041" max="12041" width="0.7265625" style="593" customWidth="1"/>
    <col min="12042" max="12043" width="3.36328125" style="593" customWidth="1"/>
    <col min="12044" max="12044" width="1" style="593" customWidth="1"/>
    <col min="12045" max="12045" width="59.36328125" style="593" customWidth="1"/>
    <col min="12046" max="12046" width="17.26953125" style="593" customWidth="1"/>
    <col min="12047" max="12047" width="2.453125" style="593" customWidth="1"/>
    <col min="12048" max="12285" width="8.90625" style="593"/>
    <col min="12286" max="12286" width="2.6328125" style="593" customWidth="1"/>
    <col min="12287" max="12287" width="6.26953125" style="593" customWidth="1"/>
    <col min="12288" max="12288" width="21.90625" style="593" customWidth="1"/>
    <col min="12289" max="12289" width="2.36328125" style="593" customWidth="1"/>
    <col min="12290" max="12290" width="4.26953125" style="593" customWidth="1"/>
    <col min="12291" max="12291" width="2.36328125" style="593" customWidth="1"/>
    <col min="12292" max="12292" width="3.6328125" style="593" customWidth="1"/>
    <col min="12293" max="12293" width="2.36328125" style="593" customWidth="1"/>
    <col min="12294" max="12294" width="0.90625" style="593" customWidth="1"/>
    <col min="12295" max="12296" width="3.6328125" style="593" customWidth="1"/>
    <col min="12297" max="12297" width="0.7265625" style="593" customWidth="1"/>
    <col min="12298" max="12299" width="3.36328125" style="593" customWidth="1"/>
    <col min="12300" max="12300" width="1" style="593" customWidth="1"/>
    <col min="12301" max="12301" width="59.36328125" style="593" customWidth="1"/>
    <col min="12302" max="12302" width="17.26953125" style="593" customWidth="1"/>
    <col min="12303" max="12303" width="2.453125" style="593" customWidth="1"/>
    <col min="12304" max="12541" width="8.90625" style="593"/>
    <col min="12542" max="12542" width="2.6328125" style="593" customWidth="1"/>
    <col min="12543" max="12543" width="6.26953125" style="593" customWidth="1"/>
    <col min="12544" max="12544" width="21.90625" style="593" customWidth="1"/>
    <col min="12545" max="12545" width="2.36328125" style="593" customWidth="1"/>
    <col min="12546" max="12546" width="4.26953125" style="593" customWidth="1"/>
    <col min="12547" max="12547" width="2.36328125" style="593" customWidth="1"/>
    <col min="12548" max="12548" width="3.6328125" style="593" customWidth="1"/>
    <col min="12549" max="12549" width="2.36328125" style="593" customWidth="1"/>
    <col min="12550" max="12550" width="0.90625" style="593" customWidth="1"/>
    <col min="12551" max="12552" width="3.6328125" style="593" customWidth="1"/>
    <col min="12553" max="12553" width="0.7265625" style="593" customWidth="1"/>
    <col min="12554" max="12555" width="3.36328125" style="593" customWidth="1"/>
    <col min="12556" max="12556" width="1" style="593" customWidth="1"/>
    <col min="12557" max="12557" width="59.36328125" style="593" customWidth="1"/>
    <col min="12558" max="12558" width="17.26953125" style="593" customWidth="1"/>
    <col min="12559" max="12559" width="2.453125" style="593" customWidth="1"/>
    <col min="12560" max="12797" width="8.90625" style="593"/>
    <col min="12798" max="12798" width="2.6328125" style="593" customWidth="1"/>
    <col min="12799" max="12799" width="6.26953125" style="593" customWidth="1"/>
    <col min="12800" max="12800" width="21.90625" style="593" customWidth="1"/>
    <col min="12801" max="12801" width="2.36328125" style="593" customWidth="1"/>
    <col min="12802" max="12802" width="4.26953125" style="593" customWidth="1"/>
    <col min="12803" max="12803" width="2.36328125" style="593" customWidth="1"/>
    <col min="12804" max="12804" width="3.6328125" style="593" customWidth="1"/>
    <col min="12805" max="12805" width="2.36328125" style="593" customWidth="1"/>
    <col min="12806" max="12806" width="0.90625" style="593" customWidth="1"/>
    <col min="12807" max="12808" width="3.6328125" style="593" customWidth="1"/>
    <col min="12809" max="12809" width="0.7265625" style="593" customWidth="1"/>
    <col min="12810" max="12811" width="3.36328125" style="593" customWidth="1"/>
    <col min="12812" max="12812" width="1" style="593" customWidth="1"/>
    <col min="12813" max="12813" width="59.36328125" style="593" customWidth="1"/>
    <col min="12814" max="12814" width="17.26953125" style="593" customWidth="1"/>
    <col min="12815" max="12815" width="2.453125" style="593" customWidth="1"/>
    <col min="12816" max="13053" width="8.90625" style="593"/>
    <col min="13054" max="13054" width="2.6328125" style="593" customWidth="1"/>
    <col min="13055" max="13055" width="6.26953125" style="593" customWidth="1"/>
    <col min="13056" max="13056" width="21.90625" style="593" customWidth="1"/>
    <col min="13057" max="13057" width="2.36328125" style="593" customWidth="1"/>
    <col min="13058" max="13058" width="4.26953125" style="593" customWidth="1"/>
    <col min="13059" max="13059" width="2.36328125" style="593" customWidth="1"/>
    <col min="13060" max="13060" width="3.6328125" style="593" customWidth="1"/>
    <col min="13061" max="13061" width="2.36328125" style="593" customWidth="1"/>
    <col min="13062" max="13062" width="0.90625" style="593" customWidth="1"/>
    <col min="13063" max="13064" width="3.6328125" style="593" customWidth="1"/>
    <col min="13065" max="13065" width="0.7265625" style="593" customWidth="1"/>
    <col min="13066" max="13067" width="3.36328125" style="593" customWidth="1"/>
    <col min="13068" max="13068" width="1" style="593" customWidth="1"/>
    <col min="13069" max="13069" width="59.36328125" style="593" customWidth="1"/>
    <col min="13070" max="13070" width="17.26953125" style="593" customWidth="1"/>
    <col min="13071" max="13071" width="2.453125" style="593" customWidth="1"/>
    <col min="13072" max="13309" width="8.90625" style="593"/>
    <col min="13310" max="13310" width="2.6328125" style="593" customWidth="1"/>
    <col min="13311" max="13311" width="6.26953125" style="593" customWidth="1"/>
    <col min="13312" max="13312" width="21.90625" style="593" customWidth="1"/>
    <col min="13313" max="13313" width="2.36328125" style="593" customWidth="1"/>
    <col min="13314" max="13314" width="4.26953125" style="593" customWidth="1"/>
    <col min="13315" max="13315" width="2.36328125" style="593" customWidth="1"/>
    <col min="13316" max="13316" width="3.6328125" style="593" customWidth="1"/>
    <col min="13317" max="13317" width="2.36328125" style="593" customWidth="1"/>
    <col min="13318" max="13318" width="0.90625" style="593" customWidth="1"/>
    <col min="13319" max="13320" width="3.6328125" style="593" customWidth="1"/>
    <col min="13321" max="13321" width="0.7265625" style="593" customWidth="1"/>
    <col min="13322" max="13323" width="3.36328125" style="593" customWidth="1"/>
    <col min="13324" max="13324" width="1" style="593" customWidth="1"/>
    <col min="13325" max="13325" width="59.36328125" style="593" customWidth="1"/>
    <col min="13326" max="13326" width="17.26953125" style="593" customWidth="1"/>
    <col min="13327" max="13327" width="2.453125" style="593" customWidth="1"/>
    <col min="13328" max="13565" width="8.90625" style="593"/>
    <col min="13566" max="13566" width="2.6328125" style="593" customWidth="1"/>
    <col min="13567" max="13567" width="6.26953125" style="593" customWidth="1"/>
    <col min="13568" max="13568" width="21.90625" style="593" customWidth="1"/>
    <col min="13569" max="13569" width="2.36328125" style="593" customWidth="1"/>
    <col min="13570" max="13570" width="4.26953125" style="593" customWidth="1"/>
    <col min="13571" max="13571" width="2.36328125" style="593" customWidth="1"/>
    <col min="13572" max="13572" width="3.6328125" style="593" customWidth="1"/>
    <col min="13573" max="13573" width="2.36328125" style="593" customWidth="1"/>
    <col min="13574" max="13574" width="0.90625" style="593" customWidth="1"/>
    <col min="13575" max="13576" width="3.6328125" style="593" customWidth="1"/>
    <col min="13577" max="13577" width="0.7265625" style="593" customWidth="1"/>
    <col min="13578" max="13579" width="3.36328125" style="593" customWidth="1"/>
    <col min="13580" max="13580" width="1" style="593" customWidth="1"/>
    <col min="13581" max="13581" width="59.36328125" style="593" customWidth="1"/>
    <col min="13582" max="13582" width="17.26953125" style="593" customWidth="1"/>
    <col min="13583" max="13583" width="2.453125" style="593" customWidth="1"/>
    <col min="13584" max="13821" width="8.90625" style="593"/>
    <col min="13822" max="13822" width="2.6328125" style="593" customWidth="1"/>
    <col min="13823" max="13823" width="6.26953125" style="593" customWidth="1"/>
    <col min="13824" max="13824" width="21.90625" style="593" customWidth="1"/>
    <col min="13825" max="13825" width="2.36328125" style="593" customWidth="1"/>
    <col min="13826" max="13826" width="4.26953125" style="593" customWidth="1"/>
    <col min="13827" max="13827" width="2.36328125" style="593" customWidth="1"/>
    <col min="13828" max="13828" width="3.6328125" style="593" customWidth="1"/>
    <col min="13829" max="13829" width="2.36328125" style="593" customWidth="1"/>
    <col min="13830" max="13830" width="0.90625" style="593" customWidth="1"/>
    <col min="13831" max="13832" width="3.6328125" style="593" customWidth="1"/>
    <col min="13833" max="13833" width="0.7265625" style="593" customWidth="1"/>
    <col min="13834" max="13835" width="3.36328125" style="593" customWidth="1"/>
    <col min="13836" max="13836" width="1" style="593" customWidth="1"/>
    <col min="13837" max="13837" width="59.36328125" style="593" customWidth="1"/>
    <col min="13838" max="13838" width="17.26953125" style="593" customWidth="1"/>
    <col min="13839" max="13839" width="2.453125" style="593" customWidth="1"/>
    <col min="13840" max="14077" width="8.90625" style="593"/>
    <col min="14078" max="14078" width="2.6328125" style="593" customWidth="1"/>
    <col min="14079" max="14079" width="6.26953125" style="593" customWidth="1"/>
    <col min="14080" max="14080" width="21.90625" style="593" customWidth="1"/>
    <col min="14081" max="14081" width="2.36328125" style="593" customWidth="1"/>
    <col min="14082" max="14082" width="4.26953125" style="593" customWidth="1"/>
    <col min="14083" max="14083" width="2.36328125" style="593" customWidth="1"/>
    <col min="14084" max="14084" width="3.6328125" style="593" customWidth="1"/>
    <col min="14085" max="14085" width="2.36328125" style="593" customWidth="1"/>
    <col min="14086" max="14086" width="0.90625" style="593" customWidth="1"/>
    <col min="14087" max="14088" width="3.6328125" style="593" customWidth="1"/>
    <col min="14089" max="14089" width="0.7265625" style="593" customWidth="1"/>
    <col min="14090" max="14091" width="3.36328125" style="593" customWidth="1"/>
    <col min="14092" max="14092" width="1" style="593" customWidth="1"/>
    <col min="14093" max="14093" width="59.36328125" style="593" customWidth="1"/>
    <col min="14094" max="14094" width="17.26953125" style="593" customWidth="1"/>
    <col min="14095" max="14095" width="2.453125" style="593" customWidth="1"/>
    <col min="14096" max="14333" width="8.90625" style="593"/>
    <col min="14334" max="14334" width="2.6328125" style="593" customWidth="1"/>
    <col min="14335" max="14335" width="6.26953125" style="593" customWidth="1"/>
    <col min="14336" max="14336" width="21.90625" style="593" customWidth="1"/>
    <col min="14337" max="14337" width="2.36328125" style="593" customWidth="1"/>
    <col min="14338" max="14338" width="4.26953125" style="593" customWidth="1"/>
    <col min="14339" max="14339" width="2.36328125" style="593" customWidth="1"/>
    <col min="14340" max="14340" width="3.6328125" style="593" customWidth="1"/>
    <col min="14341" max="14341" width="2.36328125" style="593" customWidth="1"/>
    <col min="14342" max="14342" width="0.90625" style="593" customWidth="1"/>
    <col min="14343" max="14344" width="3.6328125" style="593" customWidth="1"/>
    <col min="14345" max="14345" width="0.7265625" style="593" customWidth="1"/>
    <col min="14346" max="14347" width="3.36328125" style="593" customWidth="1"/>
    <col min="14348" max="14348" width="1" style="593" customWidth="1"/>
    <col min="14349" max="14349" width="59.36328125" style="593" customWidth="1"/>
    <col min="14350" max="14350" width="17.26953125" style="593" customWidth="1"/>
    <col min="14351" max="14351" width="2.453125" style="593" customWidth="1"/>
    <col min="14352" max="14589" width="8.90625" style="593"/>
    <col min="14590" max="14590" width="2.6328125" style="593" customWidth="1"/>
    <col min="14591" max="14591" width="6.26953125" style="593" customWidth="1"/>
    <col min="14592" max="14592" width="21.90625" style="593" customWidth="1"/>
    <col min="14593" max="14593" width="2.36328125" style="593" customWidth="1"/>
    <col min="14594" max="14594" width="4.26953125" style="593" customWidth="1"/>
    <col min="14595" max="14595" width="2.36328125" style="593" customWidth="1"/>
    <col min="14596" max="14596" width="3.6328125" style="593" customWidth="1"/>
    <col min="14597" max="14597" width="2.36328125" style="593" customWidth="1"/>
    <col min="14598" max="14598" width="0.90625" style="593" customWidth="1"/>
    <col min="14599" max="14600" width="3.6328125" style="593" customWidth="1"/>
    <col min="14601" max="14601" width="0.7265625" style="593" customWidth="1"/>
    <col min="14602" max="14603" width="3.36328125" style="593" customWidth="1"/>
    <col min="14604" max="14604" width="1" style="593" customWidth="1"/>
    <col min="14605" max="14605" width="59.36328125" style="593" customWidth="1"/>
    <col min="14606" max="14606" width="17.26953125" style="593" customWidth="1"/>
    <col min="14607" max="14607" width="2.453125" style="593" customWidth="1"/>
    <col min="14608" max="14845" width="8.90625" style="593"/>
    <col min="14846" max="14846" width="2.6328125" style="593" customWidth="1"/>
    <col min="14847" max="14847" width="6.26953125" style="593" customWidth="1"/>
    <col min="14848" max="14848" width="21.90625" style="593" customWidth="1"/>
    <col min="14849" max="14849" width="2.36328125" style="593" customWidth="1"/>
    <col min="14850" max="14850" width="4.26953125" style="593" customWidth="1"/>
    <col min="14851" max="14851" width="2.36328125" style="593" customWidth="1"/>
    <col min="14852" max="14852" width="3.6328125" style="593" customWidth="1"/>
    <col min="14853" max="14853" width="2.36328125" style="593" customWidth="1"/>
    <col min="14854" max="14854" width="0.90625" style="593" customWidth="1"/>
    <col min="14855" max="14856" width="3.6328125" style="593" customWidth="1"/>
    <col min="14857" max="14857" width="0.7265625" style="593" customWidth="1"/>
    <col min="14858" max="14859" width="3.36328125" style="593" customWidth="1"/>
    <col min="14860" max="14860" width="1" style="593" customWidth="1"/>
    <col min="14861" max="14861" width="59.36328125" style="593" customWidth="1"/>
    <col min="14862" max="14862" width="17.26953125" style="593" customWidth="1"/>
    <col min="14863" max="14863" width="2.453125" style="593" customWidth="1"/>
    <col min="14864" max="15101" width="8.90625" style="593"/>
    <col min="15102" max="15102" width="2.6328125" style="593" customWidth="1"/>
    <col min="15103" max="15103" width="6.26953125" style="593" customWidth="1"/>
    <col min="15104" max="15104" width="21.90625" style="593" customWidth="1"/>
    <col min="15105" max="15105" width="2.36328125" style="593" customWidth="1"/>
    <col min="15106" max="15106" width="4.26953125" style="593" customWidth="1"/>
    <col min="15107" max="15107" width="2.36328125" style="593" customWidth="1"/>
    <col min="15108" max="15108" width="3.6328125" style="593" customWidth="1"/>
    <col min="15109" max="15109" width="2.36328125" style="593" customWidth="1"/>
    <col min="15110" max="15110" width="0.90625" style="593" customWidth="1"/>
    <col min="15111" max="15112" width="3.6328125" style="593" customWidth="1"/>
    <col min="15113" max="15113" width="0.7265625" style="593" customWidth="1"/>
    <col min="15114" max="15115" width="3.36328125" style="593" customWidth="1"/>
    <col min="15116" max="15116" width="1" style="593" customWidth="1"/>
    <col min="15117" max="15117" width="59.36328125" style="593" customWidth="1"/>
    <col min="15118" max="15118" width="17.26953125" style="593" customWidth="1"/>
    <col min="15119" max="15119" width="2.453125" style="593" customWidth="1"/>
    <col min="15120" max="15357" width="8.90625" style="593"/>
    <col min="15358" max="15358" width="2.6328125" style="593" customWidth="1"/>
    <col min="15359" max="15359" width="6.26953125" style="593" customWidth="1"/>
    <col min="15360" max="15360" width="21.90625" style="593" customWidth="1"/>
    <col min="15361" max="15361" width="2.36328125" style="593" customWidth="1"/>
    <col min="15362" max="15362" width="4.26953125" style="593" customWidth="1"/>
    <col min="15363" max="15363" width="2.36328125" style="593" customWidth="1"/>
    <col min="15364" max="15364" width="3.6328125" style="593" customWidth="1"/>
    <col min="15365" max="15365" width="2.36328125" style="593" customWidth="1"/>
    <col min="15366" max="15366" width="0.90625" style="593" customWidth="1"/>
    <col min="15367" max="15368" width="3.6328125" style="593" customWidth="1"/>
    <col min="15369" max="15369" width="0.7265625" style="593" customWidth="1"/>
    <col min="15370" max="15371" width="3.36328125" style="593" customWidth="1"/>
    <col min="15372" max="15372" width="1" style="593" customWidth="1"/>
    <col min="15373" max="15373" width="59.36328125" style="593" customWidth="1"/>
    <col min="15374" max="15374" width="17.26953125" style="593" customWidth="1"/>
    <col min="15375" max="15375" width="2.453125" style="593" customWidth="1"/>
    <col min="15376" max="15613" width="8.90625" style="593"/>
    <col min="15614" max="15614" width="2.6328125" style="593" customWidth="1"/>
    <col min="15615" max="15615" width="6.26953125" style="593" customWidth="1"/>
    <col min="15616" max="15616" width="21.90625" style="593" customWidth="1"/>
    <col min="15617" max="15617" width="2.36328125" style="593" customWidth="1"/>
    <col min="15618" max="15618" width="4.26953125" style="593" customWidth="1"/>
    <col min="15619" max="15619" width="2.36328125" style="593" customWidth="1"/>
    <col min="15620" max="15620" width="3.6328125" style="593" customWidth="1"/>
    <col min="15621" max="15621" width="2.36328125" style="593" customWidth="1"/>
    <col min="15622" max="15622" width="0.90625" style="593" customWidth="1"/>
    <col min="15623" max="15624" width="3.6328125" style="593" customWidth="1"/>
    <col min="15625" max="15625" width="0.7265625" style="593" customWidth="1"/>
    <col min="15626" max="15627" width="3.36328125" style="593" customWidth="1"/>
    <col min="15628" max="15628" width="1" style="593" customWidth="1"/>
    <col min="15629" max="15629" width="59.36328125" style="593" customWidth="1"/>
    <col min="15630" max="15630" width="17.26953125" style="593" customWidth="1"/>
    <col min="15631" max="15631" width="2.453125" style="593" customWidth="1"/>
    <col min="15632" max="15869" width="8.90625" style="593"/>
    <col min="15870" max="15870" width="2.6328125" style="593" customWidth="1"/>
    <col min="15871" max="15871" width="6.26953125" style="593" customWidth="1"/>
    <col min="15872" max="15872" width="21.90625" style="593" customWidth="1"/>
    <col min="15873" max="15873" width="2.36328125" style="593" customWidth="1"/>
    <col min="15874" max="15874" width="4.26953125" style="593" customWidth="1"/>
    <col min="15875" max="15875" width="2.36328125" style="593" customWidth="1"/>
    <col min="15876" max="15876" width="3.6328125" style="593" customWidth="1"/>
    <col min="15877" max="15877" width="2.36328125" style="593" customWidth="1"/>
    <col min="15878" max="15878" width="0.90625" style="593" customWidth="1"/>
    <col min="15879" max="15880" width="3.6328125" style="593" customWidth="1"/>
    <col min="15881" max="15881" width="0.7265625" style="593" customWidth="1"/>
    <col min="15882" max="15883" width="3.36328125" style="593" customWidth="1"/>
    <col min="15884" max="15884" width="1" style="593" customWidth="1"/>
    <col min="15885" max="15885" width="59.36328125" style="593" customWidth="1"/>
    <col min="15886" max="15886" width="17.26953125" style="593" customWidth="1"/>
    <col min="15887" max="15887" width="2.453125" style="593" customWidth="1"/>
    <col min="15888" max="16125" width="8.90625" style="593"/>
    <col min="16126" max="16126" width="2.6328125" style="593" customWidth="1"/>
    <col min="16127" max="16127" width="6.26953125" style="593" customWidth="1"/>
    <col min="16128" max="16128" width="21.90625" style="593" customWidth="1"/>
    <col min="16129" max="16129" width="2.36328125" style="593" customWidth="1"/>
    <col min="16130" max="16130" width="4.26953125" style="593" customWidth="1"/>
    <col min="16131" max="16131" width="2.36328125" style="593" customWidth="1"/>
    <col min="16132" max="16132" width="3.6328125" style="593" customWidth="1"/>
    <col min="16133" max="16133" width="2.36328125" style="593" customWidth="1"/>
    <col min="16134" max="16134" width="0.90625" style="593" customWidth="1"/>
    <col min="16135" max="16136" width="3.6328125" style="593" customWidth="1"/>
    <col min="16137" max="16137" width="0.7265625" style="593" customWidth="1"/>
    <col min="16138" max="16139" width="3.36328125" style="593" customWidth="1"/>
    <col min="16140" max="16140" width="1" style="593" customWidth="1"/>
    <col min="16141" max="16141" width="59.36328125" style="593" customWidth="1"/>
    <col min="16142" max="16142" width="17.26953125" style="593" customWidth="1"/>
    <col min="16143" max="16143" width="2.453125" style="593" customWidth="1"/>
    <col min="16144" max="16384" width="8.90625" style="593"/>
  </cols>
  <sheetData>
    <row r="1" spans="2:14" ht="16.5">
      <c r="B1" s="588" t="s">
        <v>1113</v>
      </c>
      <c r="C1" s="589"/>
      <c r="D1" s="590"/>
      <c r="E1" s="590"/>
      <c r="F1" s="590"/>
      <c r="G1" s="590"/>
      <c r="H1" s="590"/>
      <c r="I1" s="590"/>
      <c r="L1" s="590"/>
    </row>
    <row r="2" spans="2:14" ht="18.649999999999999" customHeight="1" thickBot="1">
      <c r="B2" s="594" t="s">
        <v>1114</v>
      </c>
      <c r="C2" s="595"/>
      <c r="D2" s="596"/>
      <c r="E2" s="596"/>
      <c r="F2" s="596"/>
      <c r="G2" s="596"/>
      <c r="H2" s="596"/>
      <c r="I2" s="596"/>
      <c r="J2" s="849"/>
      <c r="K2" s="849"/>
      <c r="L2" s="596"/>
    </row>
    <row r="3" spans="2:14" ht="18.649999999999999" customHeight="1" thickBot="1">
      <c r="B3" s="594"/>
      <c r="C3" s="595"/>
      <c r="D3" s="596"/>
      <c r="E3" s="596"/>
      <c r="F3" s="596"/>
      <c r="G3" s="596"/>
      <c r="H3" s="596"/>
      <c r="I3" s="596"/>
      <c r="J3" s="1682" t="s">
        <v>1163</v>
      </c>
      <c r="K3" s="1683"/>
      <c r="L3" s="596"/>
    </row>
    <row r="4" spans="2:14" ht="30" customHeight="1" thickBot="1">
      <c r="B4" s="597"/>
      <c r="C4" s="597"/>
      <c r="D4" s="1684" t="s">
        <v>1585</v>
      </c>
      <c r="E4" s="1685"/>
      <c r="F4" s="1685"/>
      <c r="G4" s="1685"/>
      <c r="H4" s="1686"/>
      <c r="I4" s="598"/>
      <c r="J4" s="599" t="s">
        <v>9</v>
      </c>
      <c r="K4" s="600" t="s">
        <v>10</v>
      </c>
      <c r="L4" s="601"/>
    </row>
    <row r="5" spans="2:14" ht="22.5" thickBot="1">
      <c r="B5" s="603" t="s">
        <v>12</v>
      </c>
      <c r="C5" s="604" t="s">
        <v>13</v>
      </c>
      <c r="D5" s="605" t="s">
        <v>14</v>
      </c>
      <c r="E5" s="606" t="s">
        <v>15</v>
      </c>
      <c r="F5" s="606" t="s">
        <v>16</v>
      </c>
      <c r="G5" s="607" t="s">
        <v>1013</v>
      </c>
      <c r="H5" s="608" t="s">
        <v>18</v>
      </c>
      <c r="I5" s="609"/>
      <c r="J5" s="610" t="s">
        <v>20</v>
      </c>
      <c r="K5" s="611" t="s">
        <v>20</v>
      </c>
      <c r="L5" s="612"/>
      <c r="M5" s="614" t="s">
        <v>1115</v>
      </c>
      <c r="N5" s="615" t="s">
        <v>21</v>
      </c>
    </row>
    <row r="6" spans="2:14" ht="23.25" customHeight="1">
      <c r="B6" s="860" t="s">
        <v>1116</v>
      </c>
      <c r="C6" s="868"/>
      <c r="D6" s="861"/>
      <c r="E6" s="862"/>
      <c r="F6" s="862"/>
      <c r="G6" s="862"/>
      <c r="H6" s="863"/>
      <c r="I6" s="616"/>
      <c r="J6" s="864"/>
      <c r="K6" s="865"/>
      <c r="L6" s="617"/>
      <c r="M6" s="866"/>
      <c r="N6" s="867"/>
    </row>
    <row r="7" spans="2:14" ht="24.65" customHeight="1">
      <c r="B7" s="636">
        <v>1</v>
      </c>
      <c r="C7" s="637" t="s">
        <v>22</v>
      </c>
      <c r="D7" s="856" t="s">
        <v>247</v>
      </c>
      <c r="E7" s="857">
        <v>5</v>
      </c>
      <c r="F7" s="857"/>
      <c r="G7" s="858"/>
      <c r="H7" s="859"/>
      <c r="I7" s="621"/>
      <c r="J7" s="869" t="s">
        <v>24</v>
      </c>
      <c r="K7" s="870" t="s">
        <v>24</v>
      </c>
      <c r="L7" s="622"/>
      <c r="M7" s="624" t="s">
        <v>1117</v>
      </c>
      <c r="N7" s="625"/>
    </row>
    <row r="8" spans="2:14" ht="24.65" customHeight="1">
      <c r="B8" s="619">
        <v>2</v>
      </c>
      <c r="C8" s="620" t="s">
        <v>26</v>
      </c>
      <c r="D8" s="626" t="s">
        <v>27</v>
      </c>
      <c r="E8" s="627">
        <v>4</v>
      </c>
      <c r="F8" s="627"/>
      <c r="G8" s="628"/>
      <c r="H8" s="629"/>
      <c r="I8" s="621"/>
      <c r="J8" s="630" t="s">
        <v>24</v>
      </c>
      <c r="K8" s="631" t="s">
        <v>24</v>
      </c>
      <c r="L8" s="622"/>
      <c r="M8" s="632" t="s">
        <v>1118</v>
      </c>
      <c r="N8" s="633"/>
    </row>
    <row r="9" spans="2:14" ht="24.65" customHeight="1">
      <c r="B9" s="619">
        <v>3</v>
      </c>
      <c r="C9" s="620" t="s">
        <v>28</v>
      </c>
      <c r="D9" s="626" t="s">
        <v>247</v>
      </c>
      <c r="E9" s="627">
        <v>8</v>
      </c>
      <c r="F9" s="627"/>
      <c r="G9" s="628"/>
      <c r="H9" s="629"/>
      <c r="I9" s="621"/>
      <c r="J9" s="630" t="s">
        <v>29</v>
      </c>
      <c r="K9" s="631" t="s">
        <v>29</v>
      </c>
      <c r="L9" s="622"/>
      <c r="M9" s="632" t="s">
        <v>1119</v>
      </c>
      <c r="N9" s="633"/>
    </row>
    <row r="10" spans="2:14" ht="24.65" customHeight="1">
      <c r="B10" s="619">
        <v>4</v>
      </c>
      <c r="C10" s="620" t="s">
        <v>30</v>
      </c>
      <c r="D10" s="626" t="s">
        <v>27</v>
      </c>
      <c r="E10" s="627">
        <v>12</v>
      </c>
      <c r="F10" s="627"/>
      <c r="G10" s="628"/>
      <c r="H10" s="629"/>
      <c r="I10" s="621"/>
      <c r="J10" s="630" t="s">
        <v>24</v>
      </c>
      <c r="K10" s="631" t="s">
        <v>24</v>
      </c>
      <c r="L10" s="622"/>
      <c r="M10" s="632" t="s">
        <v>1120</v>
      </c>
      <c r="N10" s="633"/>
    </row>
    <row r="11" spans="2:14" ht="24.65" customHeight="1">
      <c r="B11" s="619">
        <v>5</v>
      </c>
      <c r="C11" s="620" t="s">
        <v>31</v>
      </c>
      <c r="D11" s="626" t="s">
        <v>27</v>
      </c>
      <c r="E11" s="627">
        <v>12</v>
      </c>
      <c r="F11" s="627"/>
      <c r="G11" s="628"/>
      <c r="H11" s="629"/>
      <c r="I11" s="621"/>
      <c r="J11" s="630" t="s">
        <v>24</v>
      </c>
      <c r="K11" s="631" t="s">
        <v>24</v>
      </c>
      <c r="L11" s="622"/>
      <c r="M11" s="632" t="s">
        <v>1121</v>
      </c>
      <c r="N11" s="633"/>
    </row>
    <row r="12" spans="2:14" ht="24.65" customHeight="1">
      <c r="B12" s="619">
        <v>1197</v>
      </c>
      <c r="C12" s="620" t="s">
        <v>32</v>
      </c>
      <c r="D12" s="626" t="s">
        <v>33</v>
      </c>
      <c r="E12" s="627">
        <v>12</v>
      </c>
      <c r="F12" s="627"/>
      <c r="G12" s="628"/>
      <c r="H12" s="629"/>
      <c r="I12" s="621"/>
      <c r="J12" s="630" t="s">
        <v>24</v>
      </c>
      <c r="K12" s="631" t="s">
        <v>24</v>
      </c>
      <c r="L12" s="622"/>
      <c r="M12" s="632" t="s">
        <v>1122</v>
      </c>
      <c r="N12" s="633"/>
    </row>
    <row r="13" spans="2:14" ht="24.65" customHeight="1">
      <c r="B13" s="619">
        <v>9</v>
      </c>
      <c r="C13" s="620" t="s">
        <v>34</v>
      </c>
      <c r="D13" s="626" t="s">
        <v>27</v>
      </c>
      <c r="E13" s="627">
        <v>1</v>
      </c>
      <c r="F13" s="627"/>
      <c r="G13" s="628"/>
      <c r="H13" s="629"/>
      <c r="I13" s="621"/>
      <c r="J13" s="630" t="s">
        <v>24</v>
      </c>
      <c r="K13" s="631" t="s">
        <v>24</v>
      </c>
      <c r="L13" s="622"/>
      <c r="M13" s="632" t="s">
        <v>1123</v>
      </c>
      <c r="N13" s="633"/>
    </row>
    <row r="14" spans="2:14" ht="24.65" customHeight="1">
      <c r="B14" s="619">
        <v>1006</v>
      </c>
      <c r="C14" s="620" t="s">
        <v>35</v>
      </c>
      <c r="D14" s="626" t="s">
        <v>27</v>
      </c>
      <c r="E14" s="627">
        <v>12</v>
      </c>
      <c r="F14" s="627"/>
      <c r="G14" s="628"/>
      <c r="H14" s="629"/>
      <c r="I14" s="621"/>
      <c r="J14" s="630" t="s">
        <v>29</v>
      </c>
      <c r="K14" s="631" t="s">
        <v>29</v>
      </c>
      <c r="L14" s="622"/>
      <c r="M14" s="632" t="s">
        <v>1124</v>
      </c>
      <c r="N14" s="633"/>
    </row>
    <row r="15" spans="2:14" ht="24.65" customHeight="1">
      <c r="B15" s="619">
        <v>1007</v>
      </c>
      <c r="C15" s="620" t="s">
        <v>37</v>
      </c>
      <c r="D15" s="626" t="s">
        <v>27</v>
      </c>
      <c r="E15" s="627">
        <v>14</v>
      </c>
      <c r="F15" s="627"/>
      <c r="G15" s="628"/>
      <c r="H15" s="629"/>
      <c r="I15" s="621"/>
      <c r="J15" s="630" t="s">
        <v>24</v>
      </c>
      <c r="K15" s="631" t="s">
        <v>24</v>
      </c>
      <c r="L15" s="622"/>
      <c r="M15" s="632" t="s">
        <v>1125</v>
      </c>
      <c r="N15" s="633"/>
    </row>
    <row r="16" spans="2:14" ht="24.65" customHeight="1">
      <c r="B16" s="619">
        <v>1008</v>
      </c>
      <c r="C16" s="620" t="s">
        <v>39</v>
      </c>
      <c r="D16" s="626" t="s">
        <v>247</v>
      </c>
      <c r="E16" s="627">
        <v>8</v>
      </c>
      <c r="F16" s="627"/>
      <c r="G16" s="628"/>
      <c r="H16" s="629"/>
      <c r="I16" s="621"/>
      <c r="J16" s="630" t="s">
        <v>29</v>
      </c>
      <c r="K16" s="631" t="s">
        <v>29</v>
      </c>
      <c r="L16" s="622"/>
      <c r="M16" s="632" t="s">
        <v>1126</v>
      </c>
      <c r="N16" s="633"/>
    </row>
    <row r="17" spans="2:14" ht="24.65" customHeight="1">
      <c r="B17" s="619">
        <v>1009</v>
      </c>
      <c r="C17" s="620" t="s">
        <v>40</v>
      </c>
      <c r="D17" s="626" t="s">
        <v>27</v>
      </c>
      <c r="E17" s="627">
        <v>14</v>
      </c>
      <c r="F17" s="627"/>
      <c r="G17" s="628"/>
      <c r="H17" s="629"/>
      <c r="I17" s="621"/>
      <c r="J17" s="850"/>
      <c r="K17" s="631" t="s">
        <v>29</v>
      </c>
      <c r="L17" s="622"/>
      <c r="M17" s="632" t="s">
        <v>1127</v>
      </c>
      <c r="N17" s="633"/>
    </row>
    <row r="18" spans="2:14" ht="24.65" customHeight="1">
      <c r="B18" s="742">
        <v>1181</v>
      </c>
      <c r="C18" s="743" t="s">
        <v>1300</v>
      </c>
      <c r="D18" s="744" t="s">
        <v>1299</v>
      </c>
      <c r="E18" s="745">
        <v>60</v>
      </c>
      <c r="F18" s="745"/>
      <c r="G18" s="746"/>
      <c r="H18" s="747"/>
      <c r="I18" s="748"/>
      <c r="J18" s="871"/>
      <c r="K18" s="749" t="s">
        <v>29</v>
      </c>
      <c r="L18" s="750"/>
      <c r="M18" s="751" t="s">
        <v>1301</v>
      </c>
      <c r="N18" s="633"/>
    </row>
    <row r="19" spans="2:14" ht="24.65" customHeight="1">
      <c r="B19" s="619">
        <v>1013</v>
      </c>
      <c r="C19" s="620" t="s">
        <v>54</v>
      </c>
      <c r="D19" s="626" t="s">
        <v>47</v>
      </c>
      <c r="E19" s="627">
        <v>40</v>
      </c>
      <c r="F19" s="627"/>
      <c r="G19" s="628"/>
      <c r="H19" s="629"/>
      <c r="I19" s="621"/>
      <c r="J19" s="630" t="s">
        <v>29</v>
      </c>
      <c r="K19" s="631" t="s">
        <v>29</v>
      </c>
      <c r="L19" s="622"/>
      <c r="M19" s="632" t="s">
        <v>1128</v>
      </c>
      <c r="N19" s="633"/>
    </row>
    <row r="20" spans="2:14" ht="24.65" customHeight="1">
      <c r="B20" s="619">
        <v>1017</v>
      </c>
      <c r="C20" s="620" t="s">
        <v>1129</v>
      </c>
      <c r="D20" s="626" t="s">
        <v>47</v>
      </c>
      <c r="E20" s="627">
        <v>40</v>
      </c>
      <c r="F20" s="627"/>
      <c r="G20" s="628"/>
      <c r="H20" s="747">
        <v>1</v>
      </c>
      <c r="I20" s="621"/>
      <c r="J20" s="630" t="s">
        <v>29</v>
      </c>
      <c r="K20" s="631" t="s">
        <v>29</v>
      </c>
      <c r="L20" s="622"/>
      <c r="M20" s="632" t="s">
        <v>1130</v>
      </c>
      <c r="N20" s="633"/>
    </row>
    <row r="21" spans="2:14" ht="24.65" customHeight="1">
      <c r="B21" s="619">
        <v>1018</v>
      </c>
      <c r="C21" s="620" t="s">
        <v>1131</v>
      </c>
      <c r="D21" s="626" t="s">
        <v>47</v>
      </c>
      <c r="E21" s="627">
        <v>20</v>
      </c>
      <c r="F21" s="627"/>
      <c r="G21" s="628"/>
      <c r="H21" s="747">
        <v>1</v>
      </c>
      <c r="I21" s="621"/>
      <c r="J21" s="630" t="s">
        <v>29</v>
      </c>
      <c r="K21" s="631" t="s">
        <v>29</v>
      </c>
      <c r="L21" s="622"/>
      <c r="M21" s="632" t="s">
        <v>1132</v>
      </c>
      <c r="N21" s="633"/>
    </row>
    <row r="22" spans="2:14" ht="24.65" customHeight="1">
      <c r="B22" s="619">
        <v>1019</v>
      </c>
      <c r="C22" s="620" t="s">
        <v>1133</v>
      </c>
      <c r="D22" s="634" t="s">
        <v>33</v>
      </c>
      <c r="E22" s="627">
        <v>10</v>
      </c>
      <c r="F22" s="627"/>
      <c r="G22" s="628"/>
      <c r="H22" s="747">
        <v>1</v>
      </c>
      <c r="I22" s="621"/>
      <c r="J22" s="630" t="s">
        <v>29</v>
      </c>
      <c r="K22" s="631" t="s">
        <v>29</v>
      </c>
      <c r="L22" s="622"/>
      <c r="M22" s="632" t="s">
        <v>1134</v>
      </c>
      <c r="N22" s="633"/>
    </row>
    <row r="23" spans="2:14" ht="24.65" customHeight="1">
      <c r="B23" s="619">
        <v>1020</v>
      </c>
      <c r="C23" s="620" t="s">
        <v>1135</v>
      </c>
      <c r="D23" s="626" t="s">
        <v>47</v>
      </c>
      <c r="E23" s="627">
        <v>60</v>
      </c>
      <c r="F23" s="627"/>
      <c r="G23" s="628"/>
      <c r="H23" s="747">
        <v>1</v>
      </c>
      <c r="I23" s="621"/>
      <c r="J23" s="630" t="s">
        <v>29</v>
      </c>
      <c r="K23" s="631" t="s">
        <v>29</v>
      </c>
      <c r="L23" s="622"/>
      <c r="M23" s="632" t="s">
        <v>1136</v>
      </c>
      <c r="N23" s="633"/>
    </row>
    <row r="24" spans="2:14" ht="24.65" customHeight="1">
      <c r="B24" s="619">
        <v>1021</v>
      </c>
      <c r="C24" s="620" t="s">
        <v>1137</v>
      </c>
      <c r="D24" s="634" t="s">
        <v>33</v>
      </c>
      <c r="E24" s="627">
        <v>15</v>
      </c>
      <c r="F24" s="627"/>
      <c r="G24" s="628"/>
      <c r="H24" s="747">
        <v>1</v>
      </c>
      <c r="I24" s="621"/>
      <c r="J24" s="630" t="s">
        <v>29</v>
      </c>
      <c r="K24" s="631" t="s">
        <v>29</v>
      </c>
      <c r="L24" s="622"/>
      <c r="M24" s="632" t="s">
        <v>1138</v>
      </c>
      <c r="N24" s="633"/>
    </row>
    <row r="25" spans="2:14" ht="24.65" customHeight="1">
      <c r="B25" s="619">
        <v>1022</v>
      </c>
      <c r="C25" s="620" t="s">
        <v>1139</v>
      </c>
      <c r="D25" s="634" t="s">
        <v>33</v>
      </c>
      <c r="E25" s="627">
        <v>15</v>
      </c>
      <c r="F25" s="627"/>
      <c r="G25" s="628"/>
      <c r="H25" s="747">
        <v>1</v>
      </c>
      <c r="I25" s="621"/>
      <c r="J25" s="630" t="s">
        <v>29</v>
      </c>
      <c r="K25" s="631" t="s">
        <v>29</v>
      </c>
      <c r="L25" s="622"/>
      <c r="M25" s="632" t="s">
        <v>1140</v>
      </c>
      <c r="N25" s="633"/>
    </row>
    <row r="26" spans="2:14" ht="24.65" customHeight="1">
      <c r="B26" s="619">
        <v>1024</v>
      </c>
      <c r="C26" s="620" t="s">
        <v>69</v>
      </c>
      <c r="D26" s="626" t="s">
        <v>47</v>
      </c>
      <c r="E26" s="627">
        <v>56</v>
      </c>
      <c r="F26" s="627"/>
      <c r="G26" s="628"/>
      <c r="H26" s="629"/>
      <c r="I26" s="621"/>
      <c r="J26" s="630" t="s">
        <v>29</v>
      </c>
      <c r="K26" s="631" t="s">
        <v>29</v>
      </c>
      <c r="L26" s="622"/>
      <c r="M26" s="632" t="s">
        <v>1141</v>
      </c>
      <c r="N26" s="633"/>
    </row>
    <row r="27" spans="2:14" ht="24.65" customHeight="1">
      <c r="B27" s="619">
        <v>1028</v>
      </c>
      <c r="C27" s="620" t="s">
        <v>1142</v>
      </c>
      <c r="D27" s="626" t="s">
        <v>47</v>
      </c>
      <c r="E27" s="627">
        <v>40</v>
      </c>
      <c r="F27" s="627"/>
      <c r="G27" s="628"/>
      <c r="H27" s="747">
        <v>2</v>
      </c>
      <c r="I27" s="621"/>
      <c r="J27" s="630" t="s">
        <v>29</v>
      </c>
      <c r="K27" s="631" t="s">
        <v>29</v>
      </c>
      <c r="L27" s="622"/>
      <c r="M27" s="632" t="s">
        <v>1143</v>
      </c>
      <c r="N27" s="633"/>
    </row>
    <row r="28" spans="2:14" ht="24.65" customHeight="1">
      <c r="B28" s="619">
        <v>1029</v>
      </c>
      <c r="C28" s="620" t="s">
        <v>1144</v>
      </c>
      <c r="D28" s="626" t="s">
        <v>47</v>
      </c>
      <c r="E28" s="627">
        <v>20</v>
      </c>
      <c r="F28" s="627"/>
      <c r="G28" s="628"/>
      <c r="H28" s="747">
        <v>2</v>
      </c>
      <c r="I28" s="621"/>
      <c r="J28" s="630" t="s">
        <v>29</v>
      </c>
      <c r="K28" s="631" t="s">
        <v>29</v>
      </c>
      <c r="L28" s="622"/>
      <c r="M28" s="632" t="s">
        <v>1145</v>
      </c>
      <c r="N28" s="633"/>
    </row>
    <row r="29" spans="2:14" ht="24.65" customHeight="1">
      <c r="B29" s="619">
        <v>1030</v>
      </c>
      <c r="C29" s="620" t="s">
        <v>1146</v>
      </c>
      <c r="D29" s="634" t="s">
        <v>33</v>
      </c>
      <c r="E29" s="627">
        <v>10</v>
      </c>
      <c r="F29" s="627"/>
      <c r="G29" s="628"/>
      <c r="H29" s="747">
        <v>2</v>
      </c>
      <c r="I29" s="621"/>
      <c r="J29" s="630" t="s">
        <v>29</v>
      </c>
      <c r="K29" s="631" t="s">
        <v>29</v>
      </c>
      <c r="L29" s="622"/>
      <c r="M29" s="632" t="s">
        <v>1147</v>
      </c>
      <c r="N29" s="633"/>
    </row>
    <row r="30" spans="2:14" ht="24.65" customHeight="1">
      <c r="B30" s="619">
        <v>1031</v>
      </c>
      <c r="C30" s="620" t="s">
        <v>1148</v>
      </c>
      <c r="D30" s="626" t="s">
        <v>47</v>
      </c>
      <c r="E30" s="627">
        <v>60</v>
      </c>
      <c r="F30" s="627"/>
      <c r="G30" s="628"/>
      <c r="H30" s="747">
        <v>2</v>
      </c>
      <c r="I30" s="621"/>
      <c r="J30" s="630" t="s">
        <v>29</v>
      </c>
      <c r="K30" s="631" t="s">
        <v>29</v>
      </c>
      <c r="L30" s="622"/>
      <c r="M30" s="632" t="s">
        <v>1149</v>
      </c>
      <c r="N30" s="633"/>
    </row>
    <row r="31" spans="2:14" ht="24.65" customHeight="1">
      <c r="B31" s="619">
        <v>1032</v>
      </c>
      <c r="C31" s="620" t="s">
        <v>1150</v>
      </c>
      <c r="D31" s="634" t="s">
        <v>33</v>
      </c>
      <c r="E31" s="627">
        <v>15</v>
      </c>
      <c r="F31" s="627"/>
      <c r="G31" s="628"/>
      <c r="H31" s="747">
        <v>2</v>
      </c>
      <c r="I31" s="621"/>
      <c r="J31" s="630" t="s">
        <v>29</v>
      </c>
      <c r="K31" s="631" t="s">
        <v>29</v>
      </c>
      <c r="L31" s="622"/>
      <c r="M31" s="632" t="s">
        <v>1151</v>
      </c>
      <c r="N31" s="633"/>
    </row>
    <row r="32" spans="2:14" ht="24.65" customHeight="1">
      <c r="B32" s="619">
        <v>1033</v>
      </c>
      <c r="C32" s="620" t="s">
        <v>1152</v>
      </c>
      <c r="D32" s="634" t="s">
        <v>33</v>
      </c>
      <c r="E32" s="627">
        <v>15</v>
      </c>
      <c r="F32" s="627"/>
      <c r="G32" s="628"/>
      <c r="H32" s="747">
        <v>2</v>
      </c>
      <c r="I32" s="621"/>
      <c r="J32" s="630" t="s">
        <v>29</v>
      </c>
      <c r="K32" s="631" t="s">
        <v>29</v>
      </c>
      <c r="L32" s="622"/>
      <c r="M32" s="632" t="s">
        <v>1153</v>
      </c>
      <c r="N32" s="633"/>
    </row>
    <row r="33" spans="2:14" ht="24.65" customHeight="1">
      <c r="B33" s="619">
        <v>1042</v>
      </c>
      <c r="C33" s="620" t="s">
        <v>87</v>
      </c>
      <c r="D33" s="634" t="s">
        <v>47</v>
      </c>
      <c r="E33" s="627">
        <v>76</v>
      </c>
      <c r="F33" s="627"/>
      <c r="G33" s="628"/>
      <c r="H33" s="629"/>
      <c r="I33" s="621"/>
      <c r="J33" s="630" t="s">
        <v>29</v>
      </c>
      <c r="K33" s="631" t="s">
        <v>29</v>
      </c>
      <c r="L33" s="622"/>
      <c r="M33" s="632" t="s">
        <v>1154</v>
      </c>
      <c r="N33" s="633"/>
    </row>
    <row r="34" spans="2:14" ht="24.65" customHeight="1">
      <c r="B34" s="619">
        <v>1045</v>
      </c>
      <c r="C34" s="620" t="s">
        <v>98</v>
      </c>
      <c r="D34" s="626" t="s">
        <v>47</v>
      </c>
      <c r="E34" s="627">
        <v>40</v>
      </c>
      <c r="F34" s="627"/>
      <c r="G34" s="628"/>
      <c r="H34" s="629"/>
      <c r="I34" s="621"/>
      <c r="J34" s="630" t="s">
        <v>29</v>
      </c>
      <c r="K34" s="631" t="s">
        <v>29</v>
      </c>
      <c r="L34" s="622"/>
      <c r="M34" s="632" t="s">
        <v>1155</v>
      </c>
      <c r="N34" s="633"/>
    </row>
    <row r="35" spans="2:14" ht="24.65" customHeight="1">
      <c r="B35" s="619">
        <v>1070</v>
      </c>
      <c r="C35" s="620" t="s">
        <v>140</v>
      </c>
      <c r="D35" s="634" t="s">
        <v>33</v>
      </c>
      <c r="E35" s="627">
        <v>8</v>
      </c>
      <c r="F35" s="627"/>
      <c r="G35" s="628"/>
      <c r="H35" s="629"/>
      <c r="I35" s="621"/>
      <c r="J35" s="850"/>
      <c r="K35" s="631" t="s">
        <v>29</v>
      </c>
      <c r="L35" s="622"/>
      <c r="M35" s="632" t="s">
        <v>1156</v>
      </c>
      <c r="N35" s="633"/>
    </row>
    <row r="36" spans="2:14" ht="24.65" customHeight="1">
      <c r="B36" s="619">
        <v>1140</v>
      </c>
      <c r="C36" s="620" t="s">
        <v>141</v>
      </c>
      <c r="D36" s="634" t="s">
        <v>43</v>
      </c>
      <c r="E36" s="627">
        <v>40</v>
      </c>
      <c r="F36" s="627"/>
      <c r="G36" s="628"/>
      <c r="H36" s="629"/>
      <c r="I36" s="621"/>
      <c r="J36" s="850"/>
      <c r="K36" s="631" t="s">
        <v>29</v>
      </c>
      <c r="L36" s="622"/>
      <c r="M36" s="632" t="s">
        <v>1157</v>
      </c>
      <c r="N36" s="633"/>
    </row>
    <row r="37" spans="2:14" ht="24.65" customHeight="1">
      <c r="B37" s="619">
        <v>1088</v>
      </c>
      <c r="C37" s="620" t="s">
        <v>149</v>
      </c>
      <c r="D37" s="634" t="s">
        <v>148</v>
      </c>
      <c r="E37" s="627">
        <v>12</v>
      </c>
      <c r="F37" s="627"/>
      <c r="G37" s="628">
        <v>13</v>
      </c>
      <c r="H37" s="629"/>
      <c r="I37" s="635"/>
      <c r="J37" s="872"/>
      <c r="K37" s="631" t="s">
        <v>29</v>
      </c>
      <c r="L37" s="622"/>
      <c r="M37" s="632" t="s">
        <v>1158</v>
      </c>
      <c r="N37" s="633"/>
    </row>
    <row r="38" spans="2:14" ht="24.65" customHeight="1">
      <c r="B38" s="619">
        <v>1096</v>
      </c>
      <c r="C38" s="620" t="s">
        <v>154</v>
      </c>
      <c r="D38" s="634" t="s">
        <v>148</v>
      </c>
      <c r="E38" s="627">
        <v>12</v>
      </c>
      <c r="F38" s="627"/>
      <c r="G38" s="628">
        <v>13</v>
      </c>
      <c r="H38" s="629"/>
      <c r="I38" s="635"/>
      <c r="J38" s="872"/>
      <c r="K38" s="631" t="s">
        <v>29</v>
      </c>
      <c r="L38" s="622"/>
      <c r="M38" s="632" t="s">
        <v>1159</v>
      </c>
      <c r="N38" s="633"/>
    </row>
    <row r="39" spans="2:14" ht="24.65" customHeight="1">
      <c r="B39" s="619">
        <v>1097</v>
      </c>
      <c r="C39" s="620" t="s">
        <v>155</v>
      </c>
      <c r="D39" s="634" t="s">
        <v>156</v>
      </c>
      <c r="E39" s="627">
        <v>12</v>
      </c>
      <c r="F39" s="627"/>
      <c r="G39" s="628">
        <v>13</v>
      </c>
      <c r="H39" s="629"/>
      <c r="I39" s="635"/>
      <c r="J39" s="872"/>
      <c r="K39" s="631" t="s">
        <v>29</v>
      </c>
      <c r="L39" s="622"/>
      <c r="M39" s="632" t="s">
        <v>1160</v>
      </c>
      <c r="N39" s="633"/>
    </row>
    <row r="40" spans="2:14" ht="24.65" customHeight="1">
      <c r="B40" s="636">
        <v>1136</v>
      </c>
      <c r="C40" s="637" t="s">
        <v>21</v>
      </c>
      <c r="D40" s="626" t="s">
        <v>86</v>
      </c>
      <c r="E40" s="627">
        <v>240</v>
      </c>
      <c r="F40" s="627"/>
      <c r="G40" s="628"/>
      <c r="H40" s="629">
        <v>1</v>
      </c>
      <c r="I40" s="621"/>
      <c r="J40" s="630" t="s">
        <v>29</v>
      </c>
      <c r="K40" s="631" t="s">
        <v>29</v>
      </c>
      <c r="L40" s="622"/>
      <c r="M40" s="644" t="s">
        <v>1161</v>
      </c>
      <c r="N40" s="633"/>
    </row>
    <row r="41" spans="2:14" ht="48.5" thickBot="1">
      <c r="B41" s="638">
        <v>1179</v>
      </c>
      <c r="C41" s="639" t="s">
        <v>172</v>
      </c>
      <c r="D41" s="640" t="s">
        <v>27</v>
      </c>
      <c r="E41" s="641">
        <v>15</v>
      </c>
      <c r="F41" s="641"/>
      <c r="G41" s="642"/>
      <c r="H41" s="643">
        <v>9</v>
      </c>
      <c r="I41" s="621"/>
      <c r="J41" s="873" t="s">
        <v>29</v>
      </c>
      <c r="K41" s="874" t="s">
        <v>29</v>
      </c>
      <c r="L41" s="622"/>
      <c r="M41" s="678" t="s">
        <v>1162</v>
      </c>
      <c r="N41" s="645"/>
    </row>
    <row r="42" spans="2:14">
      <c r="C42" s="647"/>
      <c r="D42" s="648"/>
    </row>
  </sheetData>
  <mergeCells count="2">
    <mergeCell ref="J3:K3"/>
    <mergeCell ref="D4:H4"/>
  </mergeCells>
  <phoneticPr fontId="2"/>
  <printOptions horizontalCentered="1"/>
  <pageMargins left="0.78740157480314965" right="0.78740157480314965" top="0.98425196850393704" bottom="0.98425196850393704" header="0.51181102362204722" footer="0.78740157480314965"/>
  <pageSetup paperSize="9" scale="84" firstPageNumber="23" fitToHeight="0" orientation="portrait" r:id="rId1"/>
  <headerFooter alignWithMargins="0">
    <oddFooter>&amp;C&amp;12&amp;P/&amp;N&amp;R          Ver.2.2 ad.0 (2022.04.01)</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pageSetUpPr fitToPage="1"/>
  </sheetPr>
  <dimension ref="A1:W61"/>
  <sheetViews>
    <sheetView showGridLines="0" view="pageBreakPreview" zoomScale="85" zoomScaleNormal="85" zoomScaleSheetLayoutView="85" workbookViewId="0">
      <pane xSplit="2" ySplit="6" topLeftCell="C40" activePane="bottomRight" state="frozen"/>
      <selection activeCell="P45" sqref="A1:XFD1048576"/>
      <selection pane="topRight" activeCell="P45" sqref="A1:XFD1048576"/>
      <selection pane="bottomLeft" activeCell="P45" sqref="A1:XFD1048576"/>
      <selection pane="bottomRight" activeCell="P45" sqref="A1:XFD1048576"/>
    </sheetView>
  </sheetViews>
  <sheetFormatPr defaultRowHeight="13"/>
  <cols>
    <col min="1" max="1" width="2.453125" style="752" customWidth="1"/>
    <col min="2" max="2" width="5.6328125" style="591" bestFit="1" customWidth="1"/>
    <col min="3" max="3" width="22.36328125" style="591" customWidth="1"/>
    <col min="4" max="5" width="4.6328125" style="591" hidden="1" customWidth="1"/>
    <col min="6" max="6" width="3.08984375" style="591" customWidth="1"/>
    <col min="7" max="7" width="4.6328125" style="591" customWidth="1"/>
    <col min="8" max="8" width="2.6328125" style="591" customWidth="1"/>
    <col min="9" max="9" width="4.26953125" style="591" hidden="1" customWidth="1"/>
    <col min="10" max="10" width="2.6328125" style="591" customWidth="1"/>
    <col min="11" max="11" width="4.26953125" style="591" bestFit="1" customWidth="1"/>
    <col min="12" max="12" width="1.36328125" style="591" customWidth="1"/>
    <col min="13" max="14" width="3.36328125" style="847" customWidth="1"/>
    <col min="15" max="15" width="1" style="591" customWidth="1"/>
    <col min="16" max="17" width="28.90625" style="591" customWidth="1"/>
    <col min="18" max="18" width="14.36328125" style="591" customWidth="1"/>
    <col min="19" max="19" width="4" style="651" customWidth="1"/>
    <col min="20" max="20" width="10.453125" style="652" bestFit="1" customWidth="1"/>
    <col min="21" max="253" width="9" style="652"/>
    <col min="254" max="254" width="2.453125" style="652" customWidth="1"/>
    <col min="255" max="255" width="5.6328125" style="652" bestFit="1" customWidth="1"/>
    <col min="256" max="256" width="22.36328125" style="652" customWidth="1"/>
    <col min="257" max="258" width="0" style="652" hidden="1" customWidth="1"/>
    <col min="259" max="259" width="3.08984375" style="652" customWidth="1"/>
    <col min="260" max="260" width="4.6328125" style="652" customWidth="1"/>
    <col min="261" max="261" width="2.6328125" style="652" customWidth="1"/>
    <col min="262" max="262" width="0" style="652" hidden="1" customWidth="1"/>
    <col min="263" max="263" width="2.6328125" style="652" customWidth="1"/>
    <col min="264" max="264" width="4.26953125" style="652" bestFit="1" customWidth="1"/>
    <col min="265" max="265" width="1.36328125" style="652" customWidth="1"/>
    <col min="266" max="267" width="3.36328125" style="652" customWidth="1"/>
    <col min="268" max="268" width="1" style="652" customWidth="1"/>
    <col min="269" max="270" width="3.36328125" style="652" customWidth="1"/>
    <col min="271" max="271" width="1" style="652" customWidth="1"/>
    <col min="272" max="273" width="28.90625" style="652" customWidth="1"/>
    <col min="274" max="274" width="14.36328125" style="652" customWidth="1"/>
    <col min="275" max="275" width="4" style="652" customWidth="1"/>
    <col min="276" max="276" width="10.453125" style="652" bestFit="1" customWidth="1"/>
    <col min="277" max="509" width="9" style="652"/>
    <col min="510" max="510" width="2.453125" style="652" customWidth="1"/>
    <col min="511" max="511" width="5.6328125" style="652" bestFit="1" customWidth="1"/>
    <col min="512" max="512" width="22.36328125" style="652" customWidth="1"/>
    <col min="513" max="514" width="0" style="652" hidden="1" customWidth="1"/>
    <col min="515" max="515" width="3.08984375" style="652" customWidth="1"/>
    <col min="516" max="516" width="4.6328125" style="652" customWidth="1"/>
    <col min="517" max="517" width="2.6328125" style="652" customWidth="1"/>
    <col min="518" max="518" width="0" style="652" hidden="1" customWidth="1"/>
    <col min="519" max="519" width="2.6328125" style="652" customWidth="1"/>
    <col min="520" max="520" width="4.26953125" style="652" bestFit="1" customWidth="1"/>
    <col min="521" max="521" width="1.36328125" style="652" customWidth="1"/>
    <col min="522" max="523" width="3.36328125" style="652" customWidth="1"/>
    <col min="524" max="524" width="1" style="652" customWidth="1"/>
    <col min="525" max="526" width="3.36328125" style="652" customWidth="1"/>
    <col min="527" max="527" width="1" style="652" customWidth="1"/>
    <col min="528" max="529" width="28.90625" style="652" customWidth="1"/>
    <col min="530" max="530" width="14.36328125" style="652" customWidth="1"/>
    <col min="531" max="531" width="4" style="652" customWidth="1"/>
    <col min="532" max="532" width="10.453125" style="652" bestFit="1" customWidth="1"/>
    <col min="533" max="765" width="9" style="652"/>
    <col min="766" max="766" width="2.453125" style="652" customWidth="1"/>
    <col min="767" max="767" width="5.6328125" style="652" bestFit="1" customWidth="1"/>
    <col min="768" max="768" width="22.36328125" style="652" customWidth="1"/>
    <col min="769" max="770" width="0" style="652" hidden="1" customWidth="1"/>
    <col min="771" max="771" width="3.08984375" style="652" customWidth="1"/>
    <col min="772" max="772" width="4.6328125" style="652" customWidth="1"/>
    <col min="773" max="773" width="2.6328125" style="652" customWidth="1"/>
    <col min="774" max="774" width="0" style="652" hidden="1" customWidth="1"/>
    <col min="775" max="775" width="2.6328125" style="652" customWidth="1"/>
    <col min="776" max="776" width="4.26953125" style="652" bestFit="1" customWidth="1"/>
    <col min="777" max="777" width="1.36328125" style="652" customWidth="1"/>
    <col min="778" max="779" width="3.36328125" style="652" customWidth="1"/>
    <col min="780" max="780" width="1" style="652" customWidth="1"/>
    <col min="781" max="782" width="3.36328125" style="652" customWidth="1"/>
    <col min="783" max="783" width="1" style="652" customWidth="1"/>
    <col min="784" max="785" width="28.90625" style="652" customWidth="1"/>
    <col min="786" max="786" width="14.36328125" style="652" customWidth="1"/>
    <col min="787" max="787" width="4" style="652" customWidth="1"/>
    <col min="788" max="788" width="10.453125" style="652" bestFit="1" customWidth="1"/>
    <col min="789" max="1021" width="9" style="652"/>
    <col min="1022" max="1022" width="2.453125" style="652" customWidth="1"/>
    <col min="1023" max="1023" width="5.6328125" style="652" bestFit="1" customWidth="1"/>
    <col min="1024" max="1024" width="22.36328125" style="652" customWidth="1"/>
    <col min="1025" max="1026" width="0" style="652" hidden="1" customWidth="1"/>
    <col min="1027" max="1027" width="3.08984375" style="652" customWidth="1"/>
    <col min="1028" max="1028" width="4.6328125" style="652" customWidth="1"/>
    <col min="1029" max="1029" width="2.6328125" style="652" customWidth="1"/>
    <col min="1030" max="1030" width="0" style="652" hidden="1" customWidth="1"/>
    <col min="1031" max="1031" width="2.6328125" style="652" customWidth="1"/>
    <col min="1032" max="1032" width="4.26953125" style="652" bestFit="1" customWidth="1"/>
    <col min="1033" max="1033" width="1.36328125" style="652" customWidth="1"/>
    <col min="1034" max="1035" width="3.36328125" style="652" customWidth="1"/>
    <col min="1036" max="1036" width="1" style="652" customWidth="1"/>
    <col min="1037" max="1038" width="3.36328125" style="652" customWidth="1"/>
    <col min="1039" max="1039" width="1" style="652" customWidth="1"/>
    <col min="1040" max="1041" width="28.90625" style="652" customWidth="1"/>
    <col min="1042" max="1042" width="14.36328125" style="652" customWidth="1"/>
    <col min="1043" max="1043" width="4" style="652" customWidth="1"/>
    <col min="1044" max="1044" width="10.453125" style="652" bestFit="1" customWidth="1"/>
    <col min="1045" max="1277" width="9" style="652"/>
    <col min="1278" max="1278" width="2.453125" style="652" customWidth="1"/>
    <col min="1279" max="1279" width="5.6328125" style="652" bestFit="1" customWidth="1"/>
    <col min="1280" max="1280" width="22.36328125" style="652" customWidth="1"/>
    <col min="1281" max="1282" width="0" style="652" hidden="1" customWidth="1"/>
    <col min="1283" max="1283" width="3.08984375" style="652" customWidth="1"/>
    <col min="1284" max="1284" width="4.6328125" style="652" customWidth="1"/>
    <col min="1285" max="1285" width="2.6328125" style="652" customWidth="1"/>
    <col min="1286" max="1286" width="0" style="652" hidden="1" customWidth="1"/>
    <col min="1287" max="1287" width="2.6328125" style="652" customWidth="1"/>
    <col min="1288" max="1288" width="4.26953125" style="652" bestFit="1" customWidth="1"/>
    <col min="1289" max="1289" width="1.36328125" style="652" customWidth="1"/>
    <col min="1290" max="1291" width="3.36328125" style="652" customWidth="1"/>
    <col min="1292" max="1292" width="1" style="652" customWidth="1"/>
    <col min="1293" max="1294" width="3.36328125" style="652" customWidth="1"/>
    <col min="1295" max="1295" width="1" style="652" customWidth="1"/>
    <col min="1296" max="1297" width="28.90625" style="652" customWidth="1"/>
    <col min="1298" max="1298" width="14.36328125" style="652" customWidth="1"/>
    <col min="1299" max="1299" width="4" style="652" customWidth="1"/>
    <col min="1300" max="1300" width="10.453125" style="652" bestFit="1" customWidth="1"/>
    <col min="1301" max="1533" width="9" style="652"/>
    <col min="1534" max="1534" width="2.453125" style="652" customWidth="1"/>
    <col min="1535" max="1535" width="5.6328125" style="652" bestFit="1" customWidth="1"/>
    <col min="1536" max="1536" width="22.36328125" style="652" customWidth="1"/>
    <col min="1537" max="1538" width="0" style="652" hidden="1" customWidth="1"/>
    <col min="1539" max="1539" width="3.08984375" style="652" customWidth="1"/>
    <col min="1540" max="1540" width="4.6328125" style="652" customWidth="1"/>
    <col min="1541" max="1541" width="2.6328125" style="652" customWidth="1"/>
    <col min="1542" max="1542" width="0" style="652" hidden="1" customWidth="1"/>
    <col min="1543" max="1543" width="2.6328125" style="652" customWidth="1"/>
    <col min="1544" max="1544" width="4.26953125" style="652" bestFit="1" customWidth="1"/>
    <col min="1545" max="1545" width="1.36328125" style="652" customWidth="1"/>
    <col min="1546" max="1547" width="3.36328125" style="652" customWidth="1"/>
    <col min="1548" max="1548" width="1" style="652" customWidth="1"/>
    <col min="1549" max="1550" width="3.36328125" style="652" customWidth="1"/>
    <col min="1551" max="1551" width="1" style="652" customWidth="1"/>
    <col min="1552" max="1553" width="28.90625" style="652" customWidth="1"/>
    <col min="1554" max="1554" width="14.36328125" style="652" customWidth="1"/>
    <col min="1555" max="1555" width="4" style="652" customWidth="1"/>
    <col min="1556" max="1556" width="10.453125" style="652" bestFit="1" customWidth="1"/>
    <col min="1557" max="1789" width="9" style="652"/>
    <col min="1790" max="1790" width="2.453125" style="652" customWidth="1"/>
    <col min="1791" max="1791" width="5.6328125" style="652" bestFit="1" customWidth="1"/>
    <col min="1792" max="1792" width="22.36328125" style="652" customWidth="1"/>
    <col min="1793" max="1794" width="0" style="652" hidden="1" customWidth="1"/>
    <col min="1795" max="1795" width="3.08984375" style="652" customWidth="1"/>
    <col min="1796" max="1796" width="4.6328125" style="652" customWidth="1"/>
    <col min="1797" max="1797" width="2.6328125" style="652" customWidth="1"/>
    <col min="1798" max="1798" width="0" style="652" hidden="1" customWidth="1"/>
    <col min="1799" max="1799" width="2.6328125" style="652" customWidth="1"/>
    <col min="1800" max="1800" width="4.26953125" style="652" bestFit="1" customWidth="1"/>
    <col min="1801" max="1801" width="1.36328125" style="652" customWidth="1"/>
    <col min="1802" max="1803" width="3.36328125" style="652" customWidth="1"/>
    <col min="1804" max="1804" width="1" style="652" customWidth="1"/>
    <col min="1805" max="1806" width="3.36328125" style="652" customWidth="1"/>
    <col min="1807" max="1807" width="1" style="652" customWidth="1"/>
    <col min="1808" max="1809" width="28.90625" style="652" customWidth="1"/>
    <col min="1810" max="1810" width="14.36328125" style="652" customWidth="1"/>
    <col min="1811" max="1811" width="4" style="652" customWidth="1"/>
    <col min="1812" max="1812" width="10.453125" style="652" bestFit="1" customWidth="1"/>
    <col min="1813" max="2045" width="9" style="652"/>
    <col min="2046" max="2046" width="2.453125" style="652" customWidth="1"/>
    <col min="2047" max="2047" width="5.6328125" style="652" bestFit="1" customWidth="1"/>
    <col min="2048" max="2048" width="22.36328125" style="652" customWidth="1"/>
    <col min="2049" max="2050" width="0" style="652" hidden="1" customWidth="1"/>
    <col min="2051" max="2051" width="3.08984375" style="652" customWidth="1"/>
    <col min="2052" max="2052" width="4.6328125" style="652" customWidth="1"/>
    <col min="2053" max="2053" width="2.6328125" style="652" customWidth="1"/>
    <col min="2054" max="2054" width="0" style="652" hidden="1" customWidth="1"/>
    <col min="2055" max="2055" width="2.6328125" style="652" customWidth="1"/>
    <col min="2056" max="2056" width="4.26953125" style="652" bestFit="1" customWidth="1"/>
    <col min="2057" max="2057" width="1.36328125" style="652" customWidth="1"/>
    <col min="2058" max="2059" width="3.36328125" style="652" customWidth="1"/>
    <col min="2060" max="2060" width="1" style="652" customWidth="1"/>
    <col min="2061" max="2062" width="3.36328125" style="652" customWidth="1"/>
    <col min="2063" max="2063" width="1" style="652" customWidth="1"/>
    <col min="2064" max="2065" width="28.90625" style="652" customWidth="1"/>
    <col min="2066" max="2066" width="14.36328125" style="652" customWidth="1"/>
    <col min="2067" max="2067" width="4" style="652" customWidth="1"/>
    <col min="2068" max="2068" width="10.453125" style="652" bestFit="1" customWidth="1"/>
    <col min="2069" max="2301" width="9" style="652"/>
    <col min="2302" max="2302" width="2.453125" style="652" customWidth="1"/>
    <col min="2303" max="2303" width="5.6328125" style="652" bestFit="1" customWidth="1"/>
    <col min="2304" max="2304" width="22.36328125" style="652" customWidth="1"/>
    <col min="2305" max="2306" width="0" style="652" hidden="1" customWidth="1"/>
    <col min="2307" max="2307" width="3.08984375" style="652" customWidth="1"/>
    <col min="2308" max="2308" width="4.6328125" style="652" customWidth="1"/>
    <col min="2309" max="2309" width="2.6328125" style="652" customWidth="1"/>
    <col min="2310" max="2310" width="0" style="652" hidden="1" customWidth="1"/>
    <col min="2311" max="2311" width="2.6328125" style="652" customWidth="1"/>
    <col min="2312" max="2312" width="4.26953125" style="652" bestFit="1" customWidth="1"/>
    <col min="2313" max="2313" width="1.36328125" style="652" customWidth="1"/>
    <col min="2314" max="2315" width="3.36328125" style="652" customWidth="1"/>
    <col min="2316" max="2316" width="1" style="652" customWidth="1"/>
    <col min="2317" max="2318" width="3.36328125" style="652" customWidth="1"/>
    <col min="2319" max="2319" width="1" style="652" customWidth="1"/>
    <col min="2320" max="2321" width="28.90625" style="652" customWidth="1"/>
    <col min="2322" max="2322" width="14.36328125" style="652" customWidth="1"/>
    <col min="2323" max="2323" width="4" style="652" customWidth="1"/>
    <col min="2324" max="2324" width="10.453125" style="652" bestFit="1" customWidth="1"/>
    <col min="2325" max="2557" width="9" style="652"/>
    <col min="2558" max="2558" width="2.453125" style="652" customWidth="1"/>
    <col min="2559" max="2559" width="5.6328125" style="652" bestFit="1" customWidth="1"/>
    <col min="2560" max="2560" width="22.36328125" style="652" customWidth="1"/>
    <col min="2561" max="2562" width="0" style="652" hidden="1" customWidth="1"/>
    <col min="2563" max="2563" width="3.08984375" style="652" customWidth="1"/>
    <col min="2564" max="2564" width="4.6328125" style="652" customWidth="1"/>
    <col min="2565" max="2565" width="2.6328125" style="652" customWidth="1"/>
    <col min="2566" max="2566" width="0" style="652" hidden="1" customWidth="1"/>
    <col min="2567" max="2567" width="2.6328125" style="652" customWidth="1"/>
    <col min="2568" max="2568" width="4.26953125" style="652" bestFit="1" customWidth="1"/>
    <col min="2569" max="2569" width="1.36328125" style="652" customWidth="1"/>
    <col min="2570" max="2571" width="3.36328125" style="652" customWidth="1"/>
    <col min="2572" max="2572" width="1" style="652" customWidth="1"/>
    <col min="2573" max="2574" width="3.36328125" style="652" customWidth="1"/>
    <col min="2575" max="2575" width="1" style="652" customWidth="1"/>
    <col min="2576" max="2577" width="28.90625" style="652" customWidth="1"/>
    <col min="2578" max="2578" width="14.36328125" style="652" customWidth="1"/>
    <col min="2579" max="2579" width="4" style="652" customWidth="1"/>
    <col min="2580" max="2580" width="10.453125" style="652" bestFit="1" customWidth="1"/>
    <col min="2581" max="2813" width="9" style="652"/>
    <col min="2814" max="2814" width="2.453125" style="652" customWidth="1"/>
    <col min="2815" max="2815" width="5.6328125" style="652" bestFit="1" customWidth="1"/>
    <col min="2816" max="2816" width="22.36328125" style="652" customWidth="1"/>
    <col min="2817" max="2818" width="0" style="652" hidden="1" customWidth="1"/>
    <col min="2819" max="2819" width="3.08984375" style="652" customWidth="1"/>
    <col min="2820" max="2820" width="4.6328125" style="652" customWidth="1"/>
    <col min="2821" max="2821" width="2.6328125" style="652" customWidth="1"/>
    <col min="2822" max="2822" width="0" style="652" hidden="1" customWidth="1"/>
    <col min="2823" max="2823" width="2.6328125" style="652" customWidth="1"/>
    <col min="2824" max="2824" width="4.26953125" style="652" bestFit="1" customWidth="1"/>
    <col min="2825" max="2825" width="1.36328125" style="652" customWidth="1"/>
    <col min="2826" max="2827" width="3.36328125" style="652" customWidth="1"/>
    <col min="2828" max="2828" width="1" style="652" customWidth="1"/>
    <col min="2829" max="2830" width="3.36328125" style="652" customWidth="1"/>
    <col min="2831" max="2831" width="1" style="652" customWidth="1"/>
    <col min="2832" max="2833" width="28.90625" style="652" customWidth="1"/>
    <col min="2834" max="2834" width="14.36328125" style="652" customWidth="1"/>
    <col min="2835" max="2835" width="4" style="652" customWidth="1"/>
    <col min="2836" max="2836" width="10.453125" style="652" bestFit="1" customWidth="1"/>
    <col min="2837" max="3069" width="9" style="652"/>
    <col min="3070" max="3070" width="2.453125" style="652" customWidth="1"/>
    <col min="3071" max="3071" width="5.6328125" style="652" bestFit="1" customWidth="1"/>
    <col min="3072" max="3072" width="22.36328125" style="652" customWidth="1"/>
    <col min="3073" max="3074" width="0" style="652" hidden="1" customWidth="1"/>
    <col min="3075" max="3075" width="3.08984375" style="652" customWidth="1"/>
    <col min="3076" max="3076" width="4.6328125" style="652" customWidth="1"/>
    <col min="3077" max="3077" width="2.6328125" style="652" customWidth="1"/>
    <col min="3078" max="3078" width="0" style="652" hidden="1" customWidth="1"/>
    <col min="3079" max="3079" width="2.6328125" style="652" customWidth="1"/>
    <col min="3080" max="3080" width="4.26953125" style="652" bestFit="1" customWidth="1"/>
    <col min="3081" max="3081" width="1.36328125" style="652" customWidth="1"/>
    <col min="3082" max="3083" width="3.36328125" style="652" customWidth="1"/>
    <col min="3084" max="3084" width="1" style="652" customWidth="1"/>
    <col min="3085" max="3086" width="3.36328125" style="652" customWidth="1"/>
    <col min="3087" max="3087" width="1" style="652" customWidth="1"/>
    <col min="3088" max="3089" width="28.90625" style="652" customWidth="1"/>
    <col min="3090" max="3090" width="14.36328125" style="652" customWidth="1"/>
    <col min="3091" max="3091" width="4" style="652" customWidth="1"/>
    <col min="3092" max="3092" width="10.453125" style="652" bestFit="1" customWidth="1"/>
    <col min="3093" max="3325" width="9" style="652"/>
    <col min="3326" max="3326" width="2.453125" style="652" customWidth="1"/>
    <col min="3327" max="3327" width="5.6328125" style="652" bestFit="1" customWidth="1"/>
    <col min="3328" max="3328" width="22.36328125" style="652" customWidth="1"/>
    <col min="3329" max="3330" width="0" style="652" hidden="1" customWidth="1"/>
    <col min="3331" max="3331" width="3.08984375" style="652" customWidth="1"/>
    <col min="3332" max="3332" width="4.6328125" style="652" customWidth="1"/>
    <col min="3333" max="3333" width="2.6328125" style="652" customWidth="1"/>
    <col min="3334" max="3334" width="0" style="652" hidden="1" customWidth="1"/>
    <col min="3335" max="3335" width="2.6328125" style="652" customWidth="1"/>
    <col min="3336" max="3336" width="4.26953125" style="652" bestFit="1" customWidth="1"/>
    <col min="3337" max="3337" width="1.36328125" style="652" customWidth="1"/>
    <col min="3338" max="3339" width="3.36328125" style="652" customWidth="1"/>
    <col min="3340" max="3340" width="1" style="652" customWidth="1"/>
    <col min="3341" max="3342" width="3.36328125" style="652" customWidth="1"/>
    <col min="3343" max="3343" width="1" style="652" customWidth="1"/>
    <col min="3344" max="3345" width="28.90625" style="652" customWidth="1"/>
    <col min="3346" max="3346" width="14.36328125" style="652" customWidth="1"/>
    <col min="3347" max="3347" width="4" style="652" customWidth="1"/>
    <col min="3348" max="3348" width="10.453125" style="652" bestFit="1" customWidth="1"/>
    <col min="3349" max="3581" width="9" style="652"/>
    <col min="3582" max="3582" width="2.453125" style="652" customWidth="1"/>
    <col min="3583" max="3583" width="5.6328125" style="652" bestFit="1" customWidth="1"/>
    <col min="3584" max="3584" width="22.36328125" style="652" customWidth="1"/>
    <col min="3585" max="3586" width="0" style="652" hidden="1" customWidth="1"/>
    <col min="3587" max="3587" width="3.08984375" style="652" customWidth="1"/>
    <col min="3588" max="3588" width="4.6328125" style="652" customWidth="1"/>
    <col min="3589" max="3589" width="2.6328125" style="652" customWidth="1"/>
    <col min="3590" max="3590" width="0" style="652" hidden="1" customWidth="1"/>
    <col min="3591" max="3591" width="2.6328125" style="652" customWidth="1"/>
    <col min="3592" max="3592" width="4.26953125" style="652" bestFit="1" customWidth="1"/>
    <col min="3593" max="3593" width="1.36328125" style="652" customWidth="1"/>
    <col min="3594" max="3595" width="3.36328125" style="652" customWidth="1"/>
    <col min="3596" max="3596" width="1" style="652" customWidth="1"/>
    <col min="3597" max="3598" width="3.36328125" style="652" customWidth="1"/>
    <col min="3599" max="3599" width="1" style="652" customWidth="1"/>
    <col min="3600" max="3601" width="28.90625" style="652" customWidth="1"/>
    <col min="3602" max="3602" width="14.36328125" style="652" customWidth="1"/>
    <col min="3603" max="3603" width="4" style="652" customWidth="1"/>
    <col min="3604" max="3604" width="10.453125" style="652" bestFit="1" customWidth="1"/>
    <col min="3605" max="3837" width="9" style="652"/>
    <col min="3838" max="3838" width="2.453125" style="652" customWidth="1"/>
    <col min="3839" max="3839" width="5.6328125" style="652" bestFit="1" customWidth="1"/>
    <col min="3840" max="3840" width="22.36328125" style="652" customWidth="1"/>
    <col min="3841" max="3842" width="0" style="652" hidden="1" customWidth="1"/>
    <col min="3843" max="3843" width="3.08984375" style="652" customWidth="1"/>
    <col min="3844" max="3844" width="4.6328125" style="652" customWidth="1"/>
    <col min="3845" max="3845" width="2.6328125" style="652" customWidth="1"/>
    <col min="3846" max="3846" width="0" style="652" hidden="1" customWidth="1"/>
    <col min="3847" max="3847" width="2.6328125" style="652" customWidth="1"/>
    <col min="3848" max="3848" width="4.26953125" style="652" bestFit="1" customWidth="1"/>
    <col min="3849" max="3849" width="1.36328125" style="652" customWidth="1"/>
    <col min="3850" max="3851" width="3.36328125" style="652" customWidth="1"/>
    <col min="3852" max="3852" width="1" style="652" customWidth="1"/>
    <col min="3853" max="3854" width="3.36328125" style="652" customWidth="1"/>
    <col min="3855" max="3855" width="1" style="652" customWidth="1"/>
    <col min="3856" max="3857" width="28.90625" style="652" customWidth="1"/>
    <col min="3858" max="3858" width="14.36328125" style="652" customWidth="1"/>
    <col min="3859" max="3859" width="4" style="652" customWidth="1"/>
    <col min="3860" max="3860" width="10.453125" style="652" bestFit="1" customWidth="1"/>
    <col min="3861" max="4093" width="9" style="652"/>
    <col min="4094" max="4094" width="2.453125" style="652" customWidth="1"/>
    <col min="4095" max="4095" width="5.6328125" style="652" bestFit="1" customWidth="1"/>
    <col min="4096" max="4096" width="22.36328125" style="652" customWidth="1"/>
    <col min="4097" max="4098" width="0" style="652" hidden="1" customWidth="1"/>
    <col min="4099" max="4099" width="3.08984375" style="652" customWidth="1"/>
    <col min="4100" max="4100" width="4.6328125" style="652" customWidth="1"/>
    <col min="4101" max="4101" width="2.6328125" style="652" customWidth="1"/>
    <col min="4102" max="4102" width="0" style="652" hidden="1" customWidth="1"/>
    <col min="4103" max="4103" width="2.6328125" style="652" customWidth="1"/>
    <col min="4104" max="4104" width="4.26953125" style="652" bestFit="1" customWidth="1"/>
    <col min="4105" max="4105" width="1.36328125" style="652" customWidth="1"/>
    <col min="4106" max="4107" width="3.36328125" style="652" customWidth="1"/>
    <col min="4108" max="4108" width="1" style="652" customWidth="1"/>
    <col min="4109" max="4110" width="3.36328125" style="652" customWidth="1"/>
    <col min="4111" max="4111" width="1" style="652" customWidth="1"/>
    <col min="4112" max="4113" width="28.90625" style="652" customWidth="1"/>
    <col min="4114" max="4114" width="14.36328125" style="652" customWidth="1"/>
    <col min="4115" max="4115" width="4" style="652" customWidth="1"/>
    <col min="4116" max="4116" width="10.453125" style="652" bestFit="1" customWidth="1"/>
    <col min="4117" max="4349" width="9" style="652"/>
    <col min="4350" max="4350" width="2.453125" style="652" customWidth="1"/>
    <col min="4351" max="4351" width="5.6328125" style="652" bestFit="1" customWidth="1"/>
    <col min="4352" max="4352" width="22.36328125" style="652" customWidth="1"/>
    <col min="4353" max="4354" width="0" style="652" hidden="1" customWidth="1"/>
    <col min="4355" max="4355" width="3.08984375" style="652" customWidth="1"/>
    <col min="4356" max="4356" width="4.6328125" style="652" customWidth="1"/>
    <col min="4357" max="4357" width="2.6328125" style="652" customWidth="1"/>
    <col min="4358" max="4358" width="0" style="652" hidden="1" customWidth="1"/>
    <col min="4359" max="4359" width="2.6328125" style="652" customWidth="1"/>
    <col min="4360" max="4360" width="4.26953125" style="652" bestFit="1" customWidth="1"/>
    <col min="4361" max="4361" width="1.36328125" style="652" customWidth="1"/>
    <col min="4362" max="4363" width="3.36328125" style="652" customWidth="1"/>
    <col min="4364" max="4364" width="1" style="652" customWidth="1"/>
    <col min="4365" max="4366" width="3.36328125" style="652" customWidth="1"/>
    <col min="4367" max="4367" width="1" style="652" customWidth="1"/>
    <col min="4368" max="4369" width="28.90625" style="652" customWidth="1"/>
    <col min="4370" max="4370" width="14.36328125" style="652" customWidth="1"/>
    <col min="4371" max="4371" width="4" style="652" customWidth="1"/>
    <col min="4372" max="4372" width="10.453125" style="652" bestFit="1" customWidth="1"/>
    <col min="4373" max="4605" width="9" style="652"/>
    <col min="4606" max="4606" width="2.453125" style="652" customWidth="1"/>
    <col min="4607" max="4607" width="5.6328125" style="652" bestFit="1" customWidth="1"/>
    <col min="4608" max="4608" width="22.36328125" style="652" customWidth="1"/>
    <col min="4609" max="4610" width="0" style="652" hidden="1" customWidth="1"/>
    <col min="4611" max="4611" width="3.08984375" style="652" customWidth="1"/>
    <col min="4612" max="4612" width="4.6328125" style="652" customWidth="1"/>
    <col min="4613" max="4613" width="2.6328125" style="652" customWidth="1"/>
    <col min="4614" max="4614" width="0" style="652" hidden="1" customWidth="1"/>
    <col min="4615" max="4615" width="2.6328125" style="652" customWidth="1"/>
    <col min="4616" max="4616" width="4.26953125" style="652" bestFit="1" customWidth="1"/>
    <col min="4617" max="4617" width="1.36328125" style="652" customWidth="1"/>
    <col min="4618" max="4619" width="3.36328125" style="652" customWidth="1"/>
    <col min="4620" max="4620" width="1" style="652" customWidth="1"/>
    <col min="4621" max="4622" width="3.36328125" style="652" customWidth="1"/>
    <col min="4623" max="4623" width="1" style="652" customWidth="1"/>
    <col min="4624" max="4625" width="28.90625" style="652" customWidth="1"/>
    <col min="4626" max="4626" width="14.36328125" style="652" customWidth="1"/>
    <col min="4627" max="4627" width="4" style="652" customWidth="1"/>
    <col min="4628" max="4628" width="10.453125" style="652" bestFit="1" customWidth="1"/>
    <col min="4629" max="4861" width="9" style="652"/>
    <col min="4862" max="4862" width="2.453125" style="652" customWidth="1"/>
    <col min="4863" max="4863" width="5.6328125" style="652" bestFit="1" customWidth="1"/>
    <col min="4864" max="4864" width="22.36328125" style="652" customWidth="1"/>
    <col min="4865" max="4866" width="0" style="652" hidden="1" customWidth="1"/>
    <col min="4867" max="4867" width="3.08984375" style="652" customWidth="1"/>
    <col min="4868" max="4868" width="4.6328125" style="652" customWidth="1"/>
    <col min="4869" max="4869" width="2.6328125" style="652" customWidth="1"/>
    <col min="4870" max="4870" width="0" style="652" hidden="1" customWidth="1"/>
    <col min="4871" max="4871" width="2.6328125" style="652" customWidth="1"/>
    <col min="4872" max="4872" width="4.26953125" style="652" bestFit="1" customWidth="1"/>
    <col min="4873" max="4873" width="1.36328125" style="652" customWidth="1"/>
    <col min="4874" max="4875" width="3.36328125" style="652" customWidth="1"/>
    <col min="4876" max="4876" width="1" style="652" customWidth="1"/>
    <col min="4877" max="4878" width="3.36328125" style="652" customWidth="1"/>
    <col min="4879" max="4879" width="1" style="652" customWidth="1"/>
    <col min="4880" max="4881" width="28.90625" style="652" customWidth="1"/>
    <col min="4882" max="4882" width="14.36328125" style="652" customWidth="1"/>
    <col min="4883" max="4883" width="4" style="652" customWidth="1"/>
    <col min="4884" max="4884" width="10.453125" style="652" bestFit="1" customWidth="1"/>
    <col min="4885" max="5117" width="9" style="652"/>
    <col min="5118" max="5118" width="2.453125" style="652" customWidth="1"/>
    <col min="5119" max="5119" width="5.6328125" style="652" bestFit="1" customWidth="1"/>
    <col min="5120" max="5120" width="22.36328125" style="652" customWidth="1"/>
    <col min="5121" max="5122" width="0" style="652" hidden="1" customWidth="1"/>
    <col min="5123" max="5123" width="3.08984375" style="652" customWidth="1"/>
    <col min="5124" max="5124" width="4.6328125" style="652" customWidth="1"/>
    <col min="5125" max="5125" width="2.6328125" style="652" customWidth="1"/>
    <col min="5126" max="5126" width="0" style="652" hidden="1" customWidth="1"/>
    <col min="5127" max="5127" width="2.6328125" style="652" customWidth="1"/>
    <col min="5128" max="5128" width="4.26953125" style="652" bestFit="1" customWidth="1"/>
    <col min="5129" max="5129" width="1.36328125" style="652" customWidth="1"/>
    <col min="5130" max="5131" width="3.36328125" style="652" customWidth="1"/>
    <col min="5132" max="5132" width="1" style="652" customWidth="1"/>
    <col min="5133" max="5134" width="3.36328125" style="652" customWidth="1"/>
    <col min="5135" max="5135" width="1" style="652" customWidth="1"/>
    <col min="5136" max="5137" width="28.90625" style="652" customWidth="1"/>
    <col min="5138" max="5138" width="14.36328125" style="652" customWidth="1"/>
    <col min="5139" max="5139" width="4" style="652" customWidth="1"/>
    <col min="5140" max="5140" width="10.453125" style="652" bestFit="1" customWidth="1"/>
    <col min="5141" max="5373" width="9" style="652"/>
    <col min="5374" max="5374" width="2.453125" style="652" customWidth="1"/>
    <col min="5375" max="5375" width="5.6328125" style="652" bestFit="1" customWidth="1"/>
    <col min="5376" max="5376" width="22.36328125" style="652" customWidth="1"/>
    <col min="5377" max="5378" width="0" style="652" hidden="1" customWidth="1"/>
    <col min="5379" max="5379" width="3.08984375" style="652" customWidth="1"/>
    <col min="5380" max="5380" width="4.6328125" style="652" customWidth="1"/>
    <col min="5381" max="5381" width="2.6328125" style="652" customWidth="1"/>
    <col min="5382" max="5382" width="0" style="652" hidden="1" customWidth="1"/>
    <col min="5383" max="5383" width="2.6328125" style="652" customWidth="1"/>
    <col min="5384" max="5384" width="4.26953125" style="652" bestFit="1" customWidth="1"/>
    <col min="5385" max="5385" width="1.36328125" style="652" customWidth="1"/>
    <col min="5386" max="5387" width="3.36328125" style="652" customWidth="1"/>
    <col min="5388" max="5388" width="1" style="652" customWidth="1"/>
    <col min="5389" max="5390" width="3.36328125" style="652" customWidth="1"/>
    <col min="5391" max="5391" width="1" style="652" customWidth="1"/>
    <col min="5392" max="5393" width="28.90625" style="652" customWidth="1"/>
    <col min="5394" max="5394" width="14.36328125" style="652" customWidth="1"/>
    <col min="5395" max="5395" width="4" style="652" customWidth="1"/>
    <col min="5396" max="5396" width="10.453125" style="652" bestFit="1" customWidth="1"/>
    <col min="5397" max="5629" width="9" style="652"/>
    <col min="5630" max="5630" width="2.453125" style="652" customWidth="1"/>
    <col min="5631" max="5631" width="5.6328125" style="652" bestFit="1" customWidth="1"/>
    <col min="5632" max="5632" width="22.36328125" style="652" customWidth="1"/>
    <col min="5633" max="5634" width="0" style="652" hidden="1" customWidth="1"/>
    <col min="5635" max="5635" width="3.08984375" style="652" customWidth="1"/>
    <col min="5636" max="5636" width="4.6328125" style="652" customWidth="1"/>
    <col min="5637" max="5637" width="2.6328125" style="652" customWidth="1"/>
    <col min="5638" max="5638" width="0" style="652" hidden="1" customWidth="1"/>
    <col min="5639" max="5639" width="2.6328125" style="652" customWidth="1"/>
    <col min="5640" max="5640" width="4.26953125" style="652" bestFit="1" customWidth="1"/>
    <col min="5641" max="5641" width="1.36328125" style="652" customWidth="1"/>
    <col min="5642" max="5643" width="3.36328125" style="652" customWidth="1"/>
    <col min="5644" max="5644" width="1" style="652" customWidth="1"/>
    <col min="5645" max="5646" width="3.36328125" style="652" customWidth="1"/>
    <col min="5647" max="5647" width="1" style="652" customWidth="1"/>
    <col min="5648" max="5649" width="28.90625" style="652" customWidth="1"/>
    <col min="5650" max="5650" width="14.36328125" style="652" customWidth="1"/>
    <col min="5651" max="5651" width="4" style="652" customWidth="1"/>
    <col min="5652" max="5652" width="10.453125" style="652" bestFit="1" customWidth="1"/>
    <col min="5653" max="5885" width="9" style="652"/>
    <col min="5886" max="5886" width="2.453125" style="652" customWidth="1"/>
    <col min="5887" max="5887" width="5.6328125" style="652" bestFit="1" customWidth="1"/>
    <col min="5888" max="5888" width="22.36328125" style="652" customWidth="1"/>
    <col min="5889" max="5890" width="0" style="652" hidden="1" customWidth="1"/>
    <col min="5891" max="5891" width="3.08984375" style="652" customWidth="1"/>
    <col min="5892" max="5892" width="4.6328125" style="652" customWidth="1"/>
    <col min="5893" max="5893" width="2.6328125" style="652" customWidth="1"/>
    <col min="5894" max="5894" width="0" style="652" hidden="1" customWidth="1"/>
    <col min="5895" max="5895" width="2.6328125" style="652" customWidth="1"/>
    <col min="5896" max="5896" width="4.26953125" style="652" bestFit="1" customWidth="1"/>
    <col min="5897" max="5897" width="1.36328125" style="652" customWidth="1"/>
    <col min="5898" max="5899" width="3.36328125" style="652" customWidth="1"/>
    <col min="5900" max="5900" width="1" style="652" customWidth="1"/>
    <col min="5901" max="5902" width="3.36328125" style="652" customWidth="1"/>
    <col min="5903" max="5903" width="1" style="652" customWidth="1"/>
    <col min="5904" max="5905" width="28.90625" style="652" customWidth="1"/>
    <col min="5906" max="5906" width="14.36328125" style="652" customWidth="1"/>
    <col min="5907" max="5907" width="4" style="652" customWidth="1"/>
    <col min="5908" max="5908" width="10.453125" style="652" bestFit="1" customWidth="1"/>
    <col min="5909" max="6141" width="9" style="652"/>
    <col min="6142" max="6142" width="2.453125" style="652" customWidth="1"/>
    <col min="6143" max="6143" width="5.6328125" style="652" bestFit="1" customWidth="1"/>
    <col min="6144" max="6144" width="22.36328125" style="652" customWidth="1"/>
    <col min="6145" max="6146" width="0" style="652" hidden="1" customWidth="1"/>
    <col min="6147" max="6147" width="3.08984375" style="652" customWidth="1"/>
    <col min="6148" max="6148" width="4.6328125" style="652" customWidth="1"/>
    <col min="6149" max="6149" width="2.6328125" style="652" customWidth="1"/>
    <col min="6150" max="6150" width="0" style="652" hidden="1" customWidth="1"/>
    <col min="6151" max="6151" width="2.6328125" style="652" customWidth="1"/>
    <col min="6152" max="6152" width="4.26953125" style="652" bestFit="1" customWidth="1"/>
    <col min="6153" max="6153" width="1.36328125" style="652" customWidth="1"/>
    <col min="6154" max="6155" width="3.36328125" style="652" customWidth="1"/>
    <col min="6156" max="6156" width="1" style="652" customWidth="1"/>
    <col min="6157" max="6158" width="3.36328125" style="652" customWidth="1"/>
    <col min="6159" max="6159" width="1" style="652" customWidth="1"/>
    <col min="6160" max="6161" width="28.90625" style="652" customWidth="1"/>
    <col min="6162" max="6162" width="14.36328125" style="652" customWidth="1"/>
    <col min="6163" max="6163" width="4" style="652" customWidth="1"/>
    <col min="6164" max="6164" width="10.453125" style="652" bestFit="1" customWidth="1"/>
    <col min="6165" max="6397" width="9" style="652"/>
    <col min="6398" max="6398" width="2.453125" style="652" customWidth="1"/>
    <col min="6399" max="6399" width="5.6328125" style="652" bestFit="1" customWidth="1"/>
    <col min="6400" max="6400" width="22.36328125" style="652" customWidth="1"/>
    <col min="6401" max="6402" width="0" style="652" hidden="1" customWidth="1"/>
    <col min="6403" max="6403" width="3.08984375" style="652" customWidth="1"/>
    <col min="6404" max="6404" width="4.6328125" style="652" customWidth="1"/>
    <col min="6405" max="6405" width="2.6328125" style="652" customWidth="1"/>
    <col min="6406" max="6406" width="0" style="652" hidden="1" customWidth="1"/>
    <col min="6407" max="6407" width="2.6328125" style="652" customWidth="1"/>
    <col min="6408" max="6408" width="4.26953125" style="652" bestFit="1" customWidth="1"/>
    <col min="6409" max="6409" width="1.36328125" style="652" customWidth="1"/>
    <col min="6410" max="6411" width="3.36328125" style="652" customWidth="1"/>
    <col min="6412" max="6412" width="1" style="652" customWidth="1"/>
    <col min="6413" max="6414" width="3.36328125" style="652" customWidth="1"/>
    <col min="6415" max="6415" width="1" style="652" customWidth="1"/>
    <col min="6416" max="6417" width="28.90625" style="652" customWidth="1"/>
    <col min="6418" max="6418" width="14.36328125" style="652" customWidth="1"/>
    <col min="6419" max="6419" width="4" style="652" customWidth="1"/>
    <col min="6420" max="6420" width="10.453125" style="652" bestFit="1" customWidth="1"/>
    <col min="6421" max="6653" width="9" style="652"/>
    <col min="6654" max="6654" width="2.453125" style="652" customWidth="1"/>
    <col min="6655" max="6655" width="5.6328125" style="652" bestFit="1" customWidth="1"/>
    <col min="6656" max="6656" width="22.36328125" style="652" customWidth="1"/>
    <col min="6657" max="6658" width="0" style="652" hidden="1" customWidth="1"/>
    <col min="6659" max="6659" width="3.08984375" style="652" customWidth="1"/>
    <col min="6660" max="6660" width="4.6328125" style="652" customWidth="1"/>
    <col min="6661" max="6661" width="2.6328125" style="652" customWidth="1"/>
    <col min="6662" max="6662" width="0" style="652" hidden="1" customWidth="1"/>
    <col min="6663" max="6663" width="2.6328125" style="652" customWidth="1"/>
    <col min="6664" max="6664" width="4.26953125" style="652" bestFit="1" customWidth="1"/>
    <col min="6665" max="6665" width="1.36328125" style="652" customWidth="1"/>
    <col min="6666" max="6667" width="3.36328125" style="652" customWidth="1"/>
    <col min="6668" max="6668" width="1" style="652" customWidth="1"/>
    <col min="6669" max="6670" width="3.36328125" style="652" customWidth="1"/>
    <col min="6671" max="6671" width="1" style="652" customWidth="1"/>
    <col min="6672" max="6673" width="28.90625" style="652" customWidth="1"/>
    <col min="6674" max="6674" width="14.36328125" style="652" customWidth="1"/>
    <col min="6675" max="6675" width="4" style="652" customWidth="1"/>
    <col min="6676" max="6676" width="10.453125" style="652" bestFit="1" customWidth="1"/>
    <col min="6677" max="6909" width="9" style="652"/>
    <col min="6910" max="6910" width="2.453125" style="652" customWidth="1"/>
    <col min="6911" max="6911" width="5.6328125" style="652" bestFit="1" customWidth="1"/>
    <col min="6912" max="6912" width="22.36328125" style="652" customWidth="1"/>
    <col min="6913" max="6914" width="0" style="652" hidden="1" customWidth="1"/>
    <col min="6915" max="6915" width="3.08984375" style="652" customWidth="1"/>
    <col min="6916" max="6916" width="4.6328125" style="652" customWidth="1"/>
    <col min="6917" max="6917" width="2.6328125" style="652" customWidth="1"/>
    <col min="6918" max="6918" width="0" style="652" hidden="1" customWidth="1"/>
    <col min="6919" max="6919" width="2.6328125" style="652" customWidth="1"/>
    <col min="6920" max="6920" width="4.26953125" style="652" bestFit="1" customWidth="1"/>
    <col min="6921" max="6921" width="1.36328125" style="652" customWidth="1"/>
    <col min="6922" max="6923" width="3.36328125" style="652" customWidth="1"/>
    <col min="6924" max="6924" width="1" style="652" customWidth="1"/>
    <col min="6925" max="6926" width="3.36328125" style="652" customWidth="1"/>
    <col min="6927" max="6927" width="1" style="652" customWidth="1"/>
    <col min="6928" max="6929" width="28.90625" style="652" customWidth="1"/>
    <col min="6930" max="6930" width="14.36328125" style="652" customWidth="1"/>
    <col min="6931" max="6931" width="4" style="652" customWidth="1"/>
    <col min="6932" max="6932" width="10.453125" style="652" bestFit="1" customWidth="1"/>
    <col min="6933" max="7165" width="9" style="652"/>
    <col min="7166" max="7166" width="2.453125" style="652" customWidth="1"/>
    <col min="7167" max="7167" width="5.6328125" style="652" bestFit="1" customWidth="1"/>
    <col min="7168" max="7168" width="22.36328125" style="652" customWidth="1"/>
    <col min="7169" max="7170" width="0" style="652" hidden="1" customWidth="1"/>
    <col min="7171" max="7171" width="3.08984375" style="652" customWidth="1"/>
    <col min="7172" max="7172" width="4.6328125" style="652" customWidth="1"/>
    <col min="7173" max="7173" width="2.6328125" style="652" customWidth="1"/>
    <col min="7174" max="7174" width="0" style="652" hidden="1" customWidth="1"/>
    <col min="7175" max="7175" width="2.6328125" style="652" customWidth="1"/>
    <col min="7176" max="7176" width="4.26953125" style="652" bestFit="1" customWidth="1"/>
    <col min="7177" max="7177" width="1.36328125" style="652" customWidth="1"/>
    <col min="7178" max="7179" width="3.36328125" style="652" customWidth="1"/>
    <col min="7180" max="7180" width="1" style="652" customWidth="1"/>
    <col min="7181" max="7182" width="3.36328125" style="652" customWidth="1"/>
    <col min="7183" max="7183" width="1" style="652" customWidth="1"/>
    <col min="7184" max="7185" width="28.90625" style="652" customWidth="1"/>
    <col min="7186" max="7186" width="14.36328125" style="652" customWidth="1"/>
    <col min="7187" max="7187" width="4" style="652" customWidth="1"/>
    <col min="7188" max="7188" width="10.453125" style="652" bestFit="1" customWidth="1"/>
    <col min="7189" max="7421" width="9" style="652"/>
    <col min="7422" max="7422" width="2.453125" style="652" customWidth="1"/>
    <col min="7423" max="7423" width="5.6328125" style="652" bestFit="1" customWidth="1"/>
    <col min="7424" max="7424" width="22.36328125" style="652" customWidth="1"/>
    <col min="7425" max="7426" width="0" style="652" hidden="1" customWidth="1"/>
    <col min="7427" max="7427" width="3.08984375" style="652" customWidth="1"/>
    <col min="7428" max="7428" width="4.6328125" style="652" customWidth="1"/>
    <col min="7429" max="7429" width="2.6328125" style="652" customWidth="1"/>
    <col min="7430" max="7430" width="0" style="652" hidden="1" customWidth="1"/>
    <col min="7431" max="7431" width="2.6328125" style="652" customWidth="1"/>
    <col min="7432" max="7432" width="4.26953125" style="652" bestFit="1" customWidth="1"/>
    <col min="7433" max="7433" width="1.36328125" style="652" customWidth="1"/>
    <col min="7434" max="7435" width="3.36328125" style="652" customWidth="1"/>
    <col min="7436" max="7436" width="1" style="652" customWidth="1"/>
    <col min="7437" max="7438" width="3.36328125" style="652" customWidth="1"/>
    <col min="7439" max="7439" width="1" style="652" customWidth="1"/>
    <col min="7440" max="7441" width="28.90625" style="652" customWidth="1"/>
    <col min="7442" max="7442" width="14.36328125" style="652" customWidth="1"/>
    <col min="7443" max="7443" width="4" style="652" customWidth="1"/>
    <col min="7444" max="7444" width="10.453125" style="652" bestFit="1" customWidth="1"/>
    <col min="7445" max="7677" width="9" style="652"/>
    <col min="7678" max="7678" width="2.453125" style="652" customWidth="1"/>
    <col min="7679" max="7679" width="5.6328125" style="652" bestFit="1" customWidth="1"/>
    <col min="7680" max="7680" width="22.36328125" style="652" customWidth="1"/>
    <col min="7681" max="7682" width="0" style="652" hidden="1" customWidth="1"/>
    <col min="7683" max="7683" width="3.08984375" style="652" customWidth="1"/>
    <col min="7684" max="7684" width="4.6328125" style="652" customWidth="1"/>
    <col min="7685" max="7685" width="2.6328125" style="652" customWidth="1"/>
    <col min="7686" max="7686" width="0" style="652" hidden="1" customWidth="1"/>
    <col min="7687" max="7687" width="2.6328125" style="652" customWidth="1"/>
    <col min="7688" max="7688" width="4.26953125" style="652" bestFit="1" customWidth="1"/>
    <col min="7689" max="7689" width="1.36328125" style="652" customWidth="1"/>
    <col min="7690" max="7691" width="3.36328125" style="652" customWidth="1"/>
    <col min="7692" max="7692" width="1" style="652" customWidth="1"/>
    <col min="7693" max="7694" width="3.36328125" style="652" customWidth="1"/>
    <col min="7695" max="7695" width="1" style="652" customWidth="1"/>
    <col min="7696" max="7697" width="28.90625" style="652" customWidth="1"/>
    <col min="7698" max="7698" width="14.36328125" style="652" customWidth="1"/>
    <col min="7699" max="7699" width="4" style="652" customWidth="1"/>
    <col min="7700" max="7700" width="10.453125" style="652" bestFit="1" customWidth="1"/>
    <col min="7701" max="7933" width="9" style="652"/>
    <col min="7934" max="7934" width="2.453125" style="652" customWidth="1"/>
    <col min="7935" max="7935" width="5.6328125" style="652" bestFit="1" customWidth="1"/>
    <col min="7936" max="7936" width="22.36328125" style="652" customWidth="1"/>
    <col min="7937" max="7938" width="0" style="652" hidden="1" customWidth="1"/>
    <col min="7939" max="7939" width="3.08984375" style="652" customWidth="1"/>
    <col min="7940" max="7940" width="4.6328125" style="652" customWidth="1"/>
    <col min="7941" max="7941" width="2.6328125" style="652" customWidth="1"/>
    <col min="7942" max="7942" width="0" style="652" hidden="1" customWidth="1"/>
    <col min="7943" max="7943" width="2.6328125" style="652" customWidth="1"/>
    <col min="7944" max="7944" width="4.26953125" style="652" bestFit="1" customWidth="1"/>
    <col min="7945" max="7945" width="1.36328125" style="652" customWidth="1"/>
    <col min="7946" max="7947" width="3.36328125" style="652" customWidth="1"/>
    <col min="7948" max="7948" width="1" style="652" customWidth="1"/>
    <col min="7949" max="7950" width="3.36328125" style="652" customWidth="1"/>
    <col min="7951" max="7951" width="1" style="652" customWidth="1"/>
    <col min="7952" max="7953" width="28.90625" style="652" customWidth="1"/>
    <col min="7954" max="7954" width="14.36328125" style="652" customWidth="1"/>
    <col min="7955" max="7955" width="4" style="652" customWidth="1"/>
    <col min="7956" max="7956" width="10.453125" style="652" bestFit="1" customWidth="1"/>
    <col min="7957" max="8189" width="9" style="652"/>
    <col min="8190" max="8190" width="2.453125" style="652" customWidth="1"/>
    <col min="8191" max="8191" width="5.6328125" style="652" bestFit="1" customWidth="1"/>
    <col min="8192" max="8192" width="22.36328125" style="652" customWidth="1"/>
    <col min="8193" max="8194" width="0" style="652" hidden="1" customWidth="1"/>
    <col min="8195" max="8195" width="3.08984375" style="652" customWidth="1"/>
    <col min="8196" max="8196" width="4.6328125" style="652" customWidth="1"/>
    <col min="8197" max="8197" width="2.6328125" style="652" customWidth="1"/>
    <col min="8198" max="8198" width="0" style="652" hidden="1" customWidth="1"/>
    <col min="8199" max="8199" width="2.6328125" style="652" customWidth="1"/>
    <col min="8200" max="8200" width="4.26953125" style="652" bestFit="1" customWidth="1"/>
    <col min="8201" max="8201" width="1.36328125" style="652" customWidth="1"/>
    <col min="8202" max="8203" width="3.36328125" style="652" customWidth="1"/>
    <col min="8204" max="8204" width="1" style="652" customWidth="1"/>
    <col min="8205" max="8206" width="3.36328125" style="652" customWidth="1"/>
    <col min="8207" max="8207" width="1" style="652" customWidth="1"/>
    <col min="8208" max="8209" width="28.90625" style="652" customWidth="1"/>
    <col min="8210" max="8210" width="14.36328125" style="652" customWidth="1"/>
    <col min="8211" max="8211" width="4" style="652" customWidth="1"/>
    <col min="8212" max="8212" width="10.453125" style="652" bestFit="1" customWidth="1"/>
    <col min="8213" max="8445" width="9" style="652"/>
    <col min="8446" max="8446" width="2.453125" style="652" customWidth="1"/>
    <col min="8447" max="8447" width="5.6328125" style="652" bestFit="1" customWidth="1"/>
    <col min="8448" max="8448" width="22.36328125" style="652" customWidth="1"/>
    <col min="8449" max="8450" width="0" style="652" hidden="1" customWidth="1"/>
    <col min="8451" max="8451" width="3.08984375" style="652" customWidth="1"/>
    <col min="8452" max="8452" width="4.6328125" style="652" customWidth="1"/>
    <col min="8453" max="8453" width="2.6328125" style="652" customWidth="1"/>
    <col min="8454" max="8454" width="0" style="652" hidden="1" customWidth="1"/>
    <col min="8455" max="8455" width="2.6328125" style="652" customWidth="1"/>
    <col min="8456" max="8456" width="4.26953125" style="652" bestFit="1" customWidth="1"/>
    <col min="8457" max="8457" width="1.36328125" style="652" customWidth="1"/>
    <col min="8458" max="8459" width="3.36328125" style="652" customWidth="1"/>
    <col min="8460" max="8460" width="1" style="652" customWidth="1"/>
    <col min="8461" max="8462" width="3.36328125" style="652" customWidth="1"/>
    <col min="8463" max="8463" width="1" style="652" customWidth="1"/>
    <col min="8464" max="8465" width="28.90625" style="652" customWidth="1"/>
    <col min="8466" max="8466" width="14.36328125" style="652" customWidth="1"/>
    <col min="8467" max="8467" width="4" style="652" customWidth="1"/>
    <col min="8468" max="8468" width="10.453125" style="652" bestFit="1" customWidth="1"/>
    <col min="8469" max="8701" width="9" style="652"/>
    <col min="8702" max="8702" width="2.453125" style="652" customWidth="1"/>
    <col min="8703" max="8703" width="5.6328125" style="652" bestFit="1" customWidth="1"/>
    <col min="8704" max="8704" width="22.36328125" style="652" customWidth="1"/>
    <col min="8705" max="8706" width="0" style="652" hidden="1" customWidth="1"/>
    <col min="8707" max="8707" width="3.08984375" style="652" customWidth="1"/>
    <col min="8708" max="8708" width="4.6328125" style="652" customWidth="1"/>
    <col min="8709" max="8709" width="2.6328125" style="652" customWidth="1"/>
    <col min="8710" max="8710" width="0" style="652" hidden="1" customWidth="1"/>
    <col min="8711" max="8711" width="2.6328125" style="652" customWidth="1"/>
    <col min="8712" max="8712" width="4.26953125" style="652" bestFit="1" customWidth="1"/>
    <col min="8713" max="8713" width="1.36328125" style="652" customWidth="1"/>
    <col min="8714" max="8715" width="3.36328125" style="652" customWidth="1"/>
    <col min="8716" max="8716" width="1" style="652" customWidth="1"/>
    <col min="8717" max="8718" width="3.36328125" style="652" customWidth="1"/>
    <col min="8719" max="8719" width="1" style="652" customWidth="1"/>
    <col min="8720" max="8721" width="28.90625" style="652" customWidth="1"/>
    <col min="8722" max="8722" width="14.36328125" style="652" customWidth="1"/>
    <col min="8723" max="8723" width="4" style="652" customWidth="1"/>
    <col min="8724" max="8724" width="10.453125" style="652" bestFit="1" customWidth="1"/>
    <col min="8725" max="8957" width="9" style="652"/>
    <col min="8958" max="8958" width="2.453125" style="652" customWidth="1"/>
    <col min="8959" max="8959" width="5.6328125" style="652" bestFit="1" customWidth="1"/>
    <col min="8960" max="8960" width="22.36328125" style="652" customWidth="1"/>
    <col min="8961" max="8962" width="0" style="652" hidden="1" customWidth="1"/>
    <col min="8963" max="8963" width="3.08984375" style="652" customWidth="1"/>
    <col min="8964" max="8964" width="4.6328125" style="652" customWidth="1"/>
    <col min="8965" max="8965" width="2.6328125" style="652" customWidth="1"/>
    <col min="8966" max="8966" width="0" style="652" hidden="1" customWidth="1"/>
    <col min="8967" max="8967" width="2.6328125" style="652" customWidth="1"/>
    <col min="8968" max="8968" width="4.26953125" style="652" bestFit="1" customWidth="1"/>
    <col min="8969" max="8969" width="1.36328125" style="652" customWidth="1"/>
    <col min="8970" max="8971" width="3.36328125" style="652" customWidth="1"/>
    <col min="8972" max="8972" width="1" style="652" customWidth="1"/>
    <col min="8973" max="8974" width="3.36328125" style="652" customWidth="1"/>
    <col min="8975" max="8975" width="1" style="652" customWidth="1"/>
    <col min="8976" max="8977" width="28.90625" style="652" customWidth="1"/>
    <col min="8978" max="8978" width="14.36328125" style="652" customWidth="1"/>
    <col min="8979" max="8979" width="4" style="652" customWidth="1"/>
    <col min="8980" max="8980" width="10.453125" style="652" bestFit="1" customWidth="1"/>
    <col min="8981" max="9213" width="9" style="652"/>
    <col min="9214" max="9214" width="2.453125" style="652" customWidth="1"/>
    <col min="9215" max="9215" width="5.6328125" style="652" bestFit="1" customWidth="1"/>
    <col min="9216" max="9216" width="22.36328125" style="652" customWidth="1"/>
    <col min="9217" max="9218" width="0" style="652" hidden="1" customWidth="1"/>
    <col min="9219" max="9219" width="3.08984375" style="652" customWidth="1"/>
    <col min="9220" max="9220" width="4.6328125" style="652" customWidth="1"/>
    <col min="9221" max="9221" width="2.6328125" style="652" customWidth="1"/>
    <col min="9222" max="9222" width="0" style="652" hidden="1" customWidth="1"/>
    <col min="9223" max="9223" width="2.6328125" style="652" customWidth="1"/>
    <col min="9224" max="9224" width="4.26953125" style="652" bestFit="1" customWidth="1"/>
    <col min="9225" max="9225" width="1.36328125" style="652" customWidth="1"/>
    <col min="9226" max="9227" width="3.36328125" style="652" customWidth="1"/>
    <col min="9228" max="9228" width="1" style="652" customWidth="1"/>
    <col min="9229" max="9230" width="3.36328125" style="652" customWidth="1"/>
    <col min="9231" max="9231" width="1" style="652" customWidth="1"/>
    <col min="9232" max="9233" width="28.90625" style="652" customWidth="1"/>
    <col min="9234" max="9234" width="14.36328125" style="652" customWidth="1"/>
    <col min="9235" max="9235" width="4" style="652" customWidth="1"/>
    <col min="9236" max="9236" width="10.453125" style="652" bestFit="1" customWidth="1"/>
    <col min="9237" max="9469" width="9" style="652"/>
    <col min="9470" max="9470" width="2.453125" style="652" customWidth="1"/>
    <col min="9471" max="9471" width="5.6328125" style="652" bestFit="1" customWidth="1"/>
    <col min="9472" max="9472" width="22.36328125" style="652" customWidth="1"/>
    <col min="9473" max="9474" width="0" style="652" hidden="1" customWidth="1"/>
    <col min="9475" max="9475" width="3.08984375" style="652" customWidth="1"/>
    <col min="9476" max="9476" width="4.6328125" style="652" customWidth="1"/>
    <col min="9477" max="9477" width="2.6328125" style="652" customWidth="1"/>
    <col min="9478" max="9478" width="0" style="652" hidden="1" customWidth="1"/>
    <col min="9479" max="9479" width="2.6328125" style="652" customWidth="1"/>
    <col min="9480" max="9480" width="4.26953125" style="652" bestFit="1" customWidth="1"/>
    <col min="9481" max="9481" width="1.36328125" style="652" customWidth="1"/>
    <col min="9482" max="9483" width="3.36328125" style="652" customWidth="1"/>
    <col min="9484" max="9484" width="1" style="652" customWidth="1"/>
    <col min="9485" max="9486" width="3.36328125" style="652" customWidth="1"/>
    <col min="9487" max="9487" width="1" style="652" customWidth="1"/>
    <col min="9488" max="9489" width="28.90625" style="652" customWidth="1"/>
    <col min="9490" max="9490" width="14.36328125" style="652" customWidth="1"/>
    <col min="9491" max="9491" width="4" style="652" customWidth="1"/>
    <col min="9492" max="9492" width="10.453125" style="652" bestFit="1" customWidth="1"/>
    <col min="9493" max="9725" width="9" style="652"/>
    <col min="9726" max="9726" width="2.453125" style="652" customWidth="1"/>
    <col min="9727" max="9727" width="5.6328125" style="652" bestFit="1" customWidth="1"/>
    <col min="9728" max="9728" width="22.36328125" style="652" customWidth="1"/>
    <col min="9729" max="9730" width="0" style="652" hidden="1" customWidth="1"/>
    <col min="9731" max="9731" width="3.08984375" style="652" customWidth="1"/>
    <col min="9732" max="9732" width="4.6328125" style="652" customWidth="1"/>
    <col min="9733" max="9733" width="2.6328125" style="652" customWidth="1"/>
    <col min="9734" max="9734" width="0" style="652" hidden="1" customWidth="1"/>
    <col min="9735" max="9735" width="2.6328125" style="652" customWidth="1"/>
    <col min="9736" max="9736" width="4.26953125" style="652" bestFit="1" customWidth="1"/>
    <col min="9737" max="9737" width="1.36328125" style="652" customWidth="1"/>
    <col min="9738" max="9739" width="3.36328125" style="652" customWidth="1"/>
    <col min="9740" max="9740" width="1" style="652" customWidth="1"/>
    <col min="9741" max="9742" width="3.36328125" style="652" customWidth="1"/>
    <col min="9743" max="9743" width="1" style="652" customWidth="1"/>
    <col min="9744" max="9745" width="28.90625" style="652" customWidth="1"/>
    <col min="9746" max="9746" width="14.36328125" style="652" customWidth="1"/>
    <col min="9747" max="9747" width="4" style="652" customWidth="1"/>
    <col min="9748" max="9748" width="10.453125" style="652" bestFit="1" customWidth="1"/>
    <col min="9749" max="9981" width="9" style="652"/>
    <col min="9982" max="9982" width="2.453125" style="652" customWidth="1"/>
    <col min="9983" max="9983" width="5.6328125" style="652" bestFit="1" customWidth="1"/>
    <col min="9984" max="9984" width="22.36328125" style="652" customWidth="1"/>
    <col min="9985" max="9986" width="0" style="652" hidden="1" customWidth="1"/>
    <col min="9987" max="9987" width="3.08984375" style="652" customWidth="1"/>
    <col min="9988" max="9988" width="4.6328125" style="652" customWidth="1"/>
    <col min="9989" max="9989" width="2.6328125" style="652" customWidth="1"/>
    <col min="9990" max="9990" width="0" style="652" hidden="1" customWidth="1"/>
    <col min="9991" max="9991" width="2.6328125" style="652" customWidth="1"/>
    <col min="9992" max="9992" width="4.26953125" style="652" bestFit="1" customWidth="1"/>
    <col min="9993" max="9993" width="1.36328125" style="652" customWidth="1"/>
    <col min="9994" max="9995" width="3.36328125" style="652" customWidth="1"/>
    <col min="9996" max="9996" width="1" style="652" customWidth="1"/>
    <col min="9997" max="9998" width="3.36328125" style="652" customWidth="1"/>
    <col min="9999" max="9999" width="1" style="652" customWidth="1"/>
    <col min="10000" max="10001" width="28.90625" style="652" customWidth="1"/>
    <col min="10002" max="10002" width="14.36328125" style="652" customWidth="1"/>
    <col min="10003" max="10003" width="4" style="652" customWidth="1"/>
    <col min="10004" max="10004" width="10.453125" style="652" bestFit="1" customWidth="1"/>
    <col min="10005" max="10237" width="9" style="652"/>
    <col min="10238" max="10238" width="2.453125" style="652" customWidth="1"/>
    <col min="10239" max="10239" width="5.6328125" style="652" bestFit="1" customWidth="1"/>
    <col min="10240" max="10240" width="22.36328125" style="652" customWidth="1"/>
    <col min="10241" max="10242" width="0" style="652" hidden="1" customWidth="1"/>
    <col min="10243" max="10243" width="3.08984375" style="652" customWidth="1"/>
    <col min="10244" max="10244" width="4.6328125" style="652" customWidth="1"/>
    <col min="10245" max="10245" width="2.6328125" style="652" customWidth="1"/>
    <col min="10246" max="10246" width="0" style="652" hidden="1" customWidth="1"/>
    <col min="10247" max="10247" width="2.6328125" style="652" customWidth="1"/>
    <col min="10248" max="10248" width="4.26953125" style="652" bestFit="1" customWidth="1"/>
    <col min="10249" max="10249" width="1.36328125" style="652" customWidth="1"/>
    <col min="10250" max="10251" width="3.36328125" style="652" customWidth="1"/>
    <col min="10252" max="10252" width="1" style="652" customWidth="1"/>
    <col min="10253" max="10254" width="3.36328125" style="652" customWidth="1"/>
    <col min="10255" max="10255" width="1" style="652" customWidth="1"/>
    <col min="10256" max="10257" width="28.90625" style="652" customWidth="1"/>
    <col min="10258" max="10258" width="14.36328125" style="652" customWidth="1"/>
    <col min="10259" max="10259" width="4" style="652" customWidth="1"/>
    <col min="10260" max="10260" width="10.453125" style="652" bestFit="1" customWidth="1"/>
    <col min="10261" max="10493" width="9" style="652"/>
    <col min="10494" max="10494" width="2.453125" style="652" customWidth="1"/>
    <col min="10495" max="10495" width="5.6328125" style="652" bestFit="1" customWidth="1"/>
    <col min="10496" max="10496" width="22.36328125" style="652" customWidth="1"/>
    <col min="10497" max="10498" width="0" style="652" hidden="1" customWidth="1"/>
    <col min="10499" max="10499" width="3.08984375" style="652" customWidth="1"/>
    <col min="10500" max="10500" width="4.6328125" style="652" customWidth="1"/>
    <col min="10501" max="10501" width="2.6328125" style="652" customWidth="1"/>
    <col min="10502" max="10502" width="0" style="652" hidden="1" customWidth="1"/>
    <col min="10503" max="10503" width="2.6328125" style="652" customWidth="1"/>
    <col min="10504" max="10504" width="4.26953125" style="652" bestFit="1" customWidth="1"/>
    <col min="10505" max="10505" width="1.36328125" style="652" customWidth="1"/>
    <col min="10506" max="10507" width="3.36328125" style="652" customWidth="1"/>
    <col min="10508" max="10508" width="1" style="652" customWidth="1"/>
    <col min="10509" max="10510" width="3.36328125" style="652" customWidth="1"/>
    <col min="10511" max="10511" width="1" style="652" customWidth="1"/>
    <col min="10512" max="10513" width="28.90625" style="652" customWidth="1"/>
    <col min="10514" max="10514" width="14.36328125" style="652" customWidth="1"/>
    <col min="10515" max="10515" width="4" style="652" customWidth="1"/>
    <col min="10516" max="10516" width="10.453125" style="652" bestFit="1" customWidth="1"/>
    <col min="10517" max="10749" width="9" style="652"/>
    <col min="10750" max="10750" width="2.453125" style="652" customWidth="1"/>
    <col min="10751" max="10751" width="5.6328125" style="652" bestFit="1" customWidth="1"/>
    <col min="10752" max="10752" width="22.36328125" style="652" customWidth="1"/>
    <col min="10753" max="10754" width="0" style="652" hidden="1" customWidth="1"/>
    <col min="10755" max="10755" width="3.08984375" style="652" customWidth="1"/>
    <col min="10756" max="10756" width="4.6328125" style="652" customWidth="1"/>
    <col min="10757" max="10757" width="2.6328125" style="652" customWidth="1"/>
    <col min="10758" max="10758" width="0" style="652" hidden="1" customWidth="1"/>
    <col min="10759" max="10759" width="2.6328125" style="652" customWidth="1"/>
    <col min="10760" max="10760" width="4.26953125" style="652" bestFit="1" customWidth="1"/>
    <col min="10761" max="10761" width="1.36328125" style="652" customWidth="1"/>
    <col min="10762" max="10763" width="3.36328125" style="652" customWidth="1"/>
    <col min="10764" max="10764" width="1" style="652" customWidth="1"/>
    <col min="10765" max="10766" width="3.36328125" style="652" customWidth="1"/>
    <col min="10767" max="10767" width="1" style="652" customWidth="1"/>
    <col min="10768" max="10769" width="28.90625" style="652" customWidth="1"/>
    <col min="10770" max="10770" width="14.36328125" style="652" customWidth="1"/>
    <col min="10771" max="10771" width="4" style="652" customWidth="1"/>
    <col min="10772" max="10772" width="10.453125" style="652" bestFit="1" customWidth="1"/>
    <col min="10773" max="11005" width="9" style="652"/>
    <col min="11006" max="11006" width="2.453125" style="652" customWidth="1"/>
    <col min="11007" max="11007" width="5.6328125" style="652" bestFit="1" customWidth="1"/>
    <col min="11008" max="11008" width="22.36328125" style="652" customWidth="1"/>
    <col min="11009" max="11010" width="0" style="652" hidden="1" customWidth="1"/>
    <col min="11011" max="11011" width="3.08984375" style="652" customWidth="1"/>
    <col min="11012" max="11012" width="4.6328125" style="652" customWidth="1"/>
    <col min="11013" max="11013" width="2.6328125" style="652" customWidth="1"/>
    <col min="11014" max="11014" width="0" style="652" hidden="1" customWidth="1"/>
    <col min="11015" max="11015" width="2.6328125" style="652" customWidth="1"/>
    <col min="11016" max="11016" width="4.26953125" style="652" bestFit="1" customWidth="1"/>
    <col min="11017" max="11017" width="1.36328125" style="652" customWidth="1"/>
    <col min="11018" max="11019" width="3.36328125" style="652" customWidth="1"/>
    <col min="11020" max="11020" width="1" style="652" customWidth="1"/>
    <col min="11021" max="11022" width="3.36328125" style="652" customWidth="1"/>
    <col min="11023" max="11023" width="1" style="652" customWidth="1"/>
    <col min="11024" max="11025" width="28.90625" style="652" customWidth="1"/>
    <col min="11026" max="11026" width="14.36328125" style="652" customWidth="1"/>
    <col min="11027" max="11027" width="4" style="652" customWidth="1"/>
    <col min="11028" max="11028" width="10.453125" style="652" bestFit="1" customWidth="1"/>
    <col min="11029" max="11261" width="9" style="652"/>
    <col min="11262" max="11262" width="2.453125" style="652" customWidth="1"/>
    <col min="11263" max="11263" width="5.6328125" style="652" bestFit="1" customWidth="1"/>
    <col min="11264" max="11264" width="22.36328125" style="652" customWidth="1"/>
    <col min="11265" max="11266" width="0" style="652" hidden="1" customWidth="1"/>
    <col min="11267" max="11267" width="3.08984375" style="652" customWidth="1"/>
    <col min="11268" max="11268" width="4.6328125" style="652" customWidth="1"/>
    <col min="11269" max="11269" width="2.6328125" style="652" customWidth="1"/>
    <col min="11270" max="11270" width="0" style="652" hidden="1" customWidth="1"/>
    <col min="11271" max="11271" width="2.6328125" style="652" customWidth="1"/>
    <col min="11272" max="11272" width="4.26953125" style="652" bestFit="1" customWidth="1"/>
    <col min="11273" max="11273" width="1.36328125" style="652" customWidth="1"/>
    <col min="11274" max="11275" width="3.36328125" style="652" customWidth="1"/>
    <col min="11276" max="11276" width="1" style="652" customWidth="1"/>
    <col min="11277" max="11278" width="3.36328125" style="652" customWidth="1"/>
    <col min="11279" max="11279" width="1" style="652" customWidth="1"/>
    <col min="11280" max="11281" width="28.90625" style="652" customWidth="1"/>
    <col min="11282" max="11282" width="14.36328125" style="652" customWidth="1"/>
    <col min="11283" max="11283" width="4" style="652" customWidth="1"/>
    <col min="11284" max="11284" width="10.453125" style="652" bestFit="1" customWidth="1"/>
    <col min="11285" max="11517" width="9" style="652"/>
    <col min="11518" max="11518" width="2.453125" style="652" customWidth="1"/>
    <col min="11519" max="11519" width="5.6328125" style="652" bestFit="1" customWidth="1"/>
    <col min="11520" max="11520" width="22.36328125" style="652" customWidth="1"/>
    <col min="11521" max="11522" width="0" style="652" hidden="1" customWidth="1"/>
    <col min="11523" max="11523" width="3.08984375" style="652" customWidth="1"/>
    <col min="11524" max="11524" width="4.6328125" style="652" customWidth="1"/>
    <col min="11525" max="11525" width="2.6328125" style="652" customWidth="1"/>
    <col min="11526" max="11526" width="0" style="652" hidden="1" customWidth="1"/>
    <col min="11527" max="11527" width="2.6328125" style="652" customWidth="1"/>
    <col min="11528" max="11528" width="4.26953125" style="652" bestFit="1" customWidth="1"/>
    <col min="11529" max="11529" width="1.36328125" style="652" customWidth="1"/>
    <col min="11530" max="11531" width="3.36328125" style="652" customWidth="1"/>
    <col min="11532" max="11532" width="1" style="652" customWidth="1"/>
    <col min="11533" max="11534" width="3.36328125" style="652" customWidth="1"/>
    <col min="11535" max="11535" width="1" style="652" customWidth="1"/>
    <col min="11536" max="11537" width="28.90625" style="652" customWidth="1"/>
    <col min="11538" max="11538" width="14.36328125" style="652" customWidth="1"/>
    <col min="11539" max="11539" width="4" style="652" customWidth="1"/>
    <col min="11540" max="11540" width="10.453125" style="652" bestFit="1" customWidth="1"/>
    <col min="11541" max="11773" width="9" style="652"/>
    <col min="11774" max="11774" width="2.453125" style="652" customWidth="1"/>
    <col min="11775" max="11775" width="5.6328125" style="652" bestFit="1" customWidth="1"/>
    <col min="11776" max="11776" width="22.36328125" style="652" customWidth="1"/>
    <col min="11777" max="11778" width="0" style="652" hidden="1" customWidth="1"/>
    <col min="11779" max="11779" width="3.08984375" style="652" customWidth="1"/>
    <col min="11780" max="11780" width="4.6328125" style="652" customWidth="1"/>
    <col min="11781" max="11781" width="2.6328125" style="652" customWidth="1"/>
    <col min="11782" max="11782" width="0" style="652" hidden="1" customWidth="1"/>
    <col min="11783" max="11783" width="2.6328125" style="652" customWidth="1"/>
    <col min="11784" max="11784" width="4.26953125" style="652" bestFit="1" customWidth="1"/>
    <col min="11785" max="11785" width="1.36328125" style="652" customWidth="1"/>
    <col min="11786" max="11787" width="3.36328125" style="652" customWidth="1"/>
    <col min="11788" max="11788" width="1" style="652" customWidth="1"/>
    <col min="11789" max="11790" width="3.36328125" style="652" customWidth="1"/>
    <col min="11791" max="11791" width="1" style="652" customWidth="1"/>
    <col min="11792" max="11793" width="28.90625" style="652" customWidth="1"/>
    <col min="11794" max="11794" width="14.36328125" style="652" customWidth="1"/>
    <col min="11795" max="11795" width="4" style="652" customWidth="1"/>
    <col min="11796" max="11796" width="10.453125" style="652" bestFit="1" customWidth="1"/>
    <col min="11797" max="12029" width="9" style="652"/>
    <col min="12030" max="12030" width="2.453125" style="652" customWidth="1"/>
    <col min="12031" max="12031" width="5.6328125" style="652" bestFit="1" customWidth="1"/>
    <col min="12032" max="12032" width="22.36328125" style="652" customWidth="1"/>
    <col min="12033" max="12034" width="0" style="652" hidden="1" customWidth="1"/>
    <col min="12035" max="12035" width="3.08984375" style="652" customWidth="1"/>
    <col min="12036" max="12036" width="4.6328125" style="652" customWidth="1"/>
    <col min="12037" max="12037" width="2.6328125" style="652" customWidth="1"/>
    <col min="12038" max="12038" width="0" style="652" hidden="1" customWidth="1"/>
    <col min="12039" max="12039" width="2.6328125" style="652" customWidth="1"/>
    <col min="12040" max="12040" width="4.26953125" style="652" bestFit="1" customWidth="1"/>
    <col min="12041" max="12041" width="1.36328125" style="652" customWidth="1"/>
    <col min="12042" max="12043" width="3.36328125" style="652" customWidth="1"/>
    <col min="12044" max="12044" width="1" style="652" customWidth="1"/>
    <col min="12045" max="12046" width="3.36328125" style="652" customWidth="1"/>
    <col min="12047" max="12047" width="1" style="652" customWidth="1"/>
    <col min="12048" max="12049" width="28.90625" style="652" customWidth="1"/>
    <col min="12050" max="12050" width="14.36328125" style="652" customWidth="1"/>
    <col min="12051" max="12051" width="4" style="652" customWidth="1"/>
    <col min="12052" max="12052" width="10.453125" style="652" bestFit="1" customWidth="1"/>
    <col min="12053" max="12285" width="9" style="652"/>
    <col min="12286" max="12286" width="2.453125" style="652" customWidth="1"/>
    <col min="12287" max="12287" width="5.6328125" style="652" bestFit="1" customWidth="1"/>
    <col min="12288" max="12288" width="22.36328125" style="652" customWidth="1"/>
    <col min="12289" max="12290" width="0" style="652" hidden="1" customWidth="1"/>
    <col min="12291" max="12291" width="3.08984375" style="652" customWidth="1"/>
    <col min="12292" max="12292" width="4.6328125" style="652" customWidth="1"/>
    <col min="12293" max="12293" width="2.6328125" style="652" customWidth="1"/>
    <col min="12294" max="12294" width="0" style="652" hidden="1" customWidth="1"/>
    <col min="12295" max="12295" width="2.6328125" style="652" customWidth="1"/>
    <col min="12296" max="12296" width="4.26953125" style="652" bestFit="1" customWidth="1"/>
    <col min="12297" max="12297" width="1.36328125" style="652" customWidth="1"/>
    <col min="12298" max="12299" width="3.36328125" style="652" customWidth="1"/>
    <col min="12300" max="12300" width="1" style="652" customWidth="1"/>
    <col min="12301" max="12302" width="3.36328125" style="652" customWidth="1"/>
    <col min="12303" max="12303" width="1" style="652" customWidth="1"/>
    <col min="12304" max="12305" width="28.90625" style="652" customWidth="1"/>
    <col min="12306" max="12306" width="14.36328125" style="652" customWidth="1"/>
    <col min="12307" max="12307" width="4" style="652" customWidth="1"/>
    <col min="12308" max="12308" width="10.453125" style="652" bestFit="1" customWidth="1"/>
    <col min="12309" max="12541" width="9" style="652"/>
    <col min="12542" max="12542" width="2.453125" style="652" customWidth="1"/>
    <col min="12543" max="12543" width="5.6328125" style="652" bestFit="1" customWidth="1"/>
    <col min="12544" max="12544" width="22.36328125" style="652" customWidth="1"/>
    <col min="12545" max="12546" width="0" style="652" hidden="1" customWidth="1"/>
    <col min="12547" max="12547" width="3.08984375" style="652" customWidth="1"/>
    <col min="12548" max="12548" width="4.6328125" style="652" customWidth="1"/>
    <col min="12549" max="12549" width="2.6328125" style="652" customWidth="1"/>
    <col min="12550" max="12550" width="0" style="652" hidden="1" customWidth="1"/>
    <col min="12551" max="12551" width="2.6328125" style="652" customWidth="1"/>
    <col min="12552" max="12552" width="4.26953125" style="652" bestFit="1" customWidth="1"/>
    <col min="12553" max="12553" width="1.36328125" style="652" customWidth="1"/>
    <col min="12554" max="12555" width="3.36328125" style="652" customWidth="1"/>
    <col min="12556" max="12556" width="1" style="652" customWidth="1"/>
    <col min="12557" max="12558" width="3.36328125" style="652" customWidth="1"/>
    <col min="12559" max="12559" width="1" style="652" customWidth="1"/>
    <col min="12560" max="12561" width="28.90625" style="652" customWidth="1"/>
    <col min="12562" max="12562" width="14.36328125" style="652" customWidth="1"/>
    <col min="12563" max="12563" width="4" style="652" customWidth="1"/>
    <col min="12564" max="12564" width="10.453125" style="652" bestFit="1" customWidth="1"/>
    <col min="12565" max="12797" width="9" style="652"/>
    <col min="12798" max="12798" width="2.453125" style="652" customWidth="1"/>
    <col min="12799" max="12799" width="5.6328125" style="652" bestFit="1" customWidth="1"/>
    <col min="12800" max="12800" width="22.36328125" style="652" customWidth="1"/>
    <col min="12801" max="12802" width="0" style="652" hidden="1" customWidth="1"/>
    <col min="12803" max="12803" width="3.08984375" style="652" customWidth="1"/>
    <col min="12804" max="12804" width="4.6328125" style="652" customWidth="1"/>
    <col min="12805" max="12805" width="2.6328125" style="652" customWidth="1"/>
    <col min="12806" max="12806" width="0" style="652" hidden="1" customWidth="1"/>
    <col min="12807" max="12807" width="2.6328125" style="652" customWidth="1"/>
    <col min="12808" max="12808" width="4.26953125" style="652" bestFit="1" customWidth="1"/>
    <col min="12809" max="12809" width="1.36328125" style="652" customWidth="1"/>
    <col min="12810" max="12811" width="3.36328125" style="652" customWidth="1"/>
    <col min="12812" max="12812" width="1" style="652" customWidth="1"/>
    <col min="12813" max="12814" width="3.36328125" style="652" customWidth="1"/>
    <col min="12815" max="12815" width="1" style="652" customWidth="1"/>
    <col min="12816" max="12817" width="28.90625" style="652" customWidth="1"/>
    <col min="12818" max="12818" width="14.36328125" style="652" customWidth="1"/>
    <col min="12819" max="12819" width="4" style="652" customWidth="1"/>
    <col min="12820" max="12820" width="10.453125" style="652" bestFit="1" customWidth="1"/>
    <col min="12821" max="13053" width="9" style="652"/>
    <col min="13054" max="13054" width="2.453125" style="652" customWidth="1"/>
    <col min="13055" max="13055" width="5.6328125" style="652" bestFit="1" customWidth="1"/>
    <col min="13056" max="13056" width="22.36328125" style="652" customWidth="1"/>
    <col min="13057" max="13058" width="0" style="652" hidden="1" customWidth="1"/>
    <col min="13059" max="13059" width="3.08984375" style="652" customWidth="1"/>
    <col min="13060" max="13060" width="4.6328125" style="652" customWidth="1"/>
    <col min="13061" max="13061" width="2.6328125" style="652" customWidth="1"/>
    <col min="13062" max="13062" width="0" style="652" hidden="1" customWidth="1"/>
    <col min="13063" max="13063" width="2.6328125" style="652" customWidth="1"/>
    <col min="13064" max="13064" width="4.26953125" style="652" bestFit="1" customWidth="1"/>
    <col min="13065" max="13065" width="1.36328125" style="652" customWidth="1"/>
    <col min="13066" max="13067" width="3.36328125" style="652" customWidth="1"/>
    <col min="13068" max="13068" width="1" style="652" customWidth="1"/>
    <col min="13069" max="13070" width="3.36328125" style="652" customWidth="1"/>
    <col min="13071" max="13071" width="1" style="652" customWidth="1"/>
    <col min="13072" max="13073" width="28.90625" style="652" customWidth="1"/>
    <col min="13074" max="13074" width="14.36328125" style="652" customWidth="1"/>
    <col min="13075" max="13075" width="4" style="652" customWidth="1"/>
    <col min="13076" max="13076" width="10.453125" style="652" bestFit="1" customWidth="1"/>
    <col min="13077" max="13309" width="9" style="652"/>
    <col min="13310" max="13310" width="2.453125" style="652" customWidth="1"/>
    <col min="13311" max="13311" width="5.6328125" style="652" bestFit="1" customWidth="1"/>
    <col min="13312" max="13312" width="22.36328125" style="652" customWidth="1"/>
    <col min="13313" max="13314" width="0" style="652" hidden="1" customWidth="1"/>
    <col min="13315" max="13315" width="3.08984375" style="652" customWidth="1"/>
    <col min="13316" max="13316" width="4.6328125" style="652" customWidth="1"/>
    <col min="13317" max="13317" width="2.6328125" style="652" customWidth="1"/>
    <col min="13318" max="13318" width="0" style="652" hidden="1" customWidth="1"/>
    <col min="13319" max="13319" width="2.6328125" style="652" customWidth="1"/>
    <col min="13320" max="13320" width="4.26953125" style="652" bestFit="1" customWidth="1"/>
    <col min="13321" max="13321" width="1.36328125" style="652" customWidth="1"/>
    <col min="13322" max="13323" width="3.36328125" style="652" customWidth="1"/>
    <col min="13324" max="13324" width="1" style="652" customWidth="1"/>
    <col min="13325" max="13326" width="3.36328125" style="652" customWidth="1"/>
    <col min="13327" max="13327" width="1" style="652" customWidth="1"/>
    <col min="13328" max="13329" width="28.90625" style="652" customWidth="1"/>
    <col min="13330" max="13330" width="14.36328125" style="652" customWidth="1"/>
    <col min="13331" max="13331" width="4" style="652" customWidth="1"/>
    <col min="13332" max="13332" width="10.453125" style="652" bestFit="1" customWidth="1"/>
    <col min="13333" max="13565" width="9" style="652"/>
    <col min="13566" max="13566" width="2.453125" style="652" customWidth="1"/>
    <col min="13567" max="13567" width="5.6328125" style="652" bestFit="1" customWidth="1"/>
    <col min="13568" max="13568" width="22.36328125" style="652" customWidth="1"/>
    <col min="13569" max="13570" width="0" style="652" hidden="1" customWidth="1"/>
    <col min="13571" max="13571" width="3.08984375" style="652" customWidth="1"/>
    <col min="13572" max="13572" width="4.6328125" style="652" customWidth="1"/>
    <col min="13573" max="13573" width="2.6328125" style="652" customWidth="1"/>
    <col min="13574" max="13574" width="0" style="652" hidden="1" customWidth="1"/>
    <col min="13575" max="13575" width="2.6328125" style="652" customWidth="1"/>
    <col min="13576" max="13576" width="4.26953125" style="652" bestFit="1" customWidth="1"/>
    <col min="13577" max="13577" width="1.36328125" style="652" customWidth="1"/>
    <col min="13578" max="13579" width="3.36328125" style="652" customWidth="1"/>
    <col min="13580" max="13580" width="1" style="652" customWidth="1"/>
    <col min="13581" max="13582" width="3.36328125" style="652" customWidth="1"/>
    <col min="13583" max="13583" width="1" style="652" customWidth="1"/>
    <col min="13584" max="13585" width="28.90625" style="652" customWidth="1"/>
    <col min="13586" max="13586" width="14.36328125" style="652" customWidth="1"/>
    <col min="13587" max="13587" width="4" style="652" customWidth="1"/>
    <col min="13588" max="13588" width="10.453125" style="652" bestFit="1" customWidth="1"/>
    <col min="13589" max="13821" width="9" style="652"/>
    <col min="13822" max="13822" width="2.453125" style="652" customWidth="1"/>
    <col min="13823" max="13823" width="5.6328125" style="652" bestFit="1" customWidth="1"/>
    <col min="13824" max="13824" width="22.36328125" style="652" customWidth="1"/>
    <col min="13825" max="13826" width="0" style="652" hidden="1" customWidth="1"/>
    <col min="13827" max="13827" width="3.08984375" style="652" customWidth="1"/>
    <col min="13828" max="13828" width="4.6328125" style="652" customWidth="1"/>
    <col min="13829" max="13829" width="2.6328125" style="652" customWidth="1"/>
    <col min="13830" max="13830" width="0" style="652" hidden="1" customWidth="1"/>
    <col min="13831" max="13831" width="2.6328125" style="652" customWidth="1"/>
    <col min="13832" max="13832" width="4.26953125" style="652" bestFit="1" customWidth="1"/>
    <col min="13833" max="13833" width="1.36328125" style="652" customWidth="1"/>
    <col min="13834" max="13835" width="3.36328125" style="652" customWidth="1"/>
    <col min="13836" max="13836" width="1" style="652" customWidth="1"/>
    <col min="13837" max="13838" width="3.36328125" style="652" customWidth="1"/>
    <col min="13839" max="13839" width="1" style="652" customWidth="1"/>
    <col min="13840" max="13841" width="28.90625" style="652" customWidth="1"/>
    <col min="13842" max="13842" width="14.36328125" style="652" customWidth="1"/>
    <col min="13843" max="13843" width="4" style="652" customWidth="1"/>
    <col min="13844" max="13844" width="10.453125" style="652" bestFit="1" customWidth="1"/>
    <col min="13845" max="14077" width="9" style="652"/>
    <col min="14078" max="14078" width="2.453125" style="652" customWidth="1"/>
    <col min="14079" max="14079" width="5.6328125" style="652" bestFit="1" customWidth="1"/>
    <col min="14080" max="14080" width="22.36328125" style="652" customWidth="1"/>
    <col min="14081" max="14082" width="0" style="652" hidden="1" customWidth="1"/>
    <col min="14083" max="14083" width="3.08984375" style="652" customWidth="1"/>
    <col min="14084" max="14084" width="4.6328125" style="652" customWidth="1"/>
    <col min="14085" max="14085" width="2.6328125" style="652" customWidth="1"/>
    <col min="14086" max="14086" width="0" style="652" hidden="1" customWidth="1"/>
    <col min="14087" max="14087" width="2.6328125" style="652" customWidth="1"/>
    <col min="14088" max="14088" width="4.26953125" style="652" bestFit="1" customWidth="1"/>
    <col min="14089" max="14089" width="1.36328125" style="652" customWidth="1"/>
    <col min="14090" max="14091" width="3.36328125" style="652" customWidth="1"/>
    <col min="14092" max="14092" width="1" style="652" customWidth="1"/>
    <col min="14093" max="14094" width="3.36328125" style="652" customWidth="1"/>
    <col min="14095" max="14095" width="1" style="652" customWidth="1"/>
    <col min="14096" max="14097" width="28.90625" style="652" customWidth="1"/>
    <col min="14098" max="14098" width="14.36328125" style="652" customWidth="1"/>
    <col min="14099" max="14099" width="4" style="652" customWidth="1"/>
    <col min="14100" max="14100" width="10.453125" style="652" bestFit="1" customWidth="1"/>
    <col min="14101" max="14333" width="9" style="652"/>
    <col min="14334" max="14334" width="2.453125" style="652" customWidth="1"/>
    <col min="14335" max="14335" width="5.6328125" style="652" bestFit="1" customWidth="1"/>
    <col min="14336" max="14336" width="22.36328125" style="652" customWidth="1"/>
    <col min="14337" max="14338" width="0" style="652" hidden="1" customWidth="1"/>
    <col min="14339" max="14339" width="3.08984375" style="652" customWidth="1"/>
    <col min="14340" max="14340" width="4.6328125" style="652" customWidth="1"/>
    <col min="14341" max="14341" width="2.6328125" style="652" customWidth="1"/>
    <col min="14342" max="14342" width="0" style="652" hidden="1" customWidth="1"/>
    <col min="14343" max="14343" width="2.6328125" style="652" customWidth="1"/>
    <col min="14344" max="14344" width="4.26953125" style="652" bestFit="1" customWidth="1"/>
    <col min="14345" max="14345" width="1.36328125" style="652" customWidth="1"/>
    <col min="14346" max="14347" width="3.36328125" style="652" customWidth="1"/>
    <col min="14348" max="14348" width="1" style="652" customWidth="1"/>
    <col min="14349" max="14350" width="3.36328125" style="652" customWidth="1"/>
    <col min="14351" max="14351" width="1" style="652" customWidth="1"/>
    <col min="14352" max="14353" width="28.90625" style="652" customWidth="1"/>
    <col min="14354" max="14354" width="14.36328125" style="652" customWidth="1"/>
    <col min="14355" max="14355" width="4" style="652" customWidth="1"/>
    <col min="14356" max="14356" width="10.453125" style="652" bestFit="1" customWidth="1"/>
    <col min="14357" max="14589" width="9" style="652"/>
    <col min="14590" max="14590" width="2.453125" style="652" customWidth="1"/>
    <col min="14591" max="14591" width="5.6328125" style="652" bestFit="1" customWidth="1"/>
    <col min="14592" max="14592" width="22.36328125" style="652" customWidth="1"/>
    <col min="14593" max="14594" width="0" style="652" hidden="1" customWidth="1"/>
    <col min="14595" max="14595" width="3.08984375" style="652" customWidth="1"/>
    <col min="14596" max="14596" width="4.6328125" style="652" customWidth="1"/>
    <col min="14597" max="14597" width="2.6328125" style="652" customWidth="1"/>
    <col min="14598" max="14598" width="0" style="652" hidden="1" customWidth="1"/>
    <col min="14599" max="14599" width="2.6328125" style="652" customWidth="1"/>
    <col min="14600" max="14600" width="4.26953125" style="652" bestFit="1" customWidth="1"/>
    <col min="14601" max="14601" width="1.36328125" style="652" customWidth="1"/>
    <col min="14602" max="14603" width="3.36328125" style="652" customWidth="1"/>
    <col min="14604" max="14604" width="1" style="652" customWidth="1"/>
    <col min="14605" max="14606" width="3.36328125" style="652" customWidth="1"/>
    <col min="14607" max="14607" width="1" style="652" customWidth="1"/>
    <col min="14608" max="14609" width="28.90625" style="652" customWidth="1"/>
    <col min="14610" max="14610" width="14.36328125" style="652" customWidth="1"/>
    <col min="14611" max="14611" width="4" style="652" customWidth="1"/>
    <col min="14612" max="14612" width="10.453125" style="652" bestFit="1" customWidth="1"/>
    <col min="14613" max="14845" width="9" style="652"/>
    <col min="14846" max="14846" width="2.453125" style="652" customWidth="1"/>
    <col min="14847" max="14847" width="5.6328125" style="652" bestFit="1" customWidth="1"/>
    <col min="14848" max="14848" width="22.36328125" style="652" customWidth="1"/>
    <col min="14849" max="14850" width="0" style="652" hidden="1" customWidth="1"/>
    <col min="14851" max="14851" width="3.08984375" style="652" customWidth="1"/>
    <col min="14852" max="14852" width="4.6328125" style="652" customWidth="1"/>
    <col min="14853" max="14853" width="2.6328125" style="652" customWidth="1"/>
    <col min="14854" max="14854" width="0" style="652" hidden="1" customWidth="1"/>
    <col min="14855" max="14855" width="2.6328125" style="652" customWidth="1"/>
    <col min="14856" max="14856" width="4.26953125" style="652" bestFit="1" customWidth="1"/>
    <col min="14857" max="14857" width="1.36328125" style="652" customWidth="1"/>
    <col min="14858" max="14859" width="3.36328125" style="652" customWidth="1"/>
    <col min="14860" max="14860" width="1" style="652" customWidth="1"/>
    <col min="14861" max="14862" width="3.36328125" style="652" customWidth="1"/>
    <col min="14863" max="14863" width="1" style="652" customWidth="1"/>
    <col min="14864" max="14865" width="28.90625" style="652" customWidth="1"/>
    <col min="14866" max="14866" width="14.36328125" style="652" customWidth="1"/>
    <col min="14867" max="14867" width="4" style="652" customWidth="1"/>
    <col min="14868" max="14868" width="10.453125" style="652" bestFit="1" customWidth="1"/>
    <col min="14869" max="15101" width="9" style="652"/>
    <col min="15102" max="15102" width="2.453125" style="652" customWidth="1"/>
    <col min="15103" max="15103" width="5.6328125" style="652" bestFit="1" customWidth="1"/>
    <col min="15104" max="15104" width="22.36328125" style="652" customWidth="1"/>
    <col min="15105" max="15106" width="0" style="652" hidden="1" customWidth="1"/>
    <col min="15107" max="15107" width="3.08984375" style="652" customWidth="1"/>
    <col min="15108" max="15108" width="4.6328125" style="652" customWidth="1"/>
    <col min="15109" max="15109" width="2.6328125" style="652" customWidth="1"/>
    <col min="15110" max="15110" width="0" style="652" hidden="1" customWidth="1"/>
    <col min="15111" max="15111" width="2.6328125" style="652" customWidth="1"/>
    <col min="15112" max="15112" width="4.26953125" style="652" bestFit="1" customWidth="1"/>
    <col min="15113" max="15113" width="1.36328125" style="652" customWidth="1"/>
    <col min="15114" max="15115" width="3.36328125" style="652" customWidth="1"/>
    <col min="15116" max="15116" width="1" style="652" customWidth="1"/>
    <col min="15117" max="15118" width="3.36328125" style="652" customWidth="1"/>
    <col min="15119" max="15119" width="1" style="652" customWidth="1"/>
    <col min="15120" max="15121" width="28.90625" style="652" customWidth="1"/>
    <col min="15122" max="15122" width="14.36328125" style="652" customWidth="1"/>
    <col min="15123" max="15123" width="4" style="652" customWidth="1"/>
    <col min="15124" max="15124" width="10.453125" style="652" bestFit="1" customWidth="1"/>
    <col min="15125" max="15357" width="9" style="652"/>
    <col min="15358" max="15358" width="2.453125" style="652" customWidth="1"/>
    <col min="15359" max="15359" width="5.6328125" style="652" bestFit="1" customWidth="1"/>
    <col min="15360" max="15360" width="22.36328125" style="652" customWidth="1"/>
    <col min="15361" max="15362" width="0" style="652" hidden="1" customWidth="1"/>
    <col min="15363" max="15363" width="3.08984375" style="652" customWidth="1"/>
    <col min="15364" max="15364" width="4.6328125" style="652" customWidth="1"/>
    <col min="15365" max="15365" width="2.6328125" style="652" customWidth="1"/>
    <col min="15366" max="15366" width="0" style="652" hidden="1" customWidth="1"/>
    <col min="15367" max="15367" width="2.6328125" style="652" customWidth="1"/>
    <col min="15368" max="15368" width="4.26953125" style="652" bestFit="1" customWidth="1"/>
    <col min="15369" max="15369" width="1.36328125" style="652" customWidth="1"/>
    <col min="15370" max="15371" width="3.36328125" style="652" customWidth="1"/>
    <col min="15372" max="15372" width="1" style="652" customWidth="1"/>
    <col min="15373" max="15374" width="3.36328125" style="652" customWidth="1"/>
    <col min="15375" max="15375" width="1" style="652" customWidth="1"/>
    <col min="15376" max="15377" width="28.90625" style="652" customWidth="1"/>
    <col min="15378" max="15378" width="14.36328125" style="652" customWidth="1"/>
    <col min="15379" max="15379" width="4" style="652" customWidth="1"/>
    <col min="15380" max="15380" width="10.453125" style="652" bestFit="1" customWidth="1"/>
    <col min="15381" max="15613" width="9" style="652"/>
    <col min="15614" max="15614" width="2.453125" style="652" customWidth="1"/>
    <col min="15615" max="15615" width="5.6328125" style="652" bestFit="1" customWidth="1"/>
    <col min="15616" max="15616" width="22.36328125" style="652" customWidth="1"/>
    <col min="15617" max="15618" width="0" style="652" hidden="1" customWidth="1"/>
    <col min="15619" max="15619" width="3.08984375" style="652" customWidth="1"/>
    <col min="15620" max="15620" width="4.6328125" style="652" customWidth="1"/>
    <col min="15621" max="15621" width="2.6328125" style="652" customWidth="1"/>
    <col min="15622" max="15622" width="0" style="652" hidden="1" customWidth="1"/>
    <col min="15623" max="15623" width="2.6328125" style="652" customWidth="1"/>
    <col min="15624" max="15624" width="4.26953125" style="652" bestFit="1" customWidth="1"/>
    <col min="15625" max="15625" width="1.36328125" style="652" customWidth="1"/>
    <col min="15626" max="15627" width="3.36328125" style="652" customWidth="1"/>
    <col min="15628" max="15628" width="1" style="652" customWidth="1"/>
    <col min="15629" max="15630" width="3.36328125" style="652" customWidth="1"/>
    <col min="15631" max="15631" width="1" style="652" customWidth="1"/>
    <col min="15632" max="15633" width="28.90625" style="652" customWidth="1"/>
    <col min="15634" max="15634" width="14.36328125" style="652" customWidth="1"/>
    <col min="15635" max="15635" width="4" style="652" customWidth="1"/>
    <col min="15636" max="15636" width="10.453125" style="652" bestFit="1" customWidth="1"/>
    <col min="15637" max="15869" width="9" style="652"/>
    <col min="15870" max="15870" width="2.453125" style="652" customWidth="1"/>
    <col min="15871" max="15871" width="5.6328125" style="652" bestFit="1" customWidth="1"/>
    <col min="15872" max="15872" width="22.36328125" style="652" customWidth="1"/>
    <col min="15873" max="15874" width="0" style="652" hidden="1" customWidth="1"/>
    <col min="15875" max="15875" width="3.08984375" style="652" customWidth="1"/>
    <col min="15876" max="15876" width="4.6328125" style="652" customWidth="1"/>
    <col min="15877" max="15877" width="2.6328125" style="652" customWidth="1"/>
    <col min="15878" max="15878" width="0" style="652" hidden="1" customWidth="1"/>
    <col min="15879" max="15879" width="2.6328125" style="652" customWidth="1"/>
    <col min="15880" max="15880" width="4.26953125" style="652" bestFit="1" customWidth="1"/>
    <col min="15881" max="15881" width="1.36328125" style="652" customWidth="1"/>
    <col min="15882" max="15883" width="3.36328125" style="652" customWidth="1"/>
    <col min="15884" max="15884" width="1" style="652" customWidth="1"/>
    <col min="15885" max="15886" width="3.36328125" style="652" customWidth="1"/>
    <col min="15887" max="15887" width="1" style="652" customWidth="1"/>
    <col min="15888" max="15889" width="28.90625" style="652" customWidth="1"/>
    <col min="15890" max="15890" width="14.36328125" style="652" customWidth="1"/>
    <col min="15891" max="15891" width="4" style="652" customWidth="1"/>
    <col min="15892" max="15892" width="10.453125" style="652" bestFit="1" customWidth="1"/>
    <col min="15893" max="16125" width="9" style="652"/>
    <col min="16126" max="16126" width="2.453125" style="652" customWidth="1"/>
    <col min="16127" max="16127" width="5.6328125" style="652" bestFit="1" customWidth="1"/>
    <col min="16128" max="16128" width="22.36328125" style="652" customWidth="1"/>
    <col min="16129" max="16130" width="0" style="652" hidden="1" customWidth="1"/>
    <col min="16131" max="16131" width="3.08984375" style="652" customWidth="1"/>
    <col min="16132" max="16132" width="4.6328125" style="652" customWidth="1"/>
    <col min="16133" max="16133" width="2.6328125" style="652" customWidth="1"/>
    <col min="16134" max="16134" width="0" style="652" hidden="1" customWidth="1"/>
    <col min="16135" max="16135" width="2.6328125" style="652" customWidth="1"/>
    <col min="16136" max="16136" width="4.26953125" style="652" bestFit="1" customWidth="1"/>
    <col min="16137" max="16137" width="1.36328125" style="652" customWidth="1"/>
    <col min="16138" max="16139" width="3.36328125" style="652" customWidth="1"/>
    <col min="16140" max="16140" width="1" style="652" customWidth="1"/>
    <col min="16141" max="16142" width="3.36328125" style="652" customWidth="1"/>
    <col min="16143" max="16143" width="1" style="652" customWidth="1"/>
    <col min="16144" max="16145" width="28.90625" style="652" customWidth="1"/>
    <col min="16146" max="16146" width="14.36328125" style="652" customWidth="1"/>
    <col min="16147" max="16147" width="4" style="652" customWidth="1"/>
    <col min="16148" max="16148" width="10.453125" style="652" bestFit="1" customWidth="1"/>
    <col min="16149" max="16384" width="9" style="652"/>
  </cols>
  <sheetData>
    <row r="1" spans="1:23" ht="16.5">
      <c r="B1" s="588" t="s">
        <v>1113</v>
      </c>
    </row>
    <row r="2" spans="1:23" s="593" customFormat="1" ht="18.649999999999999" customHeight="1" thickBot="1">
      <c r="B2" s="594" t="s">
        <v>1114</v>
      </c>
      <c r="C2" s="595"/>
      <c r="D2" s="596"/>
      <c r="E2" s="596"/>
      <c r="F2" s="596"/>
      <c r="G2" s="596"/>
      <c r="H2" s="596"/>
      <c r="I2" s="596"/>
      <c r="J2" s="596"/>
      <c r="K2" s="596"/>
      <c r="L2" s="596"/>
      <c r="M2" s="848"/>
      <c r="N2" s="848"/>
      <c r="T2" s="753"/>
    </row>
    <row r="3" spans="1:23" s="593" customFormat="1" ht="18.649999999999999" customHeight="1" thickBot="1">
      <c r="B3" s="594"/>
      <c r="C3" s="595"/>
      <c r="D3" s="596"/>
      <c r="E3" s="596"/>
      <c r="F3" s="596"/>
      <c r="G3" s="596"/>
      <c r="H3" s="596"/>
      <c r="I3" s="596"/>
      <c r="J3" s="596"/>
      <c r="K3" s="596"/>
      <c r="L3" s="596"/>
      <c r="M3" s="1687" t="s">
        <v>1163</v>
      </c>
      <c r="N3" s="1688"/>
      <c r="T3" s="753"/>
    </row>
    <row r="4" spans="1:23" s="753" customFormat="1" ht="30" customHeight="1" thickBot="1">
      <c r="A4" s="593"/>
      <c r="B4" s="646"/>
      <c r="C4" s="646"/>
      <c r="D4" s="653"/>
      <c r="E4" s="649"/>
      <c r="F4" s="1684" t="s">
        <v>1586</v>
      </c>
      <c r="G4" s="1685"/>
      <c r="H4" s="1685"/>
      <c r="I4" s="1685"/>
      <c r="J4" s="1685"/>
      <c r="K4" s="1686"/>
      <c r="L4" s="598"/>
      <c r="M4" s="599" t="s">
        <v>9</v>
      </c>
      <c r="N4" s="600" t="s">
        <v>10</v>
      </c>
      <c r="O4" s="602"/>
      <c r="P4" s="592"/>
      <c r="Q4" s="592"/>
      <c r="R4" s="592"/>
      <c r="S4" s="651"/>
    </row>
    <row r="5" spans="1:23" s="753" customFormat="1" ht="34.5" thickBot="1">
      <c r="A5" s="879" t="s">
        <v>1164</v>
      </c>
      <c r="B5" s="880" t="s">
        <v>12</v>
      </c>
      <c r="C5" s="881" t="s">
        <v>13</v>
      </c>
      <c r="D5" s="882" t="s">
        <v>1165</v>
      </c>
      <c r="E5" s="883" t="s">
        <v>1166</v>
      </c>
      <c r="F5" s="882" t="s">
        <v>1167</v>
      </c>
      <c r="G5" s="883" t="s">
        <v>1168</v>
      </c>
      <c r="H5" s="883" t="s">
        <v>1169</v>
      </c>
      <c r="I5" s="884" t="s">
        <v>1170</v>
      </c>
      <c r="J5" s="885" t="s">
        <v>1171</v>
      </c>
      <c r="K5" s="886" t="s">
        <v>18</v>
      </c>
      <c r="L5" s="609"/>
      <c r="M5" s="610" t="s">
        <v>20</v>
      </c>
      <c r="N5" s="611" t="s">
        <v>20</v>
      </c>
      <c r="O5" s="613"/>
      <c r="P5" s="614" t="s">
        <v>1172</v>
      </c>
      <c r="Q5" s="654" t="s">
        <v>1173</v>
      </c>
      <c r="R5" s="655" t="s">
        <v>1174</v>
      </c>
      <c r="S5" s="651"/>
      <c r="U5" s="652" t="s">
        <v>1175</v>
      </c>
      <c r="W5" s="656" t="s">
        <v>1176</v>
      </c>
    </row>
    <row r="6" spans="1:23" ht="24.75" customHeight="1">
      <c r="A6" s="887"/>
      <c r="B6" s="888" t="s">
        <v>1177</v>
      </c>
      <c r="C6" s="889"/>
      <c r="D6" s="890"/>
      <c r="E6" s="891"/>
      <c r="F6" s="890"/>
      <c r="G6" s="891"/>
      <c r="H6" s="891"/>
      <c r="I6" s="892"/>
      <c r="J6" s="891"/>
      <c r="K6" s="892"/>
      <c r="L6" s="657"/>
      <c r="M6" s="851"/>
      <c r="N6" s="852"/>
      <c r="O6" s="618"/>
      <c r="P6" s="853"/>
      <c r="Q6" s="854"/>
      <c r="R6" s="855"/>
    </row>
    <row r="7" spans="1:23" ht="24.75" customHeight="1">
      <c r="A7" s="887"/>
      <c r="B7" s="893">
        <v>1200</v>
      </c>
      <c r="C7" s="894" t="s">
        <v>1178</v>
      </c>
      <c r="D7" s="895" t="s">
        <v>33</v>
      </c>
      <c r="E7" s="896" t="s">
        <v>33</v>
      </c>
      <c r="F7" s="895" t="s">
        <v>33</v>
      </c>
      <c r="G7" s="896">
        <v>50</v>
      </c>
      <c r="H7" s="896"/>
      <c r="I7" s="897" t="s">
        <v>906</v>
      </c>
      <c r="J7" s="896"/>
      <c r="K7" s="897"/>
      <c r="L7" s="658"/>
      <c r="M7" s="875" t="s">
        <v>25</v>
      </c>
      <c r="N7" s="876" t="s">
        <v>25</v>
      </c>
      <c r="O7" s="623"/>
      <c r="P7" s="659" t="s">
        <v>1179</v>
      </c>
      <c r="Q7" s="660"/>
      <c r="R7" s="661" t="s">
        <v>1180</v>
      </c>
      <c r="W7" s="652">
        <v>1200</v>
      </c>
    </row>
    <row r="8" spans="1:23" ht="24">
      <c r="A8" s="887" t="s">
        <v>1171</v>
      </c>
      <c r="B8" s="898">
        <v>1701</v>
      </c>
      <c r="C8" s="894" t="s">
        <v>1181</v>
      </c>
      <c r="D8" s="895" t="s">
        <v>33</v>
      </c>
      <c r="E8" s="896" t="s">
        <v>86</v>
      </c>
      <c r="F8" s="895" t="s">
        <v>33</v>
      </c>
      <c r="G8" s="899">
        <v>4</v>
      </c>
      <c r="H8" s="896"/>
      <c r="I8" s="897" t="s">
        <v>906</v>
      </c>
      <c r="J8" s="896"/>
      <c r="K8" s="897"/>
      <c r="L8" s="658"/>
      <c r="M8" s="877" t="s">
        <v>29</v>
      </c>
      <c r="N8" s="673" t="s">
        <v>29</v>
      </c>
      <c r="O8" s="623"/>
      <c r="P8" s="659" t="s">
        <v>1182</v>
      </c>
      <c r="Q8" s="662"/>
      <c r="R8" s="658"/>
      <c r="U8" s="652" t="s">
        <v>1183</v>
      </c>
      <c r="V8" s="652" t="s">
        <v>1115</v>
      </c>
      <c r="W8" s="652">
        <v>1451</v>
      </c>
    </row>
    <row r="9" spans="1:23">
      <c r="A9" s="887" t="s">
        <v>1171</v>
      </c>
      <c r="B9" s="898">
        <v>1702</v>
      </c>
      <c r="C9" s="900" t="s">
        <v>1184</v>
      </c>
      <c r="D9" s="901" t="s">
        <v>43</v>
      </c>
      <c r="E9" s="902" t="s">
        <v>86</v>
      </c>
      <c r="F9" s="901" t="s">
        <v>43</v>
      </c>
      <c r="G9" s="899">
        <v>30</v>
      </c>
      <c r="H9" s="902"/>
      <c r="I9" s="897" t="s">
        <v>906</v>
      </c>
      <c r="J9" s="902"/>
      <c r="K9" s="897"/>
      <c r="L9" s="658"/>
      <c r="M9" s="877" t="s">
        <v>29</v>
      </c>
      <c r="N9" s="673" t="s">
        <v>29</v>
      </c>
      <c r="O9" s="623"/>
      <c r="P9" s="663" t="s">
        <v>1185</v>
      </c>
      <c r="Q9" s="662"/>
      <c r="R9" s="664"/>
      <c r="W9" s="652">
        <v>1452</v>
      </c>
    </row>
    <row r="10" spans="1:23" ht="24">
      <c r="A10" s="887" t="s">
        <v>1171</v>
      </c>
      <c r="B10" s="898">
        <v>1704</v>
      </c>
      <c r="C10" s="903" t="s">
        <v>1186</v>
      </c>
      <c r="D10" s="904" t="s">
        <v>33</v>
      </c>
      <c r="E10" s="899" t="s">
        <v>86</v>
      </c>
      <c r="F10" s="904" t="s">
        <v>33</v>
      </c>
      <c r="G10" s="899">
        <v>4</v>
      </c>
      <c r="H10" s="905"/>
      <c r="I10" s="897" t="s">
        <v>906</v>
      </c>
      <c r="J10" s="905"/>
      <c r="K10" s="897"/>
      <c r="L10" s="665"/>
      <c r="M10" s="877" t="s">
        <v>29</v>
      </c>
      <c r="N10" s="673" t="s">
        <v>29</v>
      </c>
      <c r="O10" s="623"/>
      <c r="P10" s="666" t="s">
        <v>1187</v>
      </c>
      <c r="Q10" s="667" t="s">
        <v>1188</v>
      </c>
      <c r="R10" s="664"/>
      <c r="U10" s="652" t="s">
        <v>1115</v>
      </c>
      <c r="W10" s="652">
        <v>1454</v>
      </c>
    </row>
    <row r="11" spans="1:23" ht="24">
      <c r="A11" s="887" t="s">
        <v>1171</v>
      </c>
      <c r="B11" s="898">
        <v>1705</v>
      </c>
      <c r="C11" s="903" t="s">
        <v>1189</v>
      </c>
      <c r="D11" s="904" t="s">
        <v>43</v>
      </c>
      <c r="E11" s="899" t="s">
        <v>86</v>
      </c>
      <c r="F11" s="904" t="s">
        <v>43</v>
      </c>
      <c r="G11" s="899">
        <v>30</v>
      </c>
      <c r="H11" s="899"/>
      <c r="I11" s="897" t="s">
        <v>906</v>
      </c>
      <c r="J11" s="899"/>
      <c r="K11" s="897"/>
      <c r="L11" s="658"/>
      <c r="M11" s="877" t="s">
        <v>29</v>
      </c>
      <c r="N11" s="673" t="s">
        <v>29</v>
      </c>
      <c r="O11" s="623"/>
      <c r="P11" s="666" t="s">
        <v>1190</v>
      </c>
      <c r="Q11" s="667" t="s">
        <v>1191</v>
      </c>
      <c r="R11" s="664"/>
      <c r="W11" s="652">
        <v>1455</v>
      </c>
    </row>
    <row r="12" spans="1:23" ht="24">
      <c r="A12" s="887" t="s">
        <v>1171</v>
      </c>
      <c r="B12" s="898">
        <v>1707</v>
      </c>
      <c r="C12" s="894" t="s">
        <v>1192</v>
      </c>
      <c r="D12" s="904" t="s">
        <v>33</v>
      </c>
      <c r="E12" s="899" t="s">
        <v>86</v>
      </c>
      <c r="F12" s="904" t="s">
        <v>33</v>
      </c>
      <c r="G12" s="899">
        <v>4</v>
      </c>
      <c r="H12" s="906"/>
      <c r="I12" s="897" t="s">
        <v>906</v>
      </c>
      <c r="J12" s="906"/>
      <c r="K12" s="897"/>
      <c r="L12" s="665"/>
      <c r="M12" s="877" t="s">
        <v>29</v>
      </c>
      <c r="N12" s="673" t="s">
        <v>29</v>
      </c>
      <c r="O12" s="623"/>
      <c r="P12" s="659" t="s">
        <v>1193</v>
      </c>
      <c r="Q12" s="668" t="s">
        <v>1194</v>
      </c>
      <c r="R12" s="664"/>
      <c r="U12" s="652" t="s">
        <v>1115</v>
      </c>
      <c r="W12" s="652">
        <v>1457</v>
      </c>
    </row>
    <row r="13" spans="1:23" ht="24">
      <c r="A13" s="887" t="s">
        <v>1171</v>
      </c>
      <c r="B13" s="898">
        <v>1708</v>
      </c>
      <c r="C13" s="900" t="s">
        <v>1195</v>
      </c>
      <c r="D13" s="904" t="s">
        <v>43</v>
      </c>
      <c r="E13" s="899" t="s">
        <v>43</v>
      </c>
      <c r="F13" s="904" t="s">
        <v>43</v>
      </c>
      <c r="G13" s="899">
        <v>30</v>
      </c>
      <c r="H13" s="902"/>
      <c r="I13" s="897" t="s">
        <v>906</v>
      </c>
      <c r="J13" s="902"/>
      <c r="K13" s="897"/>
      <c r="L13" s="658"/>
      <c r="M13" s="877" t="s">
        <v>29</v>
      </c>
      <c r="N13" s="673" t="s">
        <v>29</v>
      </c>
      <c r="O13" s="623"/>
      <c r="P13" s="659" t="s">
        <v>1196</v>
      </c>
      <c r="Q13" s="668" t="s">
        <v>1191</v>
      </c>
      <c r="R13" s="664"/>
      <c r="W13" s="652">
        <v>1458</v>
      </c>
    </row>
    <row r="14" spans="1:23" ht="24">
      <c r="A14" s="887" t="s">
        <v>1171</v>
      </c>
      <c r="B14" s="898">
        <v>1711</v>
      </c>
      <c r="C14" s="903" t="s">
        <v>1197</v>
      </c>
      <c r="D14" s="904" t="s">
        <v>33</v>
      </c>
      <c r="E14" s="899" t="s">
        <v>86</v>
      </c>
      <c r="F14" s="904" t="s">
        <v>33</v>
      </c>
      <c r="G14" s="899">
        <v>4</v>
      </c>
      <c r="H14" s="905"/>
      <c r="I14" s="897" t="s">
        <v>906</v>
      </c>
      <c r="J14" s="905"/>
      <c r="K14" s="897"/>
      <c r="L14" s="665"/>
      <c r="M14" s="877" t="s">
        <v>29</v>
      </c>
      <c r="N14" s="673" t="s">
        <v>29</v>
      </c>
      <c r="O14" s="623"/>
      <c r="P14" s="666" t="s">
        <v>1198</v>
      </c>
      <c r="Q14" s="667" t="s">
        <v>1194</v>
      </c>
      <c r="R14" s="664"/>
      <c r="U14" s="652" t="s">
        <v>1115</v>
      </c>
      <c r="W14" s="652">
        <v>1461</v>
      </c>
    </row>
    <row r="15" spans="1:23">
      <c r="A15" s="887" t="s">
        <v>1171</v>
      </c>
      <c r="B15" s="898">
        <v>1712</v>
      </c>
      <c r="C15" s="903" t="s">
        <v>1199</v>
      </c>
      <c r="D15" s="904" t="s">
        <v>43</v>
      </c>
      <c r="E15" s="899" t="s">
        <v>86</v>
      </c>
      <c r="F15" s="904" t="s">
        <v>43</v>
      </c>
      <c r="G15" s="899">
        <v>30</v>
      </c>
      <c r="H15" s="899"/>
      <c r="I15" s="897" t="s">
        <v>906</v>
      </c>
      <c r="J15" s="899"/>
      <c r="K15" s="897"/>
      <c r="L15" s="658"/>
      <c r="M15" s="877" t="s">
        <v>29</v>
      </c>
      <c r="N15" s="673" t="s">
        <v>29</v>
      </c>
      <c r="O15" s="623"/>
      <c r="P15" s="666" t="s">
        <v>1200</v>
      </c>
      <c r="Q15" s="667" t="s">
        <v>1191</v>
      </c>
      <c r="R15" s="664"/>
      <c r="W15" s="652">
        <v>1462</v>
      </c>
    </row>
    <row r="16" spans="1:23" ht="24">
      <c r="A16" s="887" t="s">
        <v>1171</v>
      </c>
      <c r="B16" s="898">
        <v>1716</v>
      </c>
      <c r="C16" s="903" t="s">
        <v>1201</v>
      </c>
      <c r="D16" s="904" t="s">
        <v>33</v>
      </c>
      <c r="E16" s="899" t="s">
        <v>86</v>
      </c>
      <c r="F16" s="904" t="s">
        <v>33</v>
      </c>
      <c r="G16" s="899">
        <v>4</v>
      </c>
      <c r="H16" s="899"/>
      <c r="I16" s="897" t="s">
        <v>906</v>
      </c>
      <c r="J16" s="899"/>
      <c r="K16" s="897"/>
      <c r="L16" s="658"/>
      <c r="M16" s="877" t="s">
        <v>29</v>
      </c>
      <c r="N16" s="673" t="s">
        <v>29</v>
      </c>
      <c r="O16" s="623"/>
      <c r="P16" s="666" t="s">
        <v>1202</v>
      </c>
      <c r="Q16" s="667" t="s">
        <v>1194</v>
      </c>
      <c r="R16" s="664"/>
      <c r="W16" s="652">
        <v>1466</v>
      </c>
    </row>
    <row r="17" spans="1:23" ht="24">
      <c r="A17" s="887" t="s">
        <v>1171</v>
      </c>
      <c r="B17" s="898">
        <v>1717</v>
      </c>
      <c r="C17" s="903" t="s">
        <v>1203</v>
      </c>
      <c r="D17" s="904" t="s">
        <v>33</v>
      </c>
      <c r="E17" s="899" t="s">
        <v>86</v>
      </c>
      <c r="F17" s="904" t="s">
        <v>33</v>
      </c>
      <c r="G17" s="899">
        <v>4</v>
      </c>
      <c r="H17" s="905"/>
      <c r="I17" s="897" t="s">
        <v>906</v>
      </c>
      <c r="J17" s="905"/>
      <c r="K17" s="897"/>
      <c r="L17" s="665"/>
      <c r="M17" s="877" t="s">
        <v>29</v>
      </c>
      <c r="N17" s="673" t="s">
        <v>29</v>
      </c>
      <c r="O17" s="623"/>
      <c r="P17" s="666" t="s">
        <v>1204</v>
      </c>
      <c r="Q17" s="667"/>
      <c r="R17" s="664"/>
      <c r="U17" s="652" t="s">
        <v>1115</v>
      </c>
      <c r="W17" s="652">
        <v>1467</v>
      </c>
    </row>
    <row r="18" spans="1:23" ht="36">
      <c r="A18" s="887" t="s">
        <v>1171</v>
      </c>
      <c r="B18" s="898">
        <v>1718</v>
      </c>
      <c r="C18" s="903" t="s">
        <v>1205</v>
      </c>
      <c r="D18" s="904" t="s">
        <v>43</v>
      </c>
      <c r="E18" s="899" t="s">
        <v>86</v>
      </c>
      <c r="F18" s="904" t="s">
        <v>43</v>
      </c>
      <c r="G18" s="899">
        <v>30</v>
      </c>
      <c r="H18" s="899"/>
      <c r="I18" s="897" t="s">
        <v>906</v>
      </c>
      <c r="J18" s="899"/>
      <c r="K18" s="897"/>
      <c r="L18" s="658"/>
      <c r="M18" s="877" t="s">
        <v>29</v>
      </c>
      <c r="N18" s="673" t="s">
        <v>29</v>
      </c>
      <c r="O18" s="623"/>
      <c r="P18" s="666" t="s">
        <v>1206</v>
      </c>
      <c r="Q18" s="667"/>
      <c r="R18" s="664"/>
      <c r="U18" s="652" t="s">
        <v>1207</v>
      </c>
      <c r="V18" s="652" t="s">
        <v>1208</v>
      </c>
      <c r="W18" s="652">
        <v>1468</v>
      </c>
    </row>
    <row r="19" spans="1:23" ht="48">
      <c r="A19" s="887" t="s">
        <v>1171</v>
      </c>
      <c r="B19" s="898">
        <v>1720</v>
      </c>
      <c r="C19" s="903" t="s">
        <v>1209</v>
      </c>
      <c r="D19" s="904" t="s">
        <v>148</v>
      </c>
      <c r="E19" s="899" t="s">
        <v>148</v>
      </c>
      <c r="F19" s="904" t="s">
        <v>148</v>
      </c>
      <c r="G19" s="899">
        <v>3</v>
      </c>
      <c r="H19" s="899"/>
      <c r="I19" s="897" t="s">
        <v>906</v>
      </c>
      <c r="J19" s="899"/>
      <c r="K19" s="897"/>
      <c r="L19" s="658"/>
      <c r="M19" s="877" t="s">
        <v>29</v>
      </c>
      <c r="N19" s="673" t="s">
        <v>29</v>
      </c>
      <c r="O19" s="623"/>
      <c r="P19" s="666" t="s">
        <v>1210</v>
      </c>
      <c r="Q19" s="667" t="s">
        <v>1211</v>
      </c>
      <c r="R19" s="664"/>
      <c r="W19" s="652">
        <v>1470</v>
      </c>
    </row>
    <row r="20" spans="1:23" ht="24">
      <c r="A20" s="887" t="s">
        <v>1171</v>
      </c>
      <c r="B20" s="898">
        <v>1721</v>
      </c>
      <c r="C20" s="903" t="s">
        <v>1212</v>
      </c>
      <c r="D20" s="904" t="s">
        <v>33</v>
      </c>
      <c r="E20" s="899" t="s">
        <v>33</v>
      </c>
      <c r="F20" s="904" t="s">
        <v>33</v>
      </c>
      <c r="G20" s="899">
        <v>6</v>
      </c>
      <c r="H20" s="899"/>
      <c r="I20" s="897" t="s">
        <v>906</v>
      </c>
      <c r="J20" s="899"/>
      <c r="K20" s="897"/>
      <c r="L20" s="919"/>
      <c r="M20" s="920" t="s">
        <v>29</v>
      </c>
      <c r="N20" s="908" t="s">
        <v>29</v>
      </c>
      <c r="O20" s="921"/>
      <c r="P20" s="922" t="s">
        <v>1213</v>
      </c>
      <c r="Q20" s="667" t="s">
        <v>1194</v>
      </c>
      <c r="R20" s="923"/>
      <c r="S20" s="652"/>
      <c r="U20" s="652" t="s">
        <v>1183</v>
      </c>
      <c r="V20" s="652" t="s">
        <v>1115</v>
      </c>
      <c r="W20" s="652">
        <v>1471</v>
      </c>
    </row>
    <row r="21" spans="1:23" ht="24">
      <c r="A21" s="887" t="s">
        <v>1171</v>
      </c>
      <c r="B21" s="898">
        <v>1722</v>
      </c>
      <c r="C21" s="903" t="s">
        <v>1214</v>
      </c>
      <c r="D21" s="904" t="s">
        <v>33</v>
      </c>
      <c r="E21" s="899" t="s">
        <v>86</v>
      </c>
      <c r="F21" s="904" t="s">
        <v>33</v>
      </c>
      <c r="G21" s="899">
        <v>30</v>
      </c>
      <c r="H21" s="899"/>
      <c r="I21" s="897" t="s">
        <v>906</v>
      </c>
      <c r="J21" s="899"/>
      <c r="K21" s="897"/>
      <c r="L21" s="919"/>
      <c r="M21" s="920" t="s">
        <v>29</v>
      </c>
      <c r="N21" s="908" t="s">
        <v>29</v>
      </c>
      <c r="O21" s="921"/>
      <c r="P21" s="922" t="s">
        <v>1215</v>
      </c>
      <c r="Q21" s="667" t="s">
        <v>1191</v>
      </c>
      <c r="R21" s="923"/>
      <c r="S21" s="652"/>
      <c r="W21" s="652">
        <v>1472</v>
      </c>
    </row>
    <row r="22" spans="1:23" ht="24">
      <c r="A22" s="887" t="s">
        <v>1171</v>
      </c>
      <c r="B22" s="898">
        <v>1723</v>
      </c>
      <c r="C22" s="903" t="s">
        <v>1216</v>
      </c>
      <c r="D22" s="904" t="s">
        <v>33</v>
      </c>
      <c r="E22" s="899" t="s">
        <v>86</v>
      </c>
      <c r="F22" s="904" t="s">
        <v>33</v>
      </c>
      <c r="G22" s="899">
        <v>30</v>
      </c>
      <c r="H22" s="899"/>
      <c r="I22" s="897" t="s">
        <v>906</v>
      </c>
      <c r="J22" s="899"/>
      <c r="K22" s="897"/>
      <c r="L22" s="919"/>
      <c r="M22" s="920" t="s">
        <v>29</v>
      </c>
      <c r="N22" s="908" t="s">
        <v>29</v>
      </c>
      <c r="O22" s="921"/>
      <c r="P22" s="922" t="s">
        <v>1215</v>
      </c>
      <c r="Q22" s="667" t="s">
        <v>1191</v>
      </c>
      <c r="R22" s="923"/>
      <c r="S22" s="652"/>
      <c r="T22" s="669">
        <v>41976</v>
      </c>
      <c r="U22" s="652" t="s">
        <v>1217</v>
      </c>
      <c r="W22" s="652">
        <v>1472</v>
      </c>
    </row>
    <row r="23" spans="1:23" ht="24">
      <c r="A23" s="887" t="s">
        <v>1171</v>
      </c>
      <c r="B23" s="898">
        <v>1726</v>
      </c>
      <c r="C23" s="903" t="s">
        <v>1218</v>
      </c>
      <c r="D23" s="904" t="s">
        <v>33</v>
      </c>
      <c r="E23" s="899" t="s">
        <v>33</v>
      </c>
      <c r="F23" s="904" t="s">
        <v>33</v>
      </c>
      <c r="G23" s="899">
        <v>1</v>
      </c>
      <c r="H23" s="896"/>
      <c r="I23" s="897" t="s">
        <v>906</v>
      </c>
      <c r="J23" s="896"/>
      <c r="K23" s="897"/>
      <c r="L23" s="658"/>
      <c r="M23" s="877" t="s">
        <v>29</v>
      </c>
      <c r="N23" s="673" t="s">
        <v>29</v>
      </c>
      <c r="O23" s="623"/>
      <c r="P23" s="666" t="s">
        <v>1219</v>
      </c>
      <c r="Q23" s="662"/>
      <c r="R23" s="664"/>
      <c r="W23" s="652">
        <v>1476</v>
      </c>
    </row>
    <row r="24" spans="1:23" ht="24">
      <c r="A24" s="887" t="s">
        <v>1171</v>
      </c>
      <c r="B24" s="898">
        <v>1729</v>
      </c>
      <c r="C24" s="903" t="s">
        <v>1220</v>
      </c>
      <c r="D24" s="904" t="s">
        <v>1019</v>
      </c>
      <c r="E24" s="899" t="s">
        <v>86</v>
      </c>
      <c r="F24" s="904" t="s">
        <v>1019</v>
      </c>
      <c r="G24" s="899">
        <v>4</v>
      </c>
      <c r="H24" s="896"/>
      <c r="I24" s="897" t="s">
        <v>906</v>
      </c>
      <c r="J24" s="896"/>
      <c r="K24" s="897"/>
      <c r="L24" s="658"/>
      <c r="M24" s="877" t="s">
        <v>29</v>
      </c>
      <c r="N24" s="673" t="s">
        <v>25</v>
      </c>
      <c r="O24" s="623"/>
      <c r="P24" s="666" t="s">
        <v>1221</v>
      </c>
      <c r="Q24" s="662" t="s">
        <v>1222</v>
      </c>
      <c r="R24" s="664"/>
      <c r="W24" s="652">
        <v>1479</v>
      </c>
    </row>
    <row r="25" spans="1:23" ht="24">
      <c r="A25" s="887" t="s">
        <v>1171</v>
      </c>
      <c r="B25" s="898">
        <v>1727</v>
      </c>
      <c r="C25" s="894" t="s">
        <v>1223</v>
      </c>
      <c r="D25" s="904" t="s">
        <v>33</v>
      </c>
      <c r="E25" s="899" t="s">
        <v>86</v>
      </c>
      <c r="F25" s="904" t="s">
        <v>33</v>
      </c>
      <c r="G25" s="899">
        <v>12</v>
      </c>
      <c r="H25" s="899"/>
      <c r="I25" s="897" t="s">
        <v>906</v>
      </c>
      <c r="J25" s="899"/>
      <c r="K25" s="897"/>
      <c r="L25" s="658"/>
      <c r="M25" s="877" t="s">
        <v>29</v>
      </c>
      <c r="N25" s="673" t="s">
        <v>29</v>
      </c>
      <c r="O25" s="623"/>
      <c r="P25" s="659" t="s">
        <v>1224</v>
      </c>
      <c r="Q25" s="668" t="s">
        <v>1194</v>
      </c>
      <c r="R25" s="664"/>
      <c r="W25" s="652">
        <v>1477</v>
      </c>
    </row>
    <row r="26" spans="1:23" ht="36">
      <c r="A26" s="887" t="s">
        <v>1171</v>
      </c>
      <c r="B26" s="898">
        <v>1733</v>
      </c>
      <c r="C26" s="903" t="s">
        <v>1225</v>
      </c>
      <c r="D26" s="904" t="s">
        <v>33</v>
      </c>
      <c r="E26" s="899" t="s">
        <v>86</v>
      </c>
      <c r="F26" s="904" t="s">
        <v>33</v>
      </c>
      <c r="G26" s="899">
        <v>12</v>
      </c>
      <c r="H26" s="899"/>
      <c r="I26" s="897" t="s">
        <v>906</v>
      </c>
      <c r="J26" s="899"/>
      <c r="K26" s="897"/>
      <c r="L26" s="658"/>
      <c r="M26" s="877" t="s">
        <v>29</v>
      </c>
      <c r="N26" s="673" t="s">
        <v>29</v>
      </c>
      <c r="O26" s="623"/>
      <c r="P26" s="666" t="s">
        <v>1226</v>
      </c>
      <c r="Q26" s="667" t="s">
        <v>1227</v>
      </c>
      <c r="R26" s="664"/>
      <c r="W26" s="652">
        <v>1483</v>
      </c>
    </row>
    <row r="27" spans="1:23" ht="24">
      <c r="A27" s="887" t="s">
        <v>1171</v>
      </c>
      <c r="B27" s="898">
        <v>1735</v>
      </c>
      <c r="C27" s="903" t="s">
        <v>1228</v>
      </c>
      <c r="D27" s="904" t="s">
        <v>43</v>
      </c>
      <c r="E27" s="899" t="s">
        <v>86</v>
      </c>
      <c r="F27" s="904" t="s">
        <v>43</v>
      </c>
      <c r="G27" s="899">
        <v>6</v>
      </c>
      <c r="H27" s="899"/>
      <c r="I27" s="897" t="s">
        <v>906</v>
      </c>
      <c r="J27" s="899"/>
      <c r="K27" s="897"/>
      <c r="L27" s="658"/>
      <c r="M27" s="877" t="s">
        <v>29</v>
      </c>
      <c r="N27" s="673" t="s">
        <v>29</v>
      </c>
      <c r="O27" s="623"/>
      <c r="P27" s="666" t="s">
        <v>1229</v>
      </c>
      <c r="Q27" s="667"/>
      <c r="R27" s="664"/>
      <c r="W27" s="652">
        <v>1485</v>
      </c>
    </row>
    <row r="28" spans="1:23">
      <c r="A28" s="887" t="s">
        <v>1171</v>
      </c>
      <c r="B28" s="898">
        <v>1732</v>
      </c>
      <c r="C28" s="903" t="s">
        <v>1230</v>
      </c>
      <c r="D28" s="904" t="s">
        <v>43</v>
      </c>
      <c r="E28" s="899" t="s">
        <v>86</v>
      </c>
      <c r="F28" s="904" t="s">
        <v>43</v>
      </c>
      <c r="G28" s="899">
        <v>32</v>
      </c>
      <c r="H28" s="899"/>
      <c r="I28" s="897" t="s">
        <v>906</v>
      </c>
      <c r="J28" s="899"/>
      <c r="K28" s="897"/>
      <c r="L28" s="658"/>
      <c r="M28" s="877" t="s">
        <v>29</v>
      </c>
      <c r="N28" s="673" t="s">
        <v>29</v>
      </c>
      <c r="O28" s="623"/>
      <c r="P28" s="666" t="s">
        <v>1231</v>
      </c>
      <c r="Q28" s="667" t="s">
        <v>1227</v>
      </c>
      <c r="R28" s="664"/>
      <c r="W28" s="652">
        <v>1482</v>
      </c>
    </row>
    <row r="29" spans="1:23" ht="24">
      <c r="A29" s="887" t="s">
        <v>1171</v>
      </c>
      <c r="B29" s="898">
        <v>1739</v>
      </c>
      <c r="C29" s="894" t="s">
        <v>1232</v>
      </c>
      <c r="D29" s="904" t="s">
        <v>33</v>
      </c>
      <c r="E29" s="899" t="s">
        <v>86</v>
      </c>
      <c r="F29" s="904" t="s">
        <v>33</v>
      </c>
      <c r="G29" s="899">
        <v>12</v>
      </c>
      <c r="H29" s="899"/>
      <c r="I29" s="897" t="s">
        <v>906</v>
      </c>
      <c r="J29" s="899"/>
      <c r="K29" s="897"/>
      <c r="L29" s="670"/>
      <c r="M29" s="877" t="s">
        <v>29</v>
      </c>
      <c r="N29" s="673" t="s">
        <v>29</v>
      </c>
      <c r="O29" s="623"/>
      <c r="P29" s="659" t="s">
        <v>1233</v>
      </c>
      <c r="Q29" s="668" t="s">
        <v>1191</v>
      </c>
      <c r="R29" s="671"/>
      <c r="U29" s="652" t="s">
        <v>1183</v>
      </c>
      <c r="V29" s="652" t="s">
        <v>1115</v>
      </c>
      <c r="W29" s="652">
        <v>1489</v>
      </c>
    </row>
    <row r="30" spans="1:23">
      <c r="A30" s="887" t="s">
        <v>1171</v>
      </c>
      <c r="B30" s="898">
        <v>1742</v>
      </c>
      <c r="C30" s="894" t="s">
        <v>1234</v>
      </c>
      <c r="D30" s="904" t="s">
        <v>43</v>
      </c>
      <c r="E30" s="899" t="s">
        <v>86</v>
      </c>
      <c r="F30" s="904" t="s">
        <v>43</v>
      </c>
      <c r="G30" s="899">
        <v>32</v>
      </c>
      <c r="H30" s="899"/>
      <c r="I30" s="897" t="s">
        <v>906</v>
      </c>
      <c r="J30" s="899"/>
      <c r="K30" s="897"/>
      <c r="L30" s="658"/>
      <c r="M30" s="877" t="s">
        <v>29</v>
      </c>
      <c r="N30" s="673" t="s">
        <v>29</v>
      </c>
      <c r="O30" s="623"/>
      <c r="P30" s="659" t="s">
        <v>1235</v>
      </c>
      <c r="Q30" s="668" t="s">
        <v>1191</v>
      </c>
      <c r="R30" s="664"/>
      <c r="W30" s="652">
        <v>1492</v>
      </c>
    </row>
    <row r="31" spans="1:23">
      <c r="A31" s="887" t="s">
        <v>1171</v>
      </c>
      <c r="B31" s="898">
        <v>1743</v>
      </c>
      <c r="C31" s="903" t="s">
        <v>1302</v>
      </c>
      <c r="D31" s="904" t="s">
        <v>33</v>
      </c>
      <c r="E31" s="899" t="s">
        <v>86</v>
      </c>
      <c r="F31" s="904" t="s">
        <v>33</v>
      </c>
      <c r="G31" s="899">
        <v>12</v>
      </c>
      <c r="H31" s="899"/>
      <c r="I31" s="897" t="s">
        <v>906</v>
      </c>
      <c r="J31" s="899"/>
      <c r="K31" s="897"/>
      <c r="L31" s="658"/>
      <c r="M31" s="877" t="s">
        <v>29</v>
      </c>
      <c r="N31" s="673" t="s">
        <v>29</v>
      </c>
      <c r="O31" s="623"/>
      <c r="P31" s="666" t="s">
        <v>1236</v>
      </c>
      <c r="Q31" s="667" t="s">
        <v>1191</v>
      </c>
      <c r="R31" s="664"/>
      <c r="W31" s="652">
        <v>1493</v>
      </c>
    </row>
    <row r="32" spans="1:23" ht="24">
      <c r="A32" s="887" t="s">
        <v>1171</v>
      </c>
      <c r="B32" s="898">
        <v>1741</v>
      </c>
      <c r="C32" s="903" t="s">
        <v>1237</v>
      </c>
      <c r="D32" s="904" t="s">
        <v>33</v>
      </c>
      <c r="E32" s="899" t="s">
        <v>86</v>
      </c>
      <c r="F32" s="904" t="s">
        <v>33</v>
      </c>
      <c r="G32" s="899">
        <v>12</v>
      </c>
      <c r="H32" s="899"/>
      <c r="I32" s="897" t="s">
        <v>906</v>
      </c>
      <c r="J32" s="899"/>
      <c r="K32" s="897"/>
      <c r="L32" s="658"/>
      <c r="M32" s="877" t="s">
        <v>29</v>
      </c>
      <c r="N32" s="673" t="s">
        <v>29</v>
      </c>
      <c r="O32" s="623"/>
      <c r="P32" s="666" t="s">
        <v>1238</v>
      </c>
      <c r="Q32" s="667" t="s">
        <v>1194</v>
      </c>
      <c r="R32" s="664"/>
      <c r="U32" s="652" t="s">
        <v>1183</v>
      </c>
      <c r="V32" s="652" t="s">
        <v>1115</v>
      </c>
      <c r="W32" s="652">
        <v>1491</v>
      </c>
    </row>
    <row r="33" spans="1:23" ht="24">
      <c r="A33" s="887" t="s">
        <v>1171</v>
      </c>
      <c r="B33" s="898">
        <v>1745</v>
      </c>
      <c r="C33" s="903" t="s">
        <v>1239</v>
      </c>
      <c r="D33" s="904" t="s">
        <v>148</v>
      </c>
      <c r="E33" s="899" t="s">
        <v>148</v>
      </c>
      <c r="F33" s="904" t="s">
        <v>148</v>
      </c>
      <c r="G33" s="899">
        <v>3</v>
      </c>
      <c r="H33" s="899"/>
      <c r="I33" s="897" t="s">
        <v>906</v>
      </c>
      <c r="J33" s="899"/>
      <c r="K33" s="897"/>
      <c r="L33" s="658"/>
      <c r="M33" s="877" t="s">
        <v>29</v>
      </c>
      <c r="N33" s="673" t="s">
        <v>29</v>
      </c>
      <c r="O33" s="623"/>
      <c r="P33" s="666" t="s">
        <v>1240</v>
      </c>
      <c r="Q33" s="662"/>
      <c r="R33" s="664"/>
      <c r="W33" s="652">
        <v>1495</v>
      </c>
    </row>
    <row r="34" spans="1:23" ht="24">
      <c r="A34" s="887" t="s">
        <v>1171</v>
      </c>
      <c r="B34" s="898">
        <v>1751</v>
      </c>
      <c r="C34" s="903" t="s">
        <v>1241</v>
      </c>
      <c r="D34" s="904" t="s">
        <v>148</v>
      </c>
      <c r="E34" s="899" t="s">
        <v>148</v>
      </c>
      <c r="F34" s="904" t="s">
        <v>148</v>
      </c>
      <c r="G34" s="899">
        <v>7</v>
      </c>
      <c r="H34" s="899">
        <v>3</v>
      </c>
      <c r="I34" s="897" t="s">
        <v>906</v>
      </c>
      <c r="J34" s="899"/>
      <c r="K34" s="897"/>
      <c r="L34" s="658"/>
      <c r="M34" s="877" t="s">
        <v>29</v>
      </c>
      <c r="N34" s="673" t="s">
        <v>29</v>
      </c>
      <c r="O34" s="623"/>
      <c r="P34" s="666" t="s">
        <v>1242</v>
      </c>
      <c r="Q34" s="662"/>
      <c r="R34" s="664"/>
      <c r="W34" s="652">
        <v>1501</v>
      </c>
    </row>
    <row r="35" spans="1:23" ht="36">
      <c r="A35" s="887" t="s">
        <v>1171</v>
      </c>
      <c r="B35" s="898">
        <v>1760</v>
      </c>
      <c r="C35" s="894" t="s">
        <v>1243</v>
      </c>
      <c r="D35" s="904" t="s">
        <v>33</v>
      </c>
      <c r="E35" s="899" t="s">
        <v>86</v>
      </c>
      <c r="F35" s="904" t="s">
        <v>33</v>
      </c>
      <c r="G35" s="899">
        <v>2</v>
      </c>
      <c r="H35" s="899"/>
      <c r="I35" s="897" t="s">
        <v>906</v>
      </c>
      <c r="J35" s="899"/>
      <c r="K35" s="897"/>
      <c r="L35" s="670"/>
      <c r="M35" s="877" t="s">
        <v>29</v>
      </c>
      <c r="N35" s="673" t="s">
        <v>29</v>
      </c>
      <c r="O35" s="623"/>
      <c r="P35" s="659" t="s">
        <v>1244</v>
      </c>
      <c r="Q35" s="668"/>
      <c r="R35" s="671"/>
      <c r="W35" s="652">
        <v>1510</v>
      </c>
    </row>
    <row r="36" spans="1:23" ht="48">
      <c r="A36" s="887"/>
      <c r="B36" s="907">
        <v>1288</v>
      </c>
      <c r="C36" s="903" t="s">
        <v>1245</v>
      </c>
      <c r="D36" s="904" t="s">
        <v>33</v>
      </c>
      <c r="E36" s="899" t="s">
        <v>33</v>
      </c>
      <c r="F36" s="904" t="s">
        <v>33</v>
      </c>
      <c r="G36" s="899">
        <v>1</v>
      </c>
      <c r="H36" s="899"/>
      <c r="I36" s="908" t="s">
        <v>906</v>
      </c>
      <c r="J36" s="899"/>
      <c r="K36" s="908"/>
      <c r="L36" s="658"/>
      <c r="M36" s="877" t="s">
        <v>25</v>
      </c>
      <c r="N36" s="673" t="s">
        <v>25</v>
      </c>
      <c r="O36" s="623"/>
      <c r="P36" s="666" t="s">
        <v>1246</v>
      </c>
      <c r="Q36" s="662"/>
      <c r="R36" s="664" t="s">
        <v>1180</v>
      </c>
      <c r="W36" s="652">
        <v>1288</v>
      </c>
    </row>
    <row r="37" spans="1:23" ht="48">
      <c r="A37" s="887"/>
      <c r="B37" s="907">
        <v>1289</v>
      </c>
      <c r="C37" s="903" t="s">
        <v>185</v>
      </c>
      <c r="D37" s="904" t="s">
        <v>33</v>
      </c>
      <c r="E37" s="899" t="s">
        <v>33</v>
      </c>
      <c r="F37" s="904" t="s">
        <v>33</v>
      </c>
      <c r="G37" s="899">
        <v>2</v>
      </c>
      <c r="H37" s="899"/>
      <c r="I37" s="908" t="s">
        <v>906</v>
      </c>
      <c r="J37" s="899"/>
      <c r="K37" s="908"/>
      <c r="L37" s="658"/>
      <c r="M37" s="877" t="s">
        <v>25</v>
      </c>
      <c r="N37" s="673" t="s">
        <v>25</v>
      </c>
      <c r="O37" s="623"/>
      <c r="P37" s="666" t="s">
        <v>1247</v>
      </c>
      <c r="Q37" s="662"/>
      <c r="R37" s="664" t="s">
        <v>1180</v>
      </c>
      <c r="W37" s="652">
        <v>1289</v>
      </c>
    </row>
    <row r="38" spans="1:23" ht="24">
      <c r="A38" s="887" t="s">
        <v>1171</v>
      </c>
      <c r="B38" s="907">
        <v>1762</v>
      </c>
      <c r="C38" s="903" t="s">
        <v>1248</v>
      </c>
      <c r="D38" s="904" t="s">
        <v>43</v>
      </c>
      <c r="E38" s="899" t="s">
        <v>86</v>
      </c>
      <c r="F38" s="904" t="s">
        <v>43</v>
      </c>
      <c r="G38" s="899">
        <v>32</v>
      </c>
      <c r="H38" s="899"/>
      <c r="I38" s="908" t="s">
        <v>906</v>
      </c>
      <c r="J38" s="899"/>
      <c r="K38" s="908"/>
      <c r="L38" s="658"/>
      <c r="M38" s="877" t="s">
        <v>29</v>
      </c>
      <c r="N38" s="673" t="s">
        <v>29</v>
      </c>
      <c r="O38" s="623"/>
      <c r="P38" s="666" t="s">
        <v>1249</v>
      </c>
      <c r="Q38" s="660" t="s">
        <v>1250</v>
      </c>
      <c r="R38" s="661" t="s">
        <v>1251</v>
      </c>
      <c r="W38" s="652">
        <v>1512</v>
      </c>
    </row>
    <row r="39" spans="1:23" ht="24">
      <c r="A39" s="887" t="s">
        <v>1171</v>
      </c>
      <c r="B39" s="907">
        <v>1763</v>
      </c>
      <c r="C39" s="903" t="s">
        <v>1303</v>
      </c>
      <c r="D39" s="904" t="s">
        <v>33</v>
      </c>
      <c r="E39" s="899" t="s">
        <v>33</v>
      </c>
      <c r="F39" s="904" t="s">
        <v>33</v>
      </c>
      <c r="G39" s="899">
        <v>12</v>
      </c>
      <c r="H39" s="899"/>
      <c r="I39" s="908" t="s">
        <v>906</v>
      </c>
      <c r="J39" s="899"/>
      <c r="K39" s="908"/>
      <c r="L39" s="658"/>
      <c r="M39" s="877" t="s">
        <v>29</v>
      </c>
      <c r="N39" s="673" t="s">
        <v>29</v>
      </c>
      <c r="O39" s="623"/>
      <c r="P39" s="666" t="s">
        <v>1252</v>
      </c>
      <c r="Q39" s="662" t="s">
        <v>1253</v>
      </c>
      <c r="R39" s="664"/>
      <c r="W39" s="652">
        <v>1513</v>
      </c>
    </row>
    <row r="40" spans="1:23" ht="24">
      <c r="A40" s="887"/>
      <c r="B40" s="907">
        <v>1279</v>
      </c>
      <c r="C40" s="903" t="s">
        <v>1254</v>
      </c>
      <c r="D40" s="904" t="s">
        <v>33</v>
      </c>
      <c r="E40" s="899" t="s">
        <v>33</v>
      </c>
      <c r="F40" s="904" t="s">
        <v>33</v>
      </c>
      <c r="G40" s="899">
        <v>40</v>
      </c>
      <c r="H40" s="899"/>
      <c r="I40" s="908" t="s">
        <v>906</v>
      </c>
      <c r="J40" s="899"/>
      <c r="K40" s="908"/>
      <c r="L40" s="658"/>
      <c r="M40" s="877" t="s">
        <v>29</v>
      </c>
      <c r="N40" s="673" t="s">
        <v>29</v>
      </c>
      <c r="O40" s="623"/>
      <c r="P40" s="666" t="s">
        <v>1255</v>
      </c>
      <c r="Q40" s="662"/>
      <c r="R40" s="664" t="s">
        <v>1256</v>
      </c>
      <c r="W40" s="652">
        <v>1279</v>
      </c>
    </row>
    <row r="41" spans="1:23" ht="24">
      <c r="A41" s="887"/>
      <c r="B41" s="907">
        <v>1213</v>
      </c>
      <c r="C41" s="903" t="s">
        <v>1257</v>
      </c>
      <c r="D41" s="904" t="s">
        <v>43</v>
      </c>
      <c r="E41" s="899" t="s">
        <v>86</v>
      </c>
      <c r="F41" s="904" t="s">
        <v>43</v>
      </c>
      <c r="G41" s="899">
        <v>54</v>
      </c>
      <c r="H41" s="899"/>
      <c r="I41" s="908">
        <v>2</v>
      </c>
      <c r="J41" s="899"/>
      <c r="K41" s="909">
        <v>2</v>
      </c>
      <c r="L41" s="658"/>
      <c r="M41" s="877" t="s">
        <v>29</v>
      </c>
      <c r="N41" s="673" t="s">
        <v>29</v>
      </c>
      <c r="O41" s="623"/>
      <c r="P41" s="666" t="s">
        <v>1258</v>
      </c>
      <c r="Q41" s="662" t="s">
        <v>1250</v>
      </c>
      <c r="R41" s="664" t="s">
        <v>1256</v>
      </c>
      <c r="W41" s="652">
        <v>1213</v>
      </c>
    </row>
    <row r="42" spans="1:23">
      <c r="A42" s="887"/>
      <c r="B42" s="907">
        <v>1214</v>
      </c>
      <c r="C42" s="903" t="s">
        <v>198</v>
      </c>
      <c r="D42" s="904" t="s">
        <v>43</v>
      </c>
      <c r="E42" s="899" t="s">
        <v>86</v>
      </c>
      <c r="F42" s="904" t="s">
        <v>43</v>
      </c>
      <c r="G42" s="899">
        <v>66</v>
      </c>
      <c r="H42" s="899"/>
      <c r="I42" s="908">
        <v>2</v>
      </c>
      <c r="J42" s="899"/>
      <c r="K42" s="909">
        <v>2</v>
      </c>
      <c r="L42" s="658"/>
      <c r="M42" s="877" t="s">
        <v>29</v>
      </c>
      <c r="N42" s="673" t="s">
        <v>29</v>
      </c>
      <c r="O42" s="623"/>
      <c r="P42" s="666" t="s">
        <v>1259</v>
      </c>
      <c r="Q42" s="662"/>
      <c r="R42" s="664" t="s">
        <v>1256</v>
      </c>
      <c r="W42" s="652">
        <v>1214</v>
      </c>
    </row>
    <row r="43" spans="1:23" ht="24">
      <c r="A43" s="887"/>
      <c r="B43" s="907">
        <v>1401</v>
      </c>
      <c r="C43" s="903" t="s">
        <v>200</v>
      </c>
      <c r="D43" s="904" t="s">
        <v>1019</v>
      </c>
      <c r="E43" s="899" t="s">
        <v>86</v>
      </c>
      <c r="F43" s="904" t="s">
        <v>1019</v>
      </c>
      <c r="G43" s="899">
        <v>12</v>
      </c>
      <c r="H43" s="899"/>
      <c r="I43" s="908" t="s">
        <v>906</v>
      </c>
      <c r="J43" s="899"/>
      <c r="K43" s="908"/>
      <c r="L43" s="658"/>
      <c r="M43" s="877" t="s">
        <v>29</v>
      </c>
      <c r="N43" s="673" t="s">
        <v>29</v>
      </c>
      <c r="O43" s="623"/>
      <c r="P43" s="666" t="s">
        <v>1260</v>
      </c>
      <c r="Q43" s="662"/>
      <c r="R43" s="664" t="s">
        <v>1256</v>
      </c>
      <c r="W43" s="652">
        <v>1401</v>
      </c>
    </row>
    <row r="44" spans="1:23" ht="24">
      <c r="A44" s="887" t="s">
        <v>1171</v>
      </c>
      <c r="B44" s="907">
        <v>1764</v>
      </c>
      <c r="C44" s="903" t="s">
        <v>1261</v>
      </c>
      <c r="D44" s="904" t="s">
        <v>33</v>
      </c>
      <c r="E44" s="899" t="s">
        <v>86</v>
      </c>
      <c r="F44" s="904" t="s">
        <v>33</v>
      </c>
      <c r="G44" s="899">
        <v>12</v>
      </c>
      <c r="H44" s="899"/>
      <c r="I44" s="908" t="s">
        <v>906</v>
      </c>
      <c r="J44" s="899"/>
      <c r="K44" s="908"/>
      <c r="L44" s="658"/>
      <c r="M44" s="877" t="s">
        <v>29</v>
      </c>
      <c r="N44" s="673" t="s">
        <v>29</v>
      </c>
      <c r="O44" s="623"/>
      <c r="P44" s="666" t="s">
        <v>1262</v>
      </c>
      <c r="Q44" s="662" t="s">
        <v>1191</v>
      </c>
      <c r="R44" s="664" t="s">
        <v>1263</v>
      </c>
      <c r="W44" s="652">
        <v>1514</v>
      </c>
    </row>
    <row r="45" spans="1:23" ht="24">
      <c r="A45" s="887" t="s">
        <v>1171</v>
      </c>
      <c r="B45" s="907">
        <v>1765</v>
      </c>
      <c r="C45" s="903" t="s">
        <v>1264</v>
      </c>
      <c r="D45" s="904" t="s">
        <v>43</v>
      </c>
      <c r="E45" s="899" t="s">
        <v>86</v>
      </c>
      <c r="F45" s="904" t="s">
        <v>43</v>
      </c>
      <c r="G45" s="899">
        <v>20</v>
      </c>
      <c r="H45" s="899"/>
      <c r="I45" s="908" t="s">
        <v>906</v>
      </c>
      <c r="J45" s="899"/>
      <c r="K45" s="908"/>
      <c r="L45" s="658"/>
      <c r="M45" s="877" t="s">
        <v>29</v>
      </c>
      <c r="N45" s="673" t="s">
        <v>29</v>
      </c>
      <c r="O45" s="623"/>
      <c r="P45" s="666" t="s">
        <v>1265</v>
      </c>
      <c r="Q45" s="662" t="s">
        <v>1266</v>
      </c>
      <c r="R45" s="664" t="s">
        <v>1267</v>
      </c>
      <c r="W45" s="652">
        <v>1515</v>
      </c>
    </row>
    <row r="46" spans="1:23" ht="24">
      <c r="A46" s="887" t="s">
        <v>1171</v>
      </c>
      <c r="B46" s="907">
        <v>1769</v>
      </c>
      <c r="C46" s="903" t="s">
        <v>1268</v>
      </c>
      <c r="D46" s="904" t="s">
        <v>33</v>
      </c>
      <c r="E46" s="899" t="s">
        <v>86</v>
      </c>
      <c r="F46" s="904" t="s">
        <v>33</v>
      </c>
      <c r="G46" s="899">
        <v>12</v>
      </c>
      <c r="H46" s="899"/>
      <c r="I46" s="908" t="s">
        <v>906</v>
      </c>
      <c r="J46" s="899"/>
      <c r="K46" s="908"/>
      <c r="L46" s="658"/>
      <c r="M46" s="877" t="s">
        <v>29</v>
      </c>
      <c r="N46" s="673" t="s">
        <v>29</v>
      </c>
      <c r="O46" s="623"/>
      <c r="P46" s="666" t="s">
        <v>1269</v>
      </c>
      <c r="Q46" s="662" t="s">
        <v>1191</v>
      </c>
      <c r="R46" s="664" t="s">
        <v>1263</v>
      </c>
      <c r="W46" s="652">
        <v>1519</v>
      </c>
    </row>
    <row r="47" spans="1:23">
      <c r="A47" s="887"/>
      <c r="B47" s="907">
        <v>1402</v>
      </c>
      <c r="C47" s="903" t="s">
        <v>1270</v>
      </c>
      <c r="D47" s="904" t="s">
        <v>1019</v>
      </c>
      <c r="E47" s="899" t="s">
        <v>86</v>
      </c>
      <c r="F47" s="904" t="s">
        <v>1019</v>
      </c>
      <c r="G47" s="899">
        <v>12</v>
      </c>
      <c r="H47" s="899"/>
      <c r="I47" s="908" t="s">
        <v>906</v>
      </c>
      <c r="J47" s="899"/>
      <c r="K47" s="908"/>
      <c r="L47" s="658"/>
      <c r="M47" s="877" t="s">
        <v>29</v>
      </c>
      <c r="N47" s="673" t="s">
        <v>29</v>
      </c>
      <c r="O47" s="623"/>
      <c r="P47" s="666" t="s">
        <v>1271</v>
      </c>
      <c r="Q47" s="662"/>
      <c r="R47" s="664" t="s">
        <v>1256</v>
      </c>
      <c r="W47" s="652">
        <v>1402</v>
      </c>
    </row>
    <row r="48" spans="1:23" ht="24">
      <c r="A48" s="887"/>
      <c r="B48" s="907">
        <v>1432</v>
      </c>
      <c r="C48" s="903" t="s">
        <v>1272</v>
      </c>
      <c r="D48" s="904" t="s">
        <v>43</v>
      </c>
      <c r="E48" s="899" t="s">
        <v>43</v>
      </c>
      <c r="F48" s="904" t="s">
        <v>43</v>
      </c>
      <c r="G48" s="899">
        <v>20</v>
      </c>
      <c r="H48" s="899"/>
      <c r="I48" s="908" t="s">
        <v>906</v>
      </c>
      <c r="J48" s="899"/>
      <c r="K48" s="908"/>
      <c r="L48" s="658"/>
      <c r="M48" s="877" t="s">
        <v>29</v>
      </c>
      <c r="N48" s="673" t="s">
        <v>29</v>
      </c>
      <c r="O48" s="623"/>
      <c r="P48" s="666" t="s">
        <v>1273</v>
      </c>
      <c r="Q48" s="662"/>
      <c r="R48" s="664" t="s">
        <v>1256</v>
      </c>
      <c r="W48" s="652">
        <v>1432</v>
      </c>
    </row>
    <row r="49" spans="1:23">
      <c r="A49" s="887"/>
      <c r="B49" s="907">
        <v>1403</v>
      </c>
      <c r="C49" s="910" t="s">
        <v>202</v>
      </c>
      <c r="D49" s="904"/>
      <c r="E49" s="899"/>
      <c r="F49" s="911" t="s">
        <v>86</v>
      </c>
      <c r="G49" s="912">
        <v>12</v>
      </c>
      <c r="H49" s="899"/>
      <c r="I49" s="908"/>
      <c r="J49" s="899"/>
      <c r="K49" s="908"/>
      <c r="L49" s="658"/>
      <c r="M49" s="877" t="s">
        <v>29</v>
      </c>
      <c r="N49" s="673" t="s">
        <v>29</v>
      </c>
      <c r="O49" s="623"/>
      <c r="P49" s="666"/>
      <c r="Q49" s="662"/>
      <c r="R49" s="664"/>
      <c r="U49" s="652" t="s">
        <v>1274</v>
      </c>
      <c r="W49" s="652">
        <v>1403</v>
      </c>
    </row>
    <row r="50" spans="1:23" ht="24">
      <c r="A50" s="887"/>
      <c r="B50" s="907">
        <v>1218</v>
      </c>
      <c r="C50" s="903" t="s">
        <v>1275</v>
      </c>
      <c r="D50" s="904" t="s">
        <v>148</v>
      </c>
      <c r="E50" s="899" t="s">
        <v>148</v>
      </c>
      <c r="F50" s="904" t="s">
        <v>148</v>
      </c>
      <c r="G50" s="899">
        <v>7</v>
      </c>
      <c r="H50" s="899">
        <v>3</v>
      </c>
      <c r="I50" s="908" t="s">
        <v>906</v>
      </c>
      <c r="J50" s="899"/>
      <c r="K50" s="908"/>
      <c r="L50" s="658"/>
      <c r="M50" s="877" t="s">
        <v>29</v>
      </c>
      <c r="N50" s="673" t="s">
        <v>29</v>
      </c>
      <c r="O50" s="623"/>
      <c r="P50" s="666" t="s">
        <v>1276</v>
      </c>
      <c r="Q50" s="662"/>
      <c r="R50" s="664" t="s">
        <v>1277</v>
      </c>
      <c r="W50" s="652">
        <v>1218</v>
      </c>
    </row>
    <row r="51" spans="1:23" ht="24">
      <c r="A51" s="887" t="s">
        <v>1171</v>
      </c>
      <c r="B51" s="907">
        <v>1771</v>
      </c>
      <c r="C51" s="903" t="s">
        <v>1278</v>
      </c>
      <c r="D51" s="904" t="s">
        <v>148</v>
      </c>
      <c r="E51" s="899" t="s">
        <v>148</v>
      </c>
      <c r="F51" s="904" t="s">
        <v>148</v>
      </c>
      <c r="G51" s="899">
        <v>7</v>
      </c>
      <c r="H51" s="899">
        <v>4</v>
      </c>
      <c r="I51" s="908" t="s">
        <v>906</v>
      </c>
      <c r="J51" s="899"/>
      <c r="K51" s="908"/>
      <c r="L51" s="658"/>
      <c r="M51" s="877" t="s">
        <v>29</v>
      </c>
      <c r="N51" s="673" t="s">
        <v>29</v>
      </c>
      <c r="O51" s="623"/>
      <c r="P51" s="666" t="s">
        <v>1279</v>
      </c>
      <c r="Q51" s="662"/>
      <c r="R51" s="664" t="s">
        <v>1280</v>
      </c>
      <c r="W51" s="652">
        <v>1341</v>
      </c>
    </row>
    <row r="52" spans="1:23" ht="24">
      <c r="A52" s="887"/>
      <c r="B52" s="907">
        <v>1219</v>
      </c>
      <c r="C52" s="903" t="s">
        <v>1281</v>
      </c>
      <c r="D52" s="904" t="s">
        <v>43</v>
      </c>
      <c r="E52" s="899" t="s">
        <v>86</v>
      </c>
      <c r="F52" s="904" t="s">
        <v>43</v>
      </c>
      <c r="G52" s="899">
        <v>6</v>
      </c>
      <c r="H52" s="899"/>
      <c r="I52" s="908" t="s">
        <v>906</v>
      </c>
      <c r="J52" s="899"/>
      <c r="K52" s="908"/>
      <c r="L52" s="658"/>
      <c r="M52" s="877" t="s">
        <v>29</v>
      </c>
      <c r="N52" s="673" t="s">
        <v>29</v>
      </c>
      <c r="O52" s="623"/>
      <c r="P52" s="666" t="s">
        <v>1282</v>
      </c>
      <c r="Q52" s="662"/>
      <c r="R52" s="664" t="s">
        <v>1283</v>
      </c>
      <c r="W52" s="652">
        <v>1219</v>
      </c>
    </row>
    <row r="53" spans="1:23" ht="24">
      <c r="A53" s="887" t="s">
        <v>1171</v>
      </c>
      <c r="B53" s="907">
        <v>1772</v>
      </c>
      <c r="C53" s="903" t="s">
        <v>1284</v>
      </c>
      <c r="D53" s="904" t="s">
        <v>156</v>
      </c>
      <c r="E53" s="899" t="s">
        <v>156</v>
      </c>
      <c r="F53" s="904" t="s">
        <v>156</v>
      </c>
      <c r="G53" s="899">
        <v>12</v>
      </c>
      <c r="H53" s="899">
        <v>1</v>
      </c>
      <c r="I53" s="908" t="s">
        <v>906</v>
      </c>
      <c r="J53" s="899"/>
      <c r="K53" s="908"/>
      <c r="L53" s="658"/>
      <c r="M53" s="877" t="s">
        <v>29</v>
      </c>
      <c r="N53" s="673" t="s">
        <v>29</v>
      </c>
      <c r="O53" s="623"/>
      <c r="P53" s="666" t="s">
        <v>1285</v>
      </c>
      <c r="Q53" s="662"/>
      <c r="R53" s="664" t="s">
        <v>1256</v>
      </c>
      <c r="W53" s="652">
        <v>1342</v>
      </c>
    </row>
    <row r="54" spans="1:23" ht="24">
      <c r="A54" s="887" t="s">
        <v>1171</v>
      </c>
      <c r="B54" s="907">
        <v>1773</v>
      </c>
      <c r="C54" s="903" t="s">
        <v>1286</v>
      </c>
      <c r="D54" s="904" t="s">
        <v>148</v>
      </c>
      <c r="E54" s="899" t="s">
        <v>148</v>
      </c>
      <c r="F54" s="904" t="s">
        <v>148</v>
      </c>
      <c r="G54" s="899">
        <v>7</v>
      </c>
      <c r="H54" s="899">
        <v>4</v>
      </c>
      <c r="I54" s="908" t="s">
        <v>906</v>
      </c>
      <c r="J54" s="899"/>
      <c r="K54" s="908"/>
      <c r="L54" s="658"/>
      <c r="M54" s="877" t="s">
        <v>29</v>
      </c>
      <c r="N54" s="673" t="s">
        <v>29</v>
      </c>
      <c r="O54" s="623"/>
      <c r="P54" s="666" t="s">
        <v>1287</v>
      </c>
      <c r="Q54" s="662"/>
      <c r="R54" s="664" t="s">
        <v>1280</v>
      </c>
      <c r="W54" s="652">
        <v>1343</v>
      </c>
    </row>
    <row r="55" spans="1:23" ht="24">
      <c r="A55" s="887"/>
      <c r="B55" s="907">
        <v>1222</v>
      </c>
      <c r="C55" s="903" t="s">
        <v>214</v>
      </c>
      <c r="D55" s="904" t="s">
        <v>148</v>
      </c>
      <c r="E55" s="899" t="s">
        <v>148</v>
      </c>
      <c r="F55" s="904" t="s">
        <v>148</v>
      </c>
      <c r="G55" s="899">
        <v>12</v>
      </c>
      <c r="H55" s="912">
        <v>3</v>
      </c>
      <c r="I55" s="908" t="s">
        <v>906</v>
      </c>
      <c r="J55" s="899"/>
      <c r="K55" s="908"/>
      <c r="L55" s="658"/>
      <c r="M55" s="877"/>
      <c r="N55" s="673" t="s">
        <v>29</v>
      </c>
      <c r="O55" s="623"/>
      <c r="P55" s="666" t="s">
        <v>1288</v>
      </c>
      <c r="Q55" s="662"/>
      <c r="R55" s="664" t="s">
        <v>1256</v>
      </c>
      <c r="W55" s="652">
        <v>1222</v>
      </c>
    </row>
    <row r="56" spans="1:23" ht="24">
      <c r="A56" s="887"/>
      <c r="B56" s="907">
        <v>1292</v>
      </c>
      <c r="C56" s="903" t="s">
        <v>1289</v>
      </c>
      <c r="D56" s="904" t="s">
        <v>148</v>
      </c>
      <c r="E56" s="899" t="s">
        <v>148</v>
      </c>
      <c r="F56" s="904" t="s">
        <v>148</v>
      </c>
      <c r="G56" s="899">
        <v>12</v>
      </c>
      <c r="H56" s="899">
        <v>1</v>
      </c>
      <c r="I56" s="908" t="s">
        <v>906</v>
      </c>
      <c r="J56" s="899"/>
      <c r="K56" s="908"/>
      <c r="L56" s="658"/>
      <c r="M56" s="877" t="s">
        <v>29</v>
      </c>
      <c r="N56" s="673" t="s">
        <v>29</v>
      </c>
      <c r="O56" s="623"/>
      <c r="P56" s="666" t="s">
        <v>1290</v>
      </c>
      <c r="Q56" s="662"/>
      <c r="R56" s="664" t="s">
        <v>1256</v>
      </c>
      <c r="W56" s="652">
        <v>1292</v>
      </c>
    </row>
    <row r="57" spans="1:23">
      <c r="A57" s="887"/>
      <c r="B57" s="907">
        <v>1293</v>
      </c>
      <c r="C57" s="903" t="s">
        <v>218</v>
      </c>
      <c r="D57" s="904" t="s">
        <v>148</v>
      </c>
      <c r="E57" s="899" t="s">
        <v>148</v>
      </c>
      <c r="F57" s="904" t="s">
        <v>148</v>
      </c>
      <c r="G57" s="899">
        <v>3</v>
      </c>
      <c r="H57" s="899">
        <v>3</v>
      </c>
      <c r="I57" s="908" t="s">
        <v>906</v>
      </c>
      <c r="J57" s="899"/>
      <c r="K57" s="908"/>
      <c r="L57" s="658"/>
      <c r="M57" s="877" t="s">
        <v>29</v>
      </c>
      <c r="N57" s="673" t="s">
        <v>29</v>
      </c>
      <c r="O57" s="623"/>
      <c r="P57" s="666" t="s">
        <v>1291</v>
      </c>
      <c r="Q57" s="662"/>
      <c r="R57" s="664" t="s">
        <v>1256</v>
      </c>
      <c r="W57" s="652">
        <v>1293</v>
      </c>
    </row>
    <row r="58" spans="1:23" ht="24">
      <c r="A58" s="887"/>
      <c r="B58" s="907">
        <v>1404</v>
      </c>
      <c r="C58" s="894" t="s">
        <v>1292</v>
      </c>
      <c r="D58" s="904" t="s">
        <v>1019</v>
      </c>
      <c r="E58" s="899" t="s">
        <v>86</v>
      </c>
      <c r="F58" s="904" t="s">
        <v>1019</v>
      </c>
      <c r="G58" s="899">
        <v>24</v>
      </c>
      <c r="H58" s="899"/>
      <c r="I58" s="908" t="s">
        <v>906</v>
      </c>
      <c r="J58" s="899"/>
      <c r="K58" s="908"/>
      <c r="L58" s="658"/>
      <c r="M58" s="877" t="s">
        <v>29</v>
      </c>
      <c r="N58" s="673" t="s">
        <v>29</v>
      </c>
      <c r="O58" s="623"/>
      <c r="P58" s="666" t="s">
        <v>1293</v>
      </c>
      <c r="Q58" s="662"/>
      <c r="R58" s="664" t="s">
        <v>1256</v>
      </c>
      <c r="W58" s="652">
        <v>1404</v>
      </c>
    </row>
    <row r="59" spans="1:23" ht="24.5" thickBot="1">
      <c r="A59" s="887"/>
      <c r="B59" s="913">
        <v>1251</v>
      </c>
      <c r="C59" s="914" t="s">
        <v>1294</v>
      </c>
      <c r="D59" s="915" t="s">
        <v>43</v>
      </c>
      <c r="E59" s="916" t="s">
        <v>86</v>
      </c>
      <c r="F59" s="915" t="s">
        <v>43</v>
      </c>
      <c r="G59" s="916">
        <v>16</v>
      </c>
      <c r="H59" s="916"/>
      <c r="I59" s="917">
        <v>2</v>
      </c>
      <c r="J59" s="916"/>
      <c r="K59" s="918">
        <v>2</v>
      </c>
      <c r="L59" s="658"/>
      <c r="M59" s="878" t="s">
        <v>29</v>
      </c>
      <c r="N59" s="674" t="s">
        <v>29</v>
      </c>
      <c r="O59" s="623"/>
      <c r="P59" s="675" t="s">
        <v>1295</v>
      </c>
      <c r="Q59" s="676"/>
      <c r="R59" s="672" t="s">
        <v>1256</v>
      </c>
      <c r="W59" s="652">
        <v>1251</v>
      </c>
    </row>
    <row r="60" spans="1:23">
      <c r="C60" s="651"/>
    </row>
    <row r="61" spans="1:23" ht="16.5">
      <c r="B61" s="677"/>
    </row>
  </sheetData>
  <mergeCells count="2">
    <mergeCell ref="M3:N3"/>
    <mergeCell ref="F4:K4"/>
  </mergeCells>
  <phoneticPr fontId="2"/>
  <printOptions horizontalCentered="1"/>
  <pageMargins left="0.78740157480314965" right="0.78740157480314965" top="0.98425196850393704" bottom="0.98425196850393704" header="0.51181102362204722" footer="0.78740157480314965"/>
  <pageSetup paperSize="9" firstPageNumber="23" fitToHeight="0" orientation="portrait" r:id="rId1"/>
  <headerFooter alignWithMargins="0">
    <oddFooter>&amp;C&amp;12&amp;P/&amp;N&amp;R          Ver.2.2 ad.0 (2022.04.01)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H193"/>
  <sheetViews>
    <sheetView showGridLines="0" view="pageBreakPreview" zoomScale="85" zoomScaleNormal="100" zoomScaleSheetLayoutView="85" workbookViewId="0">
      <pane ySplit="5" topLeftCell="A6" activePane="bottomLeft" state="frozen"/>
      <selection activeCell="P45" sqref="A1:XFD1048576"/>
      <selection pane="bottomLeft" activeCell="P45" sqref="A1:XFD1048576"/>
    </sheetView>
  </sheetViews>
  <sheetFormatPr defaultRowHeight="13"/>
  <cols>
    <col min="1" max="1" width="1.6328125" style="1" customWidth="1"/>
    <col min="2" max="2" width="4.6328125" style="3" customWidth="1"/>
    <col min="3" max="3" width="22.36328125" style="3" customWidth="1"/>
    <col min="4" max="4" width="2.36328125" style="4" customWidth="1"/>
    <col min="5" max="5" width="3.6328125" style="1" customWidth="1"/>
    <col min="6" max="6" width="2.36328125" style="1" customWidth="1"/>
    <col min="7" max="7" width="6.453125" style="5" customWidth="1"/>
    <col min="8" max="8" width="2.36328125" style="1" customWidth="1"/>
    <col min="9" max="9" width="3.08984375" style="1" customWidth="1"/>
    <col min="10" max="10" width="1" style="4" customWidth="1"/>
    <col min="11" max="11" width="7.08984375" style="4" customWidth="1"/>
    <col min="12" max="12" width="1" style="4" customWidth="1"/>
    <col min="13" max="14" width="3.6328125" style="4" customWidth="1"/>
    <col min="15" max="15" width="1" style="4" customWidth="1"/>
    <col min="16" max="17" width="3.6328125" style="4" customWidth="1"/>
    <col min="18" max="18" width="1" style="4" customWidth="1"/>
    <col min="19" max="20" width="3.6328125" style="4" customWidth="1"/>
    <col min="21" max="21" width="1" style="4" customWidth="1"/>
    <col min="22" max="23" width="3.6328125" style="4" customWidth="1"/>
    <col min="24" max="24" width="2.90625" style="4" bestFit="1" customWidth="1"/>
    <col min="25" max="25" width="0.90625" style="4" hidden="1" customWidth="1"/>
    <col min="26" max="26" width="9" style="4" bestFit="1"/>
    <col min="27" max="27" width="2.90625" style="4" bestFit="1" customWidth="1"/>
    <col min="28" max="28" width="6.26953125" style="6" bestFit="1" customWidth="1"/>
    <col min="29" max="242" width="9" style="1"/>
    <col min="243" max="243" width="1.6328125" style="1" customWidth="1"/>
    <col min="244" max="244" width="4.6328125" style="1" customWidth="1"/>
    <col min="245" max="245" width="22.36328125" style="1" customWidth="1"/>
    <col min="246" max="246" width="2.36328125" style="1" customWidth="1"/>
    <col min="247" max="247" width="3.08984375" style="1" customWidth="1"/>
    <col min="248" max="248" width="2.36328125" style="1" customWidth="1"/>
    <col min="249" max="249" width="6.26953125" style="1" customWidth="1"/>
    <col min="250" max="250" width="2.36328125" style="1" customWidth="1"/>
    <col min="251" max="251" width="3.08984375" style="1" customWidth="1"/>
    <col min="252" max="252" width="0.90625" style="1" customWidth="1"/>
    <col min="253" max="259" width="0" style="1" hidden="1" customWidth="1"/>
    <col min="260" max="261" width="2.36328125" style="1" customWidth="1"/>
    <col min="262" max="262" width="0.90625" style="1" customWidth="1"/>
    <col min="263" max="264" width="2.453125" style="1" customWidth="1"/>
    <col min="265" max="265" width="1" style="1" customWidth="1"/>
    <col min="266" max="270" width="0" style="1" hidden="1" customWidth="1"/>
    <col min="271" max="271" width="4" style="1" customWidth="1"/>
    <col min="272" max="272" width="4.453125" style="1" bestFit="1" customWidth="1"/>
    <col min="273" max="273" width="4" style="1" customWidth="1"/>
    <col min="274" max="274" width="4.453125" style="1" bestFit="1" customWidth="1"/>
    <col min="275" max="275" width="0" style="1" hidden="1" customWidth="1"/>
    <col min="276" max="276" width="3.36328125" style="1" customWidth="1"/>
    <col min="277" max="277" width="9" style="1"/>
    <col min="278" max="278" width="1.26953125" style="1" customWidth="1"/>
    <col min="279" max="498" width="9" style="1"/>
    <col min="499" max="499" width="1.6328125" style="1" customWidth="1"/>
    <col min="500" max="500" width="4.6328125" style="1" customWidth="1"/>
    <col min="501" max="501" width="22.36328125" style="1" customWidth="1"/>
    <col min="502" max="502" width="2.36328125" style="1" customWidth="1"/>
    <col min="503" max="503" width="3.08984375" style="1" customWidth="1"/>
    <col min="504" max="504" width="2.36328125" style="1" customWidth="1"/>
    <col min="505" max="505" width="6.26953125" style="1" customWidth="1"/>
    <col min="506" max="506" width="2.36328125" style="1" customWidth="1"/>
    <col min="507" max="507" width="3.08984375" style="1" customWidth="1"/>
    <col min="508" max="508" width="0.90625" style="1" customWidth="1"/>
    <col min="509" max="515" width="0" style="1" hidden="1" customWidth="1"/>
    <col min="516" max="517" width="2.36328125" style="1" customWidth="1"/>
    <col min="518" max="518" width="0.90625" style="1" customWidth="1"/>
    <col min="519" max="520" width="2.453125" style="1" customWidth="1"/>
    <col min="521" max="521" width="1" style="1" customWidth="1"/>
    <col min="522" max="526" width="0" style="1" hidden="1" customWidth="1"/>
    <col min="527" max="527" width="4" style="1" customWidth="1"/>
    <col min="528" max="528" width="4.453125" style="1" bestFit="1" customWidth="1"/>
    <col min="529" max="529" width="4" style="1" customWidth="1"/>
    <col min="530" max="530" width="4.453125" style="1" bestFit="1" customWidth="1"/>
    <col min="531" max="531" width="0" style="1" hidden="1" customWidth="1"/>
    <col min="532" max="532" width="3.36328125" style="1" customWidth="1"/>
    <col min="533" max="533" width="9" style="1"/>
    <col min="534" max="534" width="1.26953125" style="1" customWidth="1"/>
    <col min="535" max="754" width="9" style="1"/>
    <col min="755" max="755" width="1.6328125" style="1" customWidth="1"/>
    <col min="756" max="756" width="4.6328125" style="1" customWidth="1"/>
    <col min="757" max="757" width="22.36328125" style="1" customWidth="1"/>
    <col min="758" max="758" width="2.36328125" style="1" customWidth="1"/>
    <col min="759" max="759" width="3.08984375" style="1" customWidth="1"/>
    <col min="760" max="760" width="2.36328125" style="1" customWidth="1"/>
    <col min="761" max="761" width="6.26953125" style="1" customWidth="1"/>
    <col min="762" max="762" width="2.36328125" style="1" customWidth="1"/>
    <col min="763" max="763" width="3.08984375" style="1" customWidth="1"/>
    <col min="764" max="764" width="0.90625" style="1" customWidth="1"/>
    <col min="765" max="771" width="0" style="1" hidden="1" customWidth="1"/>
    <col min="772" max="773" width="2.36328125" style="1" customWidth="1"/>
    <col min="774" max="774" width="0.90625" style="1" customWidth="1"/>
    <col min="775" max="776" width="2.453125" style="1" customWidth="1"/>
    <col min="777" max="777" width="1" style="1" customWidth="1"/>
    <col min="778" max="782" width="0" style="1" hidden="1" customWidth="1"/>
    <col min="783" max="783" width="4" style="1" customWidth="1"/>
    <col min="784" max="784" width="4.453125" style="1" bestFit="1" customWidth="1"/>
    <col min="785" max="785" width="4" style="1" customWidth="1"/>
    <col min="786" max="786" width="4.453125" style="1" bestFit="1" customWidth="1"/>
    <col min="787" max="787" width="0" style="1" hidden="1" customWidth="1"/>
    <col min="788" max="788" width="3.36328125" style="1" customWidth="1"/>
    <col min="789" max="789" width="9" style="1"/>
    <col min="790" max="790" width="1.26953125" style="1" customWidth="1"/>
    <col min="791" max="1010" width="9" style="1"/>
    <col min="1011" max="1011" width="1.6328125" style="1" customWidth="1"/>
    <col min="1012" max="1012" width="4.6328125" style="1" customWidth="1"/>
    <col min="1013" max="1013" width="22.36328125" style="1" customWidth="1"/>
    <col min="1014" max="1014" width="2.36328125" style="1" customWidth="1"/>
    <col min="1015" max="1015" width="3.08984375" style="1" customWidth="1"/>
    <col min="1016" max="1016" width="2.36328125" style="1" customWidth="1"/>
    <col min="1017" max="1017" width="6.26953125" style="1" customWidth="1"/>
    <col min="1018" max="1018" width="2.36328125" style="1" customWidth="1"/>
    <col min="1019" max="1019" width="3.08984375" style="1" customWidth="1"/>
    <col min="1020" max="1020" width="0.90625" style="1" customWidth="1"/>
    <col min="1021" max="1027" width="0" style="1" hidden="1" customWidth="1"/>
    <col min="1028" max="1029" width="2.36328125" style="1" customWidth="1"/>
    <col min="1030" max="1030" width="0.90625" style="1" customWidth="1"/>
    <col min="1031" max="1032" width="2.453125" style="1" customWidth="1"/>
    <col min="1033" max="1033" width="1" style="1" customWidth="1"/>
    <col min="1034" max="1038" width="0" style="1" hidden="1" customWidth="1"/>
    <col min="1039" max="1039" width="4" style="1" customWidth="1"/>
    <col min="1040" max="1040" width="4.453125" style="1" bestFit="1" customWidth="1"/>
    <col min="1041" max="1041" width="4" style="1" customWidth="1"/>
    <col min="1042" max="1042" width="4.453125" style="1" bestFit="1" customWidth="1"/>
    <col min="1043" max="1043" width="0" style="1" hidden="1" customWidth="1"/>
    <col min="1044" max="1044" width="3.36328125" style="1" customWidth="1"/>
    <col min="1045" max="1045" width="9" style="1"/>
    <col min="1046" max="1046" width="1.26953125" style="1" customWidth="1"/>
    <col min="1047" max="1266" width="9" style="1"/>
    <col min="1267" max="1267" width="1.6328125" style="1" customWidth="1"/>
    <col min="1268" max="1268" width="4.6328125" style="1" customWidth="1"/>
    <col min="1269" max="1269" width="22.36328125" style="1" customWidth="1"/>
    <col min="1270" max="1270" width="2.36328125" style="1" customWidth="1"/>
    <col min="1271" max="1271" width="3.08984375" style="1" customWidth="1"/>
    <col min="1272" max="1272" width="2.36328125" style="1" customWidth="1"/>
    <col min="1273" max="1273" width="6.26953125" style="1" customWidth="1"/>
    <col min="1274" max="1274" width="2.36328125" style="1" customWidth="1"/>
    <col min="1275" max="1275" width="3.08984375" style="1" customWidth="1"/>
    <col min="1276" max="1276" width="0.90625" style="1" customWidth="1"/>
    <col min="1277" max="1283" width="0" style="1" hidden="1" customWidth="1"/>
    <col min="1284" max="1285" width="2.36328125" style="1" customWidth="1"/>
    <col min="1286" max="1286" width="0.90625" style="1" customWidth="1"/>
    <col min="1287" max="1288" width="2.453125" style="1" customWidth="1"/>
    <col min="1289" max="1289" width="1" style="1" customWidth="1"/>
    <col min="1290" max="1294" width="0" style="1" hidden="1" customWidth="1"/>
    <col min="1295" max="1295" width="4" style="1" customWidth="1"/>
    <col min="1296" max="1296" width="4.453125" style="1" bestFit="1" customWidth="1"/>
    <col min="1297" max="1297" width="4" style="1" customWidth="1"/>
    <col min="1298" max="1298" width="4.453125" style="1" bestFit="1" customWidth="1"/>
    <col min="1299" max="1299" width="0" style="1" hidden="1" customWidth="1"/>
    <col min="1300" max="1300" width="3.36328125" style="1" customWidth="1"/>
    <col min="1301" max="1301" width="9" style="1"/>
    <col min="1302" max="1302" width="1.26953125" style="1" customWidth="1"/>
    <col min="1303" max="1522" width="9" style="1"/>
    <col min="1523" max="1523" width="1.6328125" style="1" customWidth="1"/>
    <col min="1524" max="1524" width="4.6328125" style="1" customWidth="1"/>
    <col min="1525" max="1525" width="22.36328125" style="1" customWidth="1"/>
    <col min="1526" max="1526" width="2.36328125" style="1" customWidth="1"/>
    <col min="1527" max="1527" width="3.08984375" style="1" customWidth="1"/>
    <col min="1528" max="1528" width="2.36328125" style="1" customWidth="1"/>
    <col min="1529" max="1529" width="6.26953125" style="1" customWidth="1"/>
    <col min="1530" max="1530" width="2.36328125" style="1" customWidth="1"/>
    <col min="1531" max="1531" width="3.08984375" style="1" customWidth="1"/>
    <col min="1532" max="1532" width="0.90625" style="1" customWidth="1"/>
    <col min="1533" max="1539" width="0" style="1" hidden="1" customWidth="1"/>
    <col min="1540" max="1541" width="2.36328125" style="1" customWidth="1"/>
    <col min="1542" max="1542" width="0.90625" style="1" customWidth="1"/>
    <col min="1543" max="1544" width="2.453125" style="1" customWidth="1"/>
    <col min="1545" max="1545" width="1" style="1" customWidth="1"/>
    <col min="1546" max="1550" width="0" style="1" hidden="1" customWidth="1"/>
    <col min="1551" max="1551" width="4" style="1" customWidth="1"/>
    <col min="1552" max="1552" width="4.453125" style="1" bestFit="1" customWidth="1"/>
    <col min="1553" max="1553" width="4" style="1" customWidth="1"/>
    <col min="1554" max="1554" width="4.453125" style="1" bestFit="1" customWidth="1"/>
    <col min="1555" max="1555" width="0" style="1" hidden="1" customWidth="1"/>
    <col min="1556" max="1556" width="3.36328125" style="1" customWidth="1"/>
    <col min="1557" max="1557" width="9" style="1"/>
    <col min="1558" max="1558" width="1.26953125" style="1" customWidth="1"/>
    <col min="1559" max="1778" width="9" style="1"/>
    <col min="1779" max="1779" width="1.6328125" style="1" customWidth="1"/>
    <col min="1780" max="1780" width="4.6328125" style="1" customWidth="1"/>
    <col min="1781" max="1781" width="22.36328125" style="1" customWidth="1"/>
    <col min="1782" max="1782" width="2.36328125" style="1" customWidth="1"/>
    <col min="1783" max="1783" width="3.08984375" style="1" customWidth="1"/>
    <col min="1784" max="1784" width="2.36328125" style="1" customWidth="1"/>
    <col min="1785" max="1785" width="6.26953125" style="1" customWidth="1"/>
    <col min="1786" max="1786" width="2.36328125" style="1" customWidth="1"/>
    <col min="1787" max="1787" width="3.08984375" style="1" customWidth="1"/>
    <col min="1788" max="1788" width="0.90625" style="1" customWidth="1"/>
    <col min="1789" max="1795" width="0" style="1" hidden="1" customWidth="1"/>
    <col min="1796" max="1797" width="2.36328125" style="1" customWidth="1"/>
    <col min="1798" max="1798" width="0.90625" style="1" customWidth="1"/>
    <col min="1799" max="1800" width="2.453125" style="1" customWidth="1"/>
    <col min="1801" max="1801" width="1" style="1" customWidth="1"/>
    <col min="1802" max="1806" width="0" style="1" hidden="1" customWidth="1"/>
    <col min="1807" max="1807" width="4" style="1" customWidth="1"/>
    <col min="1808" max="1808" width="4.453125" style="1" bestFit="1" customWidth="1"/>
    <col min="1809" max="1809" width="4" style="1" customWidth="1"/>
    <col min="1810" max="1810" width="4.453125" style="1" bestFit="1" customWidth="1"/>
    <col min="1811" max="1811" width="0" style="1" hidden="1" customWidth="1"/>
    <col min="1812" max="1812" width="3.36328125" style="1" customWidth="1"/>
    <col min="1813" max="1813" width="9" style="1"/>
    <col min="1814" max="1814" width="1.26953125" style="1" customWidth="1"/>
    <col min="1815" max="2034" width="9" style="1"/>
    <col min="2035" max="2035" width="1.6328125" style="1" customWidth="1"/>
    <col min="2036" max="2036" width="4.6328125" style="1" customWidth="1"/>
    <col min="2037" max="2037" width="22.36328125" style="1" customWidth="1"/>
    <col min="2038" max="2038" width="2.36328125" style="1" customWidth="1"/>
    <col min="2039" max="2039" width="3.08984375" style="1" customWidth="1"/>
    <col min="2040" max="2040" width="2.36328125" style="1" customWidth="1"/>
    <col min="2041" max="2041" width="6.26953125" style="1" customWidth="1"/>
    <col min="2042" max="2042" width="2.36328125" style="1" customWidth="1"/>
    <col min="2043" max="2043" width="3.08984375" style="1" customWidth="1"/>
    <col min="2044" max="2044" width="0.90625" style="1" customWidth="1"/>
    <col min="2045" max="2051" width="0" style="1" hidden="1" customWidth="1"/>
    <col min="2052" max="2053" width="2.36328125" style="1" customWidth="1"/>
    <col min="2054" max="2054" width="0.90625" style="1" customWidth="1"/>
    <col min="2055" max="2056" width="2.453125" style="1" customWidth="1"/>
    <col min="2057" max="2057" width="1" style="1" customWidth="1"/>
    <col min="2058" max="2062" width="0" style="1" hidden="1" customWidth="1"/>
    <col min="2063" max="2063" width="4" style="1" customWidth="1"/>
    <col min="2064" max="2064" width="4.453125" style="1" bestFit="1" customWidth="1"/>
    <col min="2065" max="2065" width="4" style="1" customWidth="1"/>
    <col min="2066" max="2066" width="4.453125" style="1" bestFit="1" customWidth="1"/>
    <col min="2067" max="2067" width="0" style="1" hidden="1" customWidth="1"/>
    <col min="2068" max="2068" width="3.36328125" style="1" customWidth="1"/>
    <col min="2069" max="2069" width="9" style="1"/>
    <col min="2070" max="2070" width="1.26953125" style="1" customWidth="1"/>
    <col min="2071" max="2290" width="9" style="1"/>
    <col min="2291" max="2291" width="1.6328125" style="1" customWidth="1"/>
    <col min="2292" max="2292" width="4.6328125" style="1" customWidth="1"/>
    <col min="2293" max="2293" width="22.36328125" style="1" customWidth="1"/>
    <col min="2294" max="2294" width="2.36328125" style="1" customWidth="1"/>
    <col min="2295" max="2295" width="3.08984375" style="1" customWidth="1"/>
    <col min="2296" max="2296" width="2.36328125" style="1" customWidth="1"/>
    <col min="2297" max="2297" width="6.26953125" style="1" customWidth="1"/>
    <col min="2298" max="2298" width="2.36328125" style="1" customWidth="1"/>
    <col min="2299" max="2299" width="3.08984375" style="1" customWidth="1"/>
    <col min="2300" max="2300" width="0.90625" style="1" customWidth="1"/>
    <col min="2301" max="2307" width="0" style="1" hidden="1" customWidth="1"/>
    <col min="2308" max="2309" width="2.36328125" style="1" customWidth="1"/>
    <col min="2310" max="2310" width="0.90625" style="1" customWidth="1"/>
    <col min="2311" max="2312" width="2.453125" style="1" customWidth="1"/>
    <col min="2313" max="2313" width="1" style="1" customWidth="1"/>
    <col min="2314" max="2318" width="0" style="1" hidden="1" customWidth="1"/>
    <col min="2319" max="2319" width="4" style="1" customWidth="1"/>
    <col min="2320" max="2320" width="4.453125" style="1" bestFit="1" customWidth="1"/>
    <col min="2321" max="2321" width="4" style="1" customWidth="1"/>
    <col min="2322" max="2322" width="4.453125" style="1" bestFit="1" customWidth="1"/>
    <col min="2323" max="2323" width="0" style="1" hidden="1" customWidth="1"/>
    <col min="2324" max="2324" width="3.36328125" style="1" customWidth="1"/>
    <col min="2325" max="2325" width="9" style="1"/>
    <col min="2326" max="2326" width="1.26953125" style="1" customWidth="1"/>
    <col min="2327" max="2546" width="9" style="1"/>
    <col min="2547" max="2547" width="1.6328125" style="1" customWidth="1"/>
    <col min="2548" max="2548" width="4.6328125" style="1" customWidth="1"/>
    <col min="2549" max="2549" width="22.36328125" style="1" customWidth="1"/>
    <col min="2550" max="2550" width="2.36328125" style="1" customWidth="1"/>
    <col min="2551" max="2551" width="3.08984375" style="1" customWidth="1"/>
    <col min="2552" max="2552" width="2.36328125" style="1" customWidth="1"/>
    <col min="2553" max="2553" width="6.26953125" style="1" customWidth="1"/>
    <col min="2554" max="2554" width="2.36328125" style="1" customWidth="1"/>
    <col min="2555" max="2555" width="3.08984375" style="1" customWidth="1"/>
    <col min="2556" max="2556" width="0.90625" style="1" customWidth="1"/>
    <col min="2557" max="2563" width="0" style="1" hidden="1" customWidth="1"/>
    <col min="2564" max="2565" width="2.36328125" style="1" customWidth="1"/>
    <col min="2566" max="2566" width="0.90625" style="1" customWidth="1"/>
    <col min="2567" max="2568" width="2.453125" style="1" customWidth="1"/>
    <col min="2569" max="2569" width="1" style="1" customWidth="1"/>
    <col min="2570" max="2574" width="0" style="1" hidden="1" customWidth="1"/>
    <col min="2575" max="2575" width="4" style="1" customWidth="1"/>
    <col min="2576" max="2576" width="4.453125" style="1" bestFit="1" customWidth="1"/>
    <col min="2577" max="2577" width="4" style="1" customWidth="1"/>
    <col min="2578" max="2578" width="4.453125" style="1" bestFit="1" customWidth="1"/>
    <col min="2579" max="2579" width="0" style="1" hidden="1" customWidth="1"/>
    <col min="2580" max="2580" width="3.36328125" style="1" customWidth="1"/>
    <col min="2581" max="2581" width="9" style="1"/>
    <col min="2582" max="2582" width="1.26953125" style="1" customWidth="1"/>
    <col min="2583" max="2802" width="9" style="1"/>
    <col min="2803" max="2803" width="1.6328125" style="1" customWidth="1"/>
    <col min="2804" max="2804" width="4.6328125" style="1" customWidth="1"/>
    <col min="2805" max="2805" width="22.36328125" style="1" customWidth="1"/>
    <col min="2806" max="2806" width="2.36328125" style="1" customWidth="1"/>
    <col min="2807" max="2807" width="3.08984375" style="1" customWidth="1"/>
    <col min="2808" max="2808" width="2.36328125" style="1" customWidth="1"/>
    <col min="2809" max="2809" width="6.26953125" style="1" customWidth="1"/>
    <col min="2810" max="2810" width="2.36328125" style="1" customWidth="1"/>
    <col min="2811" max="2811" width="3.08984375" style="1" customWidth="1"/>
    <col min="2812" max="2812" width="0.90625" style="1" customWidth="1"/>
    <col min="2813" max="2819" width="0" style="1" hidden="1" customWidth="1"/>
    <col min="2820" max="2821" width="2.36328125" style="1" customWidth="1"/>
    <col min="2822" max="2822" width="0.90625" style="1" customWidth="1"/>
    <col min="2823" max="2824" width="2.453125" style="1" customWidth="1"/>
    <col min="2825" max="2825" width="1" style="1" customWidth="1"/>
    <col min="2826" max="2830" width="0" style="1" hidden="1" customWidth="1"/>
    <col min="2831" max="2831" width="4" style="1" customWidth="1"/>
    <col min="2832" max="2832" width="4.453125" style="1" bestFit="1" customWidth="1"/>
    <col min="2833" max="2833" width="4" style="1" customWidth="1"/>
    <col min="2834" max="2834" width="4.453125" style="1" bestFit="1" customWidth="1"/>
    <col min="2835" max="2835" width="0" style="1" hidden="1" customWidth="1"/>
    <col min="2836" max="2836" width="3.36328125" style="1" customWidth="1"/>
    <col min="2837" max="2837" width="9" style="1"/>
    <col min="2838" max="2838" width="1.26953125" style="1" customWidth="1"/>
    <col min="2839" max="3058" width="9" style="1"/>
    <col min="3059" max="3059" width="1.6328125" style="1" customWidth="1"/>
    <col min="3060" max="3060" width="4.6328125" style="1" customWidth="1"/>
    <col min="3061" max="3061" width="22.36328125" style="1" customWidth="1"/>
    <col min="3062" max="3062" width="2.36328125" style="1" customWidth="1"/>
    <col min="3063" max="3063" width="3.08984375" style="1" customWidth="1"/>
    <col min="3064" max="3064" width="2.36328125" style="1" customWidth="1"/>
    <col min="3065" max="3065" width="6.26953125" style="1" customWidth="1"/>
    <col min="3066" max="3066" width="2.36328125" style="1" customWidth="1"/>
    <col min="3067" max="3067" width="3.08984375" style="1" customWidth="1"/>
    <col min="3068" max="3068" width="0.90625" style="1" customWidth="1"/>
    <col min="3069" max="3075" width="0" style="1" hidden="1" customWidth="1"/>
    <col min="3076" max="3077" width="2.36328125" style="1" customWidth="1"/>
    <col min="3078" max="3078" width="0.90625" style="1" customWidth="1"/>
    <col min="3079" max="3080" width="2.453125" style="1" customWidth="1"/>
    <col min="3081" max="3081" width="1" style="1" customWidth="1"/>
    <col min="3082" max="3086" width="0" style="1" hidden="1" customWidth="1"/>
    <col min="3087" max="3087" width="4" style="1" customWidth="1"/>
    <col min="3088" max="3088" width="4.453125" style="1" bestFit="1" customWidth="1"/>
    <col min="3089" max="3089" width="4" style="1" customWidth="1"/>
    <col min="3090" max="3090" width="4.453125" style="1" bestFit="1" customWidth="1"/>
    <col min="3091" max="3091" width="0" style="1" hidden="1" customWidth="1"/>
    <col min="3092" max="3092" width="3.36328125" style="1" customWidth="1"/>
    <col min="3093" max="3093" width="9" style="1"/>
    <col min="3094" max="3094" width="1.26953125" style="1" customWidth="1"/>
    <col min="3095" max="3314" width="9" style="1"/>
    <col min="3315" max="3315" width="1.6328125" style="1" customWidth="1"/>
    <col min="3316" max="3316" width="4.6328125" style="1" customWidth="1"/>
    <col min="3317" max="3317" width="22.36328125" style="1" customWidth="1"/>
    <col min="3318" max="3318" width="2.36328125" style="1" customWidth="1"/>
    <col min="3319" max="3319" width="3.08984375" style="1" customWidth="1"/>
    <col min="3320" max="3320" width="2.36328125" style="1" customWidth="1"/>
    <col min="3321" max="3321" width="6.26953125" style="1" customWidth="1"/>
    <col min="3322" max="3322" width="2.36328125" style="1" customWidth="1"/>
    <col min="3323" max="3323" width="3.08984375" style="1" customWidth="1"/>
    <col min="3324" max="3324" width="0.90625" style="1" customWidth="1"/>
    <col min="3325" max="3331" width="0" style="1" hidden="1" customWidth="1"/>
    <col min="3332" max="3333" width="2.36328125" style="1" customWidth="1"/>
    <col min="3334" max="3334" width="0.90625" style="1" customWidth="1"/>
    <col min="3335" max="3336" width="2.453125" style="1" customWidth="1"/>
    <col min="3337" max="3337" width="1" style="1" customWidth="1"/>
    <col min="3338" max="3342" width="0" style="1" hidden="1" customWidth="1"/>
    <col min="3343" max="3343" width="4" style="1" customWidth="1"/>
    <col min="3344" max="3344" width="4.453125" style="1" bestFit="1" customWidth="1"/>
    <col min="3345" max="3345" width="4" style="1" customWidth="1"/>
    <col min="3346" max="3346" width="4.453125" style="1" bestFit="1" customWidth="1"/>
    <col min="3347" max="3347" width="0" style="1" hidden="1" customWidth="1"/>
    <col min="3348" max="3348" width="3.36328125" style="1" customWidth="1"/>
    <col min="3349" max="3349" width="9" style="1"/>
    <col min="3350" max="3350" width="1.26953125" style="1" customWidth="1"/>
    <col min="3351" max="3570" width="9" style="1"/>
    <col min="3571" max="3571" width="1.6328125" style="1" customWidth="1"/>
    <col min="3572" max="3572" width="4.6328125" style="1" customWidth="1"/>
    <col min="3573" max="3573" width="22.36328125" style="1" customWidth="1"/>
    <col min="3574" max="3574" width="2.36328125" style="1" customWidth="1"/>
    <col min="3575" max="3575" width="3.08984375" style="1" customWidth="1"/>
    <col min="3576" max="3576" width="2.36328125" style="1" customWidth="1"/>
    <col min="3577" max="3577" width="6.26953125" style="1" customWidth="1"/>
    <col min="3578" max="3578" width="2.36328125" style="1" customWidth="1"/>
    <col min="3579" max="3579" width="3.08984375" style="1" customWidth="1"/>
    <col min="3580" max="3580" width="0.90625" style="1" customWidth="1"/>
    <col min="3581" max="3587" width="0" style="1" hidden="1" customWidth="1"/>
    <col min="3588" max="3589" width="2.36328125" style="1" customWidth="1"/>
    <col min="3590" max="3590" width="0.90625" style="1" customWidth="1"/>
    <col min="3591" max="3592" width="2.453125" style="1" customWidth="1"/>
    <col min="3593" max="3593" width="1" style="1" customWidth="1"/>
    <col min="3594" max="3598" width="0" style="1" hidden="1" customWidth="1"/>
    <col min="3599" max="3599" width="4" style="1" customWidth="1"/>
    <col min="3600" max="3600" width="4.453125" style="1" bestFit="1" customWidth="1"/>
    <col min="3601" max="3601" width="4" style="1" customWidth="1"/>
    <col min="3602" max="3602" width="4.453125" style="1" bestFit="1" customWidth="1"/>
    <col min="3603" max="3603" width="0" style="1" hidden="1" customWidth="1"/>
    <col min="3604" max="3604" width="3.36328125" style="1" customWidth="1"/>
    <col min="3605" max="3605" width="9" style="1"/>
    <col min="3606" max="3606" width="1.26953125" style="1" customWidth="1"/>
    <col min="3607" max="3826" width="9" style="1"/>
    <col min="3827" max="3827" width="1.6328125" style="1" customWidth="1"/>
    <col min="3828" max="3828" width="4.6328125" style="1" customWidth="1"/>
    <col min="3829" max="3829" width="22.36328125" style="1" customWidth="1"/>
    <col min="3830" max="3830" width="2.36328125" style="1" customWidth="1"/>
    <col min="3831" max="3831" width="3.08984375" style="1" customWidth="1"/>
    <col min="3832" max="3832" width="2.36328125" style="1" customWidth="1"/>
    <col min="3833" max="3833" width="6.26953125" style="1" customWidth="1"/>
    <col min="3834" max="3834" width="2.36328125" style="1" customWidth="1"/>
    <col min="3835" max="3835" width="3.08984375" style="1" customWidth="1"/>
    <col min="3836" max="3836" width="0.90625" style="1" customWidth="1"/>
    <col min="3837" max="3843" width="0" style="1" hidden="1" customWidth="1"/>
    <col min="3844" max="3845" width="2.36328125" style="1" customWidth="1"/>
    <col min="3846" max="3846" width="0.90625" style="1" customWidth="1"/>
    <col min="3847" max="3848" width="2.453125" style="1" customWidth="1"/>
    <col min="3849" max="3849" width="1" style="1" customWidth="1"/>
    <col min="3850" max="3854" width="0" style="1" hidden="1" customWidth="1"/>
    <col min="3855" max="3855" width="4" style="1" customWidth="1"/>
    <col min="3856" max="3856" width="4.453125" style="1" bestFit="1" customWidth="1"/>
    <col min="3857" max="3857" width="4" style="1" customWidth="1"/>
    <col min="3858" max="3858" width="4.453125" style="1" bestFit="1" customWidth="1"/>
    <col min="3859" max="3859" width="0" style="1" hidden="1" customWidth="1"/>
    <col min="3860" max="3860" width="3.36328125" style="1" customWidth="1"/>
    <col min="3861" max="3861" width="9" style="1"/>
    <col min="3862" max="3862" width="1.26953125" style="1" customWidth="1"/>
    <col min="3863" max="4082" width="9" style="1"/>
    <col min="4083" max="4083" width="1.6328125" style="1" customWidth="1"/>
    <col min="4084" max="4084" width="4.6328125" style="1" customWidth="1"/>
    <col min="4085" max="4085" width="22.36328125" style="1" customWidth="1"/>
    <col min="4086" max="4086" width="2.36328125" style="1" customWidth="1"/>
    <col min="4087" max="4087" width="3.08984375" style="1" customWidth="1"/>
    <col min="4088" max="4088" width="2.36328125" style="1" customWidth="1"/>
    <col min="4089" max="4089" width="6.26953125" style="1" customWidth="1"/>
    <col min="4090" max="4090" width="2.36328125" style="1" customWidth="1"/>
    <col min="4091" max="4091" width="3.08984375" style="1" customWidth="1"/>
    <col min="4092" max="4092" width="0.90625" style="1" customWidth="1"/>
    <col min="4093" max="4099" width="0" style="1" hidden="1" customWidth="1"/>
    <col min="4100" max="4101" width="2.36328125" style="1" customWidth="1"/>
    <col min="4102" max="4102" width="0.90625" style="1" customWidth="1"/>
    <col min="4103" max="4104" width="2.453125" style="1" customWidth="1"/>
    <col min="4105" max="4105" width="1" style="1" customWidth="1"/>
    <col min="4106" max="4110" width="0" style="1" hidden="1" customWidth="1"/>
    <col min="4111" max="4111" width="4" style="1" customWidth="1"/>
    <col min="4112" max="4112" width="4.453125" style="1" bestFit="1" customWidth="1"/>
    <col min="4113" max="4113" width="4" style="1" customWidth="1"/>
    <col min="4114" max="4114" width="4.453125" style="1" bestFit="1" customWidth="1"/>
    <col min="4115" max="4115" width="0" style="1" hidden="1" customWidth="1"/>
    <col min="4116" max="4116" width="3.36328125" style="1" customWidth="1"/>
    <col min="4117" max="4117" width="9" style="1"/>
    <col min="4118" max="4118" width="1.26953125" style="1" customWidth="1"/>
    <col min="4119" max="4338" width="9" style="1"/>
    <col min="4339" max="4339" width="1.6328125" style="1" customWidth="1"/>
    <col min="4340" max="4340" width="4.6328125" style="1" customWidth="1"/>
    <col min="4341" max="4341" width="22.36328125" style="1" customWidth="1"/>
    <col min="4342" max="4342" width="2.36328125" style="1" customWidth="1"/>
    <col min="4343" max="4343" width="3.08984375" style="1" customWidth="1"/>
    <col min="4344" max="4344" width="2.36328125" style="1" customWidth="1"/>
    <col min="4345" max="4345" width="6.26953125" style="1" customWidth="1"/>
    <col min="4346" max="4346" width="2.36328125" style="1" customWidth="1"/>
    <col min="4347" max="4347" width="3.08984375" style="1" customWidth="1"/>
    <col min="4348" max="4348" width="0.90625" style="1" customWidth="1"/>
    <col min="4349" max="4355" width="0" style="1" hidden="1" customWidth="1"/>
    <col min="4356" max="4357" width="2.36328125" style="1" customWidth="1"/>
    <col min="4358" max="4358" width="0.90625" style="1" customWidth="1"/>
    <col min="4359" max="4360" width="2.453125" style="1" customWidth="1"/>
    <col min="4361" max="4361" width="1" style="1" customWidth="1"/>
    <col min="4362" max="4366" width="0" style="1" hidden="1" customWidth="1"/>
    <col min="4367" max="4367" width="4" style="1" customWidth="1"/>
    <col min="4368" max="4368" width="4.453125" style="1" bestFit="1" customWidth="1"/>
    <col min="4369" max="4369" width="4" style="1" customWidth="1"/>
    <col min="4370" max="4370" width="4.453125" style="1" bestFit="1" customWidth="1"/>
    <col min="4371" max="4371" width="0" style="1" hidden="1" customWidth="1"/>
    <col min="4372" max="4372" width="3.36328125" style="1" customWidth="1"/>
    <col min="4373" max="4373" width="9" style="1"/>
    <col min="4374" max="4374" width="1.26953125" style="1" customWidth="1"/>
    <col min="4375" max="4594" width="9" style="1"/>
    <col min="4595" max="4595" width="1.6328125" style="1" customWidth="1"/>
    <col min="4596" max="4596" width="4.6328125" style="1" customWidth="1"/>
    <col min="4597" max="4597" width="22.36328125" style="1" customWidth="1"/>
    <col min="4598" max="4598" width="2.36328125" style="1" customWidth="1"/>
    <col min="4599" max="4599" width="3.08984375" style="1" customWidth="1"/>
    <col min="4600" max="4600" width="2.36328125" style="1" customWidth="1"/>
    <col min="4601" max="4601" width="6.26953125" style="1" customWidth="1"/>
    <col min="4602" max="4602" width="2.36328125" style="1" customWidth="1"/>
    <col min="4603" max="4603" width="3.08984375" style="1" customWidth="1"/>
    <col min="4604" max="4604" width="0.90625" style="1" customWidth="1"/>
    <col min="4605" max="4611" width="0" style="1" hidden="1" customWidth="1"/>
    <col min="4612" max="4613" width="2.36328125" style="1" customWidth="1"/>
    <col min="4614" max="4614" width="0.90625" style="1" customWidth="1"/>
    <col min="4615" max="4616" width="2.453125" style="1" customWidth="1"/>
    <col min="4617" max="4617" width="1" style="1" customWidth="1"/>
    <col min="4618" max="4622" width="0" style="1" hidden="1" customWidth="1"/>
    <col min="4623" max="4623" width="4" style="1" customWidth="1"/>
    <col min="4624" max="4624" width="4.453125" style="1" bestFit="1" customWidth="1"/>
    <col min="4625" max="4625" width="4" style="1" customWidth="1"/>
    <col min="4626" max="4626" width="4.453125" style="1" bestFit="1" customWidth="1"/>
    <col min="4627" max="4627" width="0" style="1" hidden="1" customWidth="1"/>
    <col min="4628" max="4628" width="3.36328125" style="1" customWidth="1"/>
    <col min="4629" max="4629" width="9" style="1"/>
    <col min="4630" max="4630" width="1.26953125" style="1" customWidth="1"/>
    <col min="4631" max="4850" width="9" style="1"/>
    <col min="4851" max="4851" width="1.6328125" style="1" customWidth="1"/>
    <col min="4852" max="4852" width="4.6328125" style="1" customWidth="1"/>
    <col min="4853" max="4853" width="22.36328125" style="1" customWidth="1"/>
    <col min="4854" max="4854" width="2.36328125" style="1" customWidth="1"/>
    <col min="4855" max="4855" width="3.08984375" style="1" customWidth="1"/>
    <col min="4856" max="4856" width="2.36328125" style="1" customWidth="1"/>
    <col min="4857" max="4857" width="6.26953125" style="1" customWidth="1"/>
    <col min="4858" max="4858" width="2.36328125" style="1" customWidth="1"/>
    <col min="4859" max="4859" width="3.08984375" style="1" customWidth="1"/>
    <col min="4860" max="4860" width="0.90625" style="1" customWidth="1"/>
    <col min="4861" max="4867" width="0" style="1" hidden="1" customWidth="1"/>
    <col min="4868" max="4869" width="2.36328125" style="1" customWidth="1"/>
    <col min="4870" max="4870" width="0.90625" style="1" customWidth="1"/>
    <col min="4871" max="4872" width="2.453125" style="1" customWidth="1"/>
    <col min="4873" max="4873" width="1" style="1" customWidth="1"/>
    <col min="4874" max="4878" width="0" style="1" hidden="1" customWidth="1"/>
    <col min="4879" max="4879" width="4" style="1" customWidth="1"/>
    <col min="4880" max="4880" width="4.453125" style="1" bestFit="1" customWidth="1"/>
    <col min="4881" max="4881" width="4" style="1" customWidth="1"/>
    <col min="4882" max="4882" width="4.453125" style="1" bestFit="1" customWidth="1"/>
    <col min="4883" max="4883" width="0" style="1" hidden="1" customWidth="1"/>
    <col min="4884" max="4884" width="3.36328125" style="1" customWidth="1"/>
    <col min="4885" max="4885" width="9" style="1"/>
    <col min="4886" max="4886" width="1.26953125" style="1" customWidth="1"/>
    <col min="4887" max="5106" width="9" style="1"/>
    <col min="5107" max="5107" width="1.6328125" style="1" customWidth="1"/>
    <col min="5108" max="5108" width="4.6328125" style="1" customWidth="1"/>
    <col min="5109" max="5109" width="22.36328125" style="1" customWidth="1"/>
    <col min="5110" max="5110" width="2.36328125" style="1" customWidth="1"/>
    <col min="5111" max="5111" width="3.08984375" style="1" customWidth="1"/>
    <col min="5112" max="5112" width="2.36328125" style="1" customWidth="1"/>
    <col min="5113" max="5113" width="6.26953125" style="1" customWidth="1"/>
    <col min="5114" max="5114" width="2.36328125" style="1" customWidth="1"/>
    <col min="5115" max="5115" width="3.08984375" style="1" customWidth="1"/>
    <col min="5116" max="5116" width="0.90625" style="1" customWidth="1"/>
    <col min="5117" max="5123" width="0" style="1" hidden="1" customWidth="1"/>
    <col min="5124" max="5125" width="2.36328125" style="1" customWidth="1"/>
    <col min="5126" max="5126" width="0.90625" style="1" customWidth="1"/>
    <col min="5127" max="5128" width="2.453125" style="1" customWidth="1"/>
    <col min="5129" max="5129" width="1" style="1" customWidth="1"/>
    <col min="5130" max="5134" width="0" style="1" hidden="1" customWidth="1"/>
    <col min="5135" max="5135" width="4" style="1" customWidth="1"/>
    <col min="5136" max="5136" width="4.453125" style="1" bestFit="1" customWidth="1"/>
    <col min="5137" max="5137" width="4" style="1" customWidth="1"/>
    <col min="5138" max="5138" width="4.453125" style="1" bestFit="1" customWidth="1"/>
    <col min="5139" max="5139" width="0" style="1" hidden="1" customWidth="1"/>
    <col min="5140" max="5140" width="3.36328125" style="1" customWidth="1"/>
    <col min="5141" max="5141" width="9" style="1"/>
    <col min="5142" max="5142" width="1.26953125" style="1" customWidth="1"/>
    <col min="5143" max="5362" width="9" style="1"/>
    <col min="5363" max="5363" width="1.6328125" style="1" customWidth="1"/>
    <col min="5364" max="5364" width="4.6328125" style="1" customWidth="1"/>
    <col min="5365" max="5365" width="22.36328125" style="1" customWidth="1"/>
    <col min="5366" max="5366" width="2.36328125" style="1" customWidth="1"/>
    <col min="5367" max="5367" width="3.08984375" style="1" customWidth="1"/>
    <col min="5368" max="5368" width="2.36328125" style="1" customWidth="1"/>
    <col min="5369" max="5369" width="6.26953125" style="1" customWidth="1"/>
    <col min="5370" max="5370" width="2.36328125" style="1" customWidth="1"/>
    <col min="5371" max="5371" width="3.08984375" style="1" customWidth="1"/>
    <col min="5372" max="5372" width="0.90625" style="1" customWidth="1"/>
    <col min="5373" max="5379" width="0" style="1" hidden="1" customWidth="1"/>
    <col min="5380" max="5381" width="2.36328125" style="1" customWidth="1"/>
    <col min="5382" max="5382" width="0.90625" style="1" customWidth="1"/>
    <col min="5383" max="5384" width="2.453125" style="1" customWidth="1"/>
    <col min="5385" max="5385" width="1" style="1" customWidth="1"/>
    <col min="5386" max="5390" width="0" style="1" hidden="1" customWidth="1"/>
    <col min="5391" max="5391" width="4" style="1" customWidth="1"/>
    <col min="5392" max="5392" width="4.453125" style="1" bestFit="1" customWidth="1"/>
    <col min="5393" max="5393" width="4" style="1" customWidth="1"/>
    <col min="5394" max="5394" width="4.453125" style="1" bestFit="1" customWidth="1"/>
    <col min="5395" max="5395" width="0" style="1" hidden="1" customWidth="1"/>
    <col min="5396" max="5396" width="3.36328125" style="1" customWidth="1"/>
    <col min="5397" max="5397" width="9" style="1"/>
    <col min="5398" max="5398" width="1.26953125" style="1" customWidth="1"/>
    <col min="5399" max="5618" width="9" style="1"/>
    <col min="5619" max="5619" width="1.6328125" style="1" customWidth="1"/>
    <col min="5620" max="5620" width="4.6328125" style="1" customWidth="1"/>
    <col min="5621" max="5621" width="22.36328125" style="1" customWidth="1"/>
    <col min="5622" max="5622" width="2.36328125" style="1" customWidth="1"/>
    <col min="5623" max="5623" width="3.08984375" style="1" customWidth="1"/>
    <col min="5624" max="5624" width="2.36328125" style="1" customWidth="1"/>
    <col min="5625" max="5625" width="6.26953125" style="1" customWidth="1"/>
    <col min="5626" max="5626" width="2.36328125" style="1" customWidth="1"/>
    <col min="5627" max="5627" width="3.08984375" style="1" customWidth="1"/>
    <col min="5628" max="5628" width="0.90625" style="1" customWidth="1"/>
    <col min="5629" max="5635" width="0" style="1" hidden="1" customWidth="1"/>
    <col min="5636" max="5637" width="2.36328125" style="1" customWidth="1"/>
    <col min="5638" max="5638" width="0.90625" style="1" customWidth="1"/>
    <col min="5639" max="5640" width="2.453125" style="1" customWidth="1"/>
    <col min="5641" max="5641" width="1" style="1" customWidth="1"/>
    <col min="5642" max="5646" width="0" style="1" hidden="1" customWidth="1"/>
    <col min="5647" max="5647" width="4" style="1" customWidth="1"/>
    <col min="5648" max="5648" width="4.453125" style="1" bestFit="1" customWidth="1"/>
    <col min="5649" max="5649" width="4" style="1" customWidth="1"/>
    <col min="5650" max="5650" width="4.453125" style="1" bestFit="1" customWidth="1"/>
    <col min="5651" max="5651" width="0" style="1" hidden="1" customWidth="1"/>
    <col min="5652" max="5652" width="3.36328125" style="1" customWidth="1"/>
    <col min="5653" max="5653" width="9" style="1"/>
    <col min="5654" max="5654" width="1.26953125" style="1" customWidth="1"/>
    <col min="5655" max="5874" width="9" style="1"/>
    <col min="5875" max="5875" width="1.6328125" style="1" customWidth="1"/>
    <col min="5876" max="5876" width="4.6328125" style="1" customWidth="1"/>
    <col min="5877" max="5877" width="22.36328125" style="1" customWidth="1"/>
    <col min="5878" max="5878" width="2.36328125" style="1" customWidth="1"/>
    <col min="5879" max="5879" width="3.08984375" style="1" customWidth="1"/>
    <col min="5880" max="5880" width="2.36328125" style="1" customWidth="1"/>
    <col min="5881" max="5881" width="6.26953125" style="1" customWidth="1"/>
    <col min="5882" max="5882" width="2.36328125" style="1" customWidth="1"/>
    <col min="5883" max="5883" width="3.08984375" style="1" customWidth="1"/>
    <col min="5884" max="5884" width="0.90625" style="1" customWidth="1"/>
    <col min="5885" max="5891" width="0" style="1" hidden="1" customWidth="1"/>
    <col min="5892" max="5893" width="2.36328125" style="1" customWidth="1"/>
    <col min="5894" max="5894" width="0.90625" style="1" customWidth="1"/>
    <col min="5895" max="5896" width="2.453125" style="1" customWidth="1"/>
    <col min="5897" max="5897" width="1" style="1" customWidth="1"/>
    <col min="5898" max="5902" width="0" style="1" hidden="1" customWidth="1"/>
    <col min="5903" max="5903" width="4" style="1" customWidth="1"/>
    <col min="5904" max="5904" width="4.453125" style="1" bestFit="1" customWidth="1"/>
    <col min="5905" max="5905" width="4" style="1" customWidth="1"/>
    <col min="5906" max="5906" width="4.453125" style="1" bestFit="1" customWidth="1"/>
    <col min="5907" max="5907" width="0" style="1" hidden="1" customWidth="1"/>
    <col min="5908" max="5908" width="3.36328125" style="1" customWidth="1"/>
    <col min="5909" max="5909" width="9" style="1"/>
    <col min="5910" max="5910" width="1.26953125" style="1" customWidth="1"/>
    <col min="5911" max="6130" width="9" style="1"/>
    <col min="6131" max="6131" width="1.6328125" style="1" customWidth="1"/>
    <col min="6132" max="6132" width="4.6328125" style="1" customWidth="1"/>
    <col min="6133" max="6133" width="22.36328125" style="1" customWidth="1"/>
    <col min="6134" max="6134" width="2.36328125" style="1" customWidth="1"/>
    <col min="6135" max="6135" width="3.08984375" style="1" customWidth="1"/>
    <col min="6136" max="6136" width="2.36328125" style="1" customWidth="1"/>
    <col min="6137" max="6137" width="6.26953125" style="1" customWidth="1"/>
    <col min="6138" max="6138" width="2.36328125" style="1" customWidth="1"/>
    <col min="6139" max="6139" width="3.08984375" style="1" customWidth="1"/>
    <col min="6140" max="6140" width="0.90625" style="1" customWidth="1"/>
    <col min="6141" max="6147" width="0" style="1" hidden="1" customWidth="1"/>
    <col min="6148" max="6149" width="2.36328125" style="1" customWidth="1"/>
    <col min="6150" max="6150" width="0.90625" style="1" customWidth="1"/>
    <col min="6151" max="6152" width="2.453125" style="1" customWidth="1"/>
    <col min="6153" max="6153" width="1" style="1" customWidth="1"/>
    <col min="6154" max="6158" width="0" style="1" hidden="1" customWidth="1"/>
    <col min="6159" max="6159" width="4" style="1" customWidth="1"/>
    <col min="6160" max="6160" width="4.453125" style="1" bestFit="1" customWidth="1"/>
    <col min="6161" max="6161" width="4" style="1" customWidth="1"/>
    <col min="6162" max="6162" width="4.453125" style="1" bestFit="1" customWidth="1"/>
    <col min="6163" max="6163" width="0" style="1" hidden="1" customWidth="1"/>
    <col min="6164" max="6164" width="3.36328125" style="1" customWidth="1"/>
    <col min="6165" max="6165" width="9" style="1"/>
    <col min="6166" max="6166" width="1.26953125" style="1" customWidth="1"/>
    <col min="6167" max="6386" width="9" style="1"/>
    <col min="6387" max="6387" width="1.6328125" style="1" customWidth="1"/>
    <col min="6388" max="6388" width="4.6328125" style="1" customWidth="1"/>
    <col min="6389" max="6389" width="22.36328125" style="1" customWidth="1"/>
    <col min="6390" max="6390" width="2.36328125" style="1" customWidth="1"/>
    <col min="6391" max="6391" width="3.08984375" style="1" customWidth="1"/>
    <col min="6392" max="6392" width="2.36328125" style="1" customWidth="1"/>
    <col min="6393" max="6393" width="6.26953125" style="1" customWidth="1"/>
    <col min="6394" max="6394" width="2.36328125" style="1" customWidth="1"/>
    <col min="6395" max="6395" width="3.08984375" style="1" customWidth="1"/>
    <col min="6396" max="6396" width="0.90625" style="1" customWidth="1"/>
    <col min="6397" max="6403" width="0" style="1" hidden="1" customWidth="1"/>
    <col min="6404" max="6405" width="2.36328125" style="1" customWidth="1"/>
    <col min="6406" max="6406" width="0.90625" style="1" customWidth="1"/>
    <col min="6407" max="6408" width="2.453125" style="1" customWidth="1"/>
    <col min="6409" max="6409" width="1" style="1" customWidth="1"/>
    <col min="6410" max="6414" width="0" style="1" hidden="1" customWidth="1"/>
    <col min="6415" max="6415" width="4" style="1" customWidth="1"/>
    <col min="6416" max="6416" width="4.453125" style="1" bestFit="1" customWidth="1"/>
    <col min="6417" max="6417" width="4" style="1" customWidth="1"/>
    <col min="6418" max="6418" width="4.453125" style="1" bestFit="1" customWidth="1"/>
    <col min="6419" max="6419" width="0" style="1" hidden="1" customWidth="1"/>
    <col min="6420" max="6420" width="3.36328125" style="1" customWidth="1"/>
    <col min="6421" max="6421" width="9" style="1"/>
    <col min="6422" max="6422" width="1.26953125" style="1" customWidth="1"/>
    <col min="6423" max="6642" width="9" style="1"/>
    <col min="6643" max="6643" width="1.6328125" style="1" customWidth="1"/>
    <col min="6644" max="6644" width="4.6328125" style="1" customWidth="1"/>
    <col min="6645" max="6645" width="22.36328125" style="1" customWidth="1"/>
    <col min="6646" max="6646" width="2.36328125" style="1" customWidth="1"/>
    <col min="6647" max="6647" width="3.08984375" style="1" customWidth="1"/>
    <col min="6648" max="6648" width="2.36328125" style="1" customWidth="1"/>
    <col min="6649" max="6649" width="6.26953125" style="1" customWidth="1"/>
    <col min="6650" max="6650" width="2.36328125" style="1" customWidth="1"/>
    <col min="6651" max="6651" width="3.08984375" style="1" customWidth="1"/>
    <col min="6652" max="6652" width="0.90625" style="1" customWidth="1"/>
    <col min="6653" max="6659" width="0" style="1" hidden="1" customWidth="1"/>
    <col min="6660" max="6661" width="2.36328125" style="1" customWidth="1"/>
    <col min="6662" max="6662" width="0.90625" style="1" customWidth="1"/>
    <col min="6663" max="6664" width="2.453125" style="1" customWidth="1"/>
    <col min="6665" max="6665" width="1" style="1" customWidth="1"/>
    <col min="6666" max="6670" width="0" style="1" hidden="1" customWidth="1"/>
    <col min="6671" max="6671" width="4" style="1" customWidth="1"/>
    <col min="6672" max="6672" width="4.453125" style="1" bestFit="1" customWidth="1"/>
    <col min="6673" max="6673" width="4" style="1" customWidth="1"/>
    <col min="6674" max="6674" width="4.453125" style="1" bestFit="1" customWidth="1"/>
    <col min="6675" max="6675" width="0" style="1" hidden="1" customWidth="1"/>
    <col min="6676" max="6676" width="3.36328125" style="1" customWidth="1"/>
    <col min="6677" max="6677" width="9" style="1"/>
    <col min="6678" max="6678" width="1.26953125" style="1" customWidth="1"/>
    <col min="6679" max="6898" width="9" style="1"/>
    <col min="6899" max="6899" width="1.6328125" style="1" customWidth="1"/>
    <col min="6900" max="6900" width="4.6328125" style="1" customWidth="1"/>
    <col min="6901" max="6901" width="22.36328125" style="1" customWidth="1"/>
    <col min="6902" max="6902" width="2.36328125" style="1" customWidth="1"/>
    <col min="6903" max="6903" width="3.08984375" style="1" customWidth="1"/>
    <col min="6904" max="6904" width="2.36328125" style="1" customWidth="1"/>
    <col min="6905" max="6905" width="6.26953125" style="1" customWidth="1"/>
    <col min="6906" max="6906" width="2.36328125" style="1" customWidth="1"/>
    <col min="6907" max="6907" width="3.08984375" style="1" customWidth="1"/>
    <col min="6908" max="6908" width="0.90625" style="1" customWidth="1"/>
    <col min="6909" max="6915" width="0" style="1" hidden="1" customWidth="1"/>
    <col min="6916" max="6917" width="2.36328125" style="1" customWidth="1"/>
    <col min="6918" max="6918" width="0.90625" style="1" customWidth="1"/>
    <col min="6919" max="6920" width="2.453125" style="1" customWidth="1"/>
    <col min="6921" max="6921" width="1" style="1" customWidth="1"/>
    <col min="6922" max="6926" width="0" style="1" hidden="1" customWidth="1"/>
    <col min="6927" max="6927" width="4" style="1" customWidth="1"/>
    <col min="6928" max="6928" width="4.453125" style="1" bestFit="1" customWidth="1"/>
    <col min="6929" max="6929" width="4" style="1" customWidth="1"/>
    <col min="6930" max="6930" width="4.453125" style="1" bestFit="1" customWidth="1"/>
    <col min="6931" max="6931" width="0" style="1" hidden="1" customWidth="1"/>
    <col min="6932" max="6932" width="3.36328125" style="1" customWidth="1"/>
    <col min="6933" max="6933" width="9" style="1"/>
    <col min="6934" max="6934" width="1.26953125" style="1" customWidth="1"/>
    <col min="6935" max="7154" width="9" style="1"/>
    <col min="7155" max="7155" width="1.6328125" style="1" customWidth="1"/>
    <col min="7156" max="7156" width="4.6328125" style="1" customWidth="1"/>
    <col min="7157" max="7157" width="22.36328125" style="1" customWidth="1"/>
    <col min="7158" max="7158" width="2.36328125" style="1" customWidth="1"/>
    <col min="7159" max="7159" width="3.08984375" style="1" customWidth="1"/>
    <col min="7160" max="7160" width="2.36328125" style="1" customWidth="1"/>
    <col min="7161" max="7161" width="6.26953125" style="1" customWidth="1"/>
    <col min="7162" max="7162" width="2.36328125" style="1" customWidth="1"/>
    <col min="7163" max="7163" width="3.08984375" style="1" customWidth="1"/>
    <col min="7164" max="7164" width="0.90625" style="1" customWidth="1"/>
    <col min="7165" max="7171" width="0" style="1" hidden="1" customWidth="1"/>
    <col min="7172" max="7173" width="2.36328125" style="1" customWidth="1"/>
    <col min="7174" max="7174" width="0.90625" style="1" customWidth="1"/>
    <col min="7175" max="7176" width="2.453125" style="1" customWidth="1"/>
    <col min="7177" max="7177" width="1" style="1" customWidth="1"/>
    <col min="7178" max="7182" width="0" style="1" hidden="1" customWidth="1"/>
    <col min="7183" max="7183" width="4" style="1" customWidth="1"/>
    <col min="7184" max="7184" width="4.453125" style="1" bestFit="1" customWidth="1"/>
    <col min="7185" max="7185" width="4" style="1" customWidth="1"/>
    <col min="7186" max="7186" width="4.453125" style="1" bestFit="1" customWidth="1"/>
    <col min="7187" max="7187" width="0" style="1" hidden="1" customWidth="1"/>
    <col min="7188" max="7188" width="3.36328125" style="1" customWidth="1"/>
    <col min="7189" max="7189" width="9" style="1"/>
    <col min="7190" max="7190" width="1.26953125" style="1" customWidth="1"/>
    <col min="7191" max="7410" width="9" style="1"/>
    <col min="7411" max="7411" width="1.6328125" style="1" customWidth="1"/>
    <col min="7412" max="7412" width="4.6328125" style="1" customWidth="1"/>
    <col min="7413" max="7413" width="22.36328125" style="1" customWidth="1"/>
    <col min="7414" max="7414" width="2.36328125" style="1" customWidth="1"/>
    <col min="7415" max="7415" width="3.08984375" style="1" customWidth="1"/>
    <col min="7416" max="7416" width="2.36328125" style="1" customWidth="1"/>
    <col min="7417" max="7417" width="6.26953125" style="1" customWidth="1"/>
    <col min="7418" max="7418" width="2.36328125" style="1" customWidth="1"/>
    <col min="7419" max="7419" width="3.08984375" style="1" customWidth="1"/>
    <col min="7420" max="7420" width="0.90625" style="1" customWidth="1"/>
    <col min="7421" max="7427" width="0" style="1" hidden="1" customWidth="1"/>
    <col min="7428" max="7429" width="2.36328125" style="1" customWidth="1"/>
    <col min="7430" max="7430" width="0.90625" style="1" customWidth="1"/>
    <col min="7431" max="7432" width="2.453125" style="1" customWidth="1"/>
    <col min="7433" max="7433" width="1" style="1" customWidth="1"/>
    <col min="7434" max="7438" width="0" style="1" hidden="1" customWidth="1"/>
    <col min="7439" max="7439" width="4" style="1" customWidth="1"/>
    <col min="7440" max="7440" width="4.453125" style="1" bestFit="1" customWidth="1"/>
    <col min="7441" max="7441" width="4" style="1" customWidth="1"/>
    <col min="7442" max="7442" width="4.453125" style="1" bestFit="1" customWidth="1"/>
    <col min="7443" max="7443" width="0" style="1" hidden="1" customWidth="1"/>
    <col min="7444" max="7444" width="3.36328125" style="1" customWidth="1"/>
    <col min="7445" max="7445" width="9" style="1"/>
    <col min="7446" max="7446" width="1.26953125" style="1" customWidth="1"/>
    <col min="7447" max="7666" width="9" style="1"/>
    <col min="7667" max="7667" width="1.6328125" style="1" customWidth="1"/>
    <col min="7668" max="7668" width="4.6328125" style="1" customWidth="1"/>
    <col min="7669" max="7669" width="22.36328125" style="1" customWidth="1"/>
    <col min="7670" max="7670" width="2.36328125" style="1" customWidth="1"/>
    <col min="7671" max="7671" width="3.08984375" style="1" customWidth="1"/>
    <col min="7672" max="7672" width="2.36328125" style="1" customWidth="1"/>
    <col min="7673" max="7673" width="6.26953125" style="1" customWidth="1"/>
    <col min="7674" max="7674" width="2.36328125" style="1" customWidth="1"/>
    <col min="7675" max="7675" width="3.08984375" style="1" customWidth="1"/>
    <col min="7676" max="7676" width="0.90625" style="1" customWidth="1"/>
    <col min="7677" max="7683" width="0" style="1" hidden="1" customWidth="1"/>
    <col min="7684" max="7685" width="2.36328125" style="1" customWidth="1"/>
    <col min="7686" max="7686" width="0.90625" style="1" customWidth="1"/>
    <col min="7687" max="7688" width="2.453125" style="1" customWidth="1"/>
    <col min="7689" max="7689" width="1" style="1" customWidth="1"/>
    <col min="7690" max="7694" width="0" style="1" hidden="1" customWidth="1"/>
    <col min="7695" max="7695" width="4" style="1" customWidth="1"/>
    <col min="7696" max="7696" width="4.453125" style="1" bestFit="1" customWidth="1"/>
    <col min="7697" max="7697" width="4" style="1" customWidth="1"/>
    <col min="7698" max="7698" width="4.453125" style="1" bestFit="1" customWidth="1"/>
    <col min="7699" max="7699" width="0" style="1" hidden="1" customWidth="1"/>
    <col min="7700" max="7700" width="3.36328125" style="1" customWidth="1"/>
    <col min="7701" max="7701" width="9" style="1"/>
    <col min="7702" max="7702" width="1.26953125" style="1" customWidth="1"/>
    <col min="7703" max="7922" width="9" style="1"/>
    <col min="7923" max="7923" width="1.6328125" style="1" customWidth="1"/>
    <col min="7924" max="7924" width="4.6328125" style="1" customWidth="1"/>
    <col min="7925" max="7925" width="22.36328125" style="1" customWidth="1"/>
    <col min="7926" max="7926" width="2.36328125" style="1" customWidth="1"/>
    <col min="7927" max="7927" width="3.08984375" style="1" customWidth="1"/>
    <col min="7928" max="7928" width="2.36328125" style="1" customWidth="1"/>
    <col min="7929" max="7929" width="6.26953125" style="1" customWidth="1"/>
    <col min="7930" max="7930" width="2.36328125" style="1" customWidth="1"/>
    <col min="7931" max="7931" width="3.08984375" style="1" customWidth="1"/>
    <col min="7932" max="7932" width="0.90625" style="1" customWidth="1"/>
    <col min="7933" max="7939" width="0" style="1" hidden="1" customWidth="1"/>
    <col min="7940" max="7941" width="2.36328125" style="1" customWidth="1"/>
    <col min="7942" max="7942" width="0.90625" style="1" customWidth="1"/>
    <col min="7943" max="7944" width="2.453125" style="1" customWidth="1"/>
    <col min="7945" max="7945" width="1" style="1" customWidth="1"/>
    <col min="7946" max="7950" width="0" style="1" hidden="1" customWidth="1"/>
    <col min="7951" max="7951" width="4" style="1" customWidth="1"/>
    <col min="7952" max="7952" width="4.453125" style="1" bestFit="1" customWidth="1"/>
    <col min="7953" max="7953" width="4" style="1" customWidth="1"/>
    <col min="7954" max="7954" width="4.453125" style="1" bestFit="1" customWidth="1"/>
    <col min="7955" max="7955" width="0" style="1" hidden="1" customWidth="1"/>
    <col min="7956" max="7956" width="3.36328125" style="1" customWidth="1"/>
    <col min="7957" max="7957" width="9" style="1"/>
    <col min="7958" max="7958" width="1.26953125" style="1" customWidth="1"/>
    <col min="7959" max="8178" width="9" style="1"/>
    <col min="8179" max="8179" width="1.6328125" style="1" customWidth="1"/>
    <col min="8180" max="8180" width="4.6328125" style="1" customWidth="1"/>
    <col min="8181" max="8181" width="22.36328125" style="1" customWidth="1"/>
    <col min="8182" max="8182" width="2.36328125" style="1" customWidth="1"/>
    <col min="8183" max="8183" width="3.08984375" style="1" customWidth="1"/>
    <col min="8184" max="8184" width="2.36328125" style="1" customWidth="1"/>
    <col min="8185" max="8185" width="6.26953125" style="1" customWidth="1"/>
    <col min="8186" max="8186" width="2.36328125" style="1" customWidth="1"/>
    <col min="8187" max="8187" width="3.08984375" style="1" customWidth="1"/>
    <col min="8188" max="8188" width="0.90625" style="1" customWidth="1"/>
    <col min="8189" max="8195" width="0" style="1" hidden="1" customWidth="1"/>
    <col min="8196" max="8197" width="2.36328125" style="1" customWidth="1"/>
    <col min="8198" max="8198" width="0.90625" style="1" customWidth="1"/>
    <col min="8199" max="8200" width="2.453125" style="1" customWidth="1"/>
    <col min="8201" max="8201" width="1" style="1" customWidth="1"/>
    <col min="8202" max="8206" width="0" style="1" hidden="1" customWidth="1"/>
    <col min="8207" max="8207" width="4" style="1" customWidth="1"/>
    <col min="8208" max="8208" width="4.453125" style="1" bestFit="1" customWidth="1"/>
    <col min="8209" max="8209" width="4" style="1" customWidth="1"/>
    <col min="8210" max="8210" width="4.453125" style="1" bestFit="1" customWidth="1"/>
    <col min="8211" max="8211" width="0" style="1" hidden="1" customWidth="1"/>
    <col min="8212" max="8212" width="3.36328125" style="1" customWidth="1"/>
    <col min="8213" max="8213" width="9" style="1"/>
    <col min="8214" max="8214" width="1.26953125" style="1" customWidth="1"/>
    <col min="8215" max="8434" width="9" style="1"/>
    <col min="8435" max="8435" width="1.6328125" style="1" customWidth="1"/>
    <col min="8436" max="8436" width="4.6328125" style="1" customWidth="1"/>
    <col min="8437" max="8437" width="22.36328125" style="1" customWidth="1"/>
    <col min="8438" max="8438" width="2.36328125" style="1" customWidth="1"/>
    <col min="8439" max="8439" width="3.08984375" style="1" customWidth="1"/>
    <col min="8440" max="8440" width="2.36328125" style="1" customWidth="1"/>
    <col min="8441" max="8441" width="6.26953125" style="1" customWidth="1"/>
    <col min="8442" max="8442" width="2.36328125" style="1" customWidth="1"/>
    <col min="8443" max="8443" width="3.08984375" style="1" customWidth="1"/>
    <col min="8444" max="8444" width="0.90625" style="1" customWidth="1"/>
    <col min="8445" max="8451" width="0" style="1" hidden="1" customWidth="1"/>
    <col min="8452" max="8453" width="2.36328125" style="1" customWidth="1"/>
    <col min="8454" max="8454" width="0.90625" style="1" customWidth="1"/>
    <col min="8455" max="8456" width="2.453125" style="1" customWidth="1"/>
    <col min="8457" max="8457" width="1" style="1" customWidth="1"/>
    <col min="8458" max="8462" width="0" style="1" hidden="1" customWidth="1"/>
    <col min="8463" max="8463" width="4" style="1" customWidth="1"/>
    <col min="8464" max="8464" width="4.453125" style="1" bestFit="1" customWidth="1"/>
    <col min="8465" max="8465" width="4" style="1" customWidth="1"/>
    <col min="8466" max="8466" width="4.453125" style="1" bestFit="1" customWidth="1"/>
    <col min="8467" max="8467" width="0" style="1" hidden="1" customWidth="1"/>
    <col min="8468" max="8468" width="3.36328125" style="1" customWidth="1"/>
    <col min="8469" max="8469" width="9" style="1"/>
    <col min="8470" max="8470" width="1.26953125" style="1" customWidth="1"/>
    <col min="8471" max="8690" width="9" style="1"/>
    <col min="8691" max="8691" width="1.6328125" style="1" customWidth="1"/>
    <col min="8692" max="8692" width="4.6328125" style="1" customWidth="1"/>
    <col min="8693" max="8693" width="22.36328125" style="1" customWidth="1"/>
    <col min="8694" max="8694" width="2.36328125" style="1" customWidth="1"/>
    <col min="8695" max="8695" width="3.08984375" style="1" customWidth="1"/>
    <col min="8696" max="8696" width="2.36328125" style="1" customWidth="1"/>
    <col min="8697" max="8697" width="6.26953125" style="1" customWidth="1"/>
    <col min="8698" max="8698" width="2.36328125" style="1" customWidth="1"/>
    <col min="8699" max="8699" width="3.08984375" style="1" customWidth="1"/>
    <col min="8700" max="8700" width="0.90625" style="1" customWidth="1"/>
    <col min="8701" max="8707" width="0" style="1" hidden="1" customWidth="1"/>
    <col min="8708" max="8709" width="2.36328125" style="1" customWidth="1"/>
    <col min="8710" max="8710" width="0.90625" style="1" customWidth="1"/>
    <col min="8711" max="8712" width="2.453125" style="1" customWidth="1"/>
    <col min="8713" max="8713" width="1" style="1" customWidth="1"/>
    <col min="8714" max="8718" width="0" style="1" hidden="1" customWidth="1"/>
    <col min="8719" max="8719" width="4" style="1" customWidth="1"/>
    <col min="8720" max="8720" width="4.453125" style="1" bestFit="1" customWidth="1"/>
    <col min="8721" max="8721" width="4" style="1" customWidth="1"/>
    <col min="8722" max="8722" width="4.453125" style="1" bestFit="1" customWidth="1"/>
    <col min="8723" max="8723" width="0" style="1" hidden="1" customWidth="1"/>
    <col min="8724" max="8724" width="3.36328125" style="1" customWidth="1"/>
    <col min="8725" max="8725" width="9" style="1"/>
    <col min="8726" max="8726" width="1.26953125" style="1" customWidth="1"/>
    <col min="8727" max="8946" width="9" style="1"/>
    <col min="8947" max="8947" width="1.6328125" style="1" customWidth="1"/>
    <col min="8948" max="8948" width="4.6328125" style="1" customWidth="1"/>
    <col min="8949" max="8949" width="22.36328125" style="1" customWidth="1"/>
    <col min="8950" max="8950" width="2.36328125" style="1" customWidth="1"/>
    <col min="8951" max="8951" width="3.08984375" style="1" customWidth="1"/>
    <col min="8952" max="8952" width="2.36328125" style="1" customWidth="1"/>
    <col min="8953" max="8953" width="6.26953125" style="1" customWidth="1"/>
    <col min="8954" max="8954" width="2.36328125" style="1" customWidth="1"/>
    <col min="8955" max="8955" width="3.08984375" style="1" customWidth="1"/>
    <col min="8956" max="8956" width="0.90625" style="1" customWidth="1"/>
    <col min="8957" max="8963" width="0" style="1" hidden="1" customWidth="1"/>
    <col min="8964" max="8965" width="2.36328125" style="1" customWidth="1"/>
    <col min="8966" max="8966" width="0.90625" style="1" customWidth="1"/>
    <col min="8967" max="8968" width="2.453125" style="1" customWidth="1"/>
    <col min="8969" max="8969" width="1" style="1" customWidth="1"/>
    <col min="8970" max="8974" width="0" style="1" hidden="1" customWidth="1"/>
    <col min="8975" max="8975" width="4" style="1" customWidth="1"/>
    <col min="8976" max="8976" width="4.453125" style="1" bestFit="1" customWidth="1"/>
    <col min="8977" max="8977" width="4" style="1" customWidth="1"/>
    <col min="8978" max="8978" width="4.453125" style="1" bestFit="1" customWidth="1"/>
    <col min="8979" max="8979" width="0" style="1" hidden="1" customWidth="1"/>
    <col min="8980" max="8980" width="3.36328125" style="1" customWidth="1"/>
    <col min="8981" max="8981" width="9" style="1"/>
    <col min="8982" max="8982" width="1.26953125" style="1" customWidth="1"/>
    <col min="8983" max="9202" width="9" style="1"/>
    <col min="9203" max="9203" width="1.6328125" style="1" customWidth="1"/>
    <col min="9204" max="9204" width="4.6328125" style="1" customWidth="1"/>
    <col min="9205" max="9205" width="22.36328125" style="1" customWidth="1"/>
    <col min="9206" max="9206" width="2.36328125" style="1" customWidth="1"/>
    <col min="9207" max="9207" width="3.08984375" style="1" customWidth="1"/>
    <col min="9208" max="9208" width="2.36328125" style="1" customWidth="1"/>
    <col min="9209" max="9209" width="6.26953125" style="1" customWidth="1"/>
    <col min="9210" max="9210" width="2.36328125" style="1" customWidth="1"/>
    <col min="9211" max="9211" width="3.08984375" style="1" customWidth="1"/>
    <col min="9212" max="9212" width="0.90625" style="1" customWidth="1"/>
    <col min="9213" max="9219" width="0" style="1" hidden="1" customWidth="1"/>
    <col min="9220" max="9221" width="2.36328125" style="1" customWidth="1"/>
    <col min="9222" max="9222" width="0.90625" style="1" customWidth="1"/>
    <col min="9223" max="9224" width="2.453125" style="1" customWidth="1"/>
    <col min="9225" max="9225" width="1" style="1" customWidth="1"/>
    <col min="9226" max="9230" width="0" style="1" hidden="1" customWidth="1"/>
    <col min="9231" max="9231" width="4" style="1" customWidth="1"/>
    <col min="9232" max="9232" width="4.453125" style="1" bestFit="1" customWidth="1"/>
    <col min="9233" max="9233" width="4" style="1" customWidth="1"/>
    <col min="9234" max="9234" width="4.453125" style="1" bestFit="1" customWidth="1"/>
    <col min="9235" max="9235" width="0" style="1" hidden="1" customWidth="1"/>
    <col min="9236" max="9236" width="3.36328125" style="1" customWidth="1"/>
    <col min="9237" max="9237" width="9" style="1"/>
    <col min="9238" max="9238" width="1.26953125" style="1" customWidth="1"/>
    <col min="9239" max="9458" width="9" style="1"/>
    <col min="9459" max="9459" width="1.6328125" style="1" customWidth="1"/>
    <col min="9460" max="9460" width="4.6328125" style="1" customWidth="1"/>
    <col min="9461" max="9461" width="22.36328125" style="1" customWidth="1"/>
    <col min="9462" max="9462" width="2.36328125" style="1" customWidth="1"/>
    <col min="9463" max="9463" width="3.08984375" style="1" customWidth="1"/>
    <col min="9464" max="9464" width="2.36328125" style="1" customWidth="1"/>
    <col min="9465" max="9465" width="6.26953125" style="1" customWidth="1"/>
    <col min="9466" max="9466" width="2.36328125" style="1" customWidth="1"/>
    <col min="9467" max="9467" width="3.08984375" style="1" customWidth="1"/>
    <col min="9468" max="9468" width="0.90625" style="1" customWidth="1"/>
    <col min="9469" max="9475" width="0" style="1" hidden="1" customWidth="1"/>
    <col min="9476" max="9477" width="2.36328125" style="1" customWidth="1"/>
    <col min="9478" max="9478" width="0.90625" style="1" customWidth="1"/>
    <col min="9479" max="9480" width="2.453125" style="1" customWidth="1"/>
    <col min="9481" max="9481" width="1" style="1" customWidth="1"/>
    <col min="9482" max="9486" width="0" style="1" hidden="1" customWidth="1"/>
    <col min="9487" max="9487" width="4" style="1" customWidth="1"/>
    <col min="9488" max="9488" width="4.453125" style="1" bestFit="1" customWidth="1"/>
    <col min="9489" max="9489" width="4" style="1" customWidth="1"/>
    <col min="9490" max="9490" width="4.453125" style="1" bestFit="1" customWidth="1"/>
    <col min="9491" max="9491" width="0" style="1" hidden="1" customWidth="1"/>
    <col min="9492" max="9492" width="3.36328125" style="1" customWidth="1"/>
    <col min="9493" max="9493" width="9" style="1"/>
    <col min="9494" max="9494" width="1.26953125" style="1" customWidth="1"/>
    <col min="9495" max="9714" width="9" style="1"/>
    <col min="9715" max="9715" width="1.6328125" style="1" customWidth="1"/>
    <col min="9716" max="9716" width="4.6328125" style="1" customWidth="1"/>
    <col min="9717" max="9717" width="22.36328125" style="1" customWidth="1"/>
    <col min="9718" max="9718" width="2.36328125" style="1" customWidth="1"/>
    <col min="9719" max="9719" width="3.08984375" style="1" customWidth="1"/>
    <col min="9720" max="9720" width="2.36328125" style="1" customWidth="1"/>
    <col min="9721" max="9721" width="6.26953125" style="1" customWidth="1"/>
    <col min="9722" max="9722" width="2.36328125" style="1" customWidth="1"/>
    <col min="9723" max="9723" width="3.08984375" style="1" customWidth="1"/>
    <col min="9724" max="9724" width="0.90625" style="1" customWidth="1"/>
    <col min="9725" max="9731" width="0" style="1" hidden="1" customWidth="1"/>
    <col min="9732" max="9733" width="2.36328125" style="1" customWidth="1"/>
    <col min="9734" max="9734" width="0.90625" style="1" customWidth="1"/>
    <col min="9735" max="9736" width="2.453125" style="1" customWidth="1"/>
    <col min="9737" max="9737" width="1" style="1" customWidth="1"/>
    <col min="9738" max="9742" width="0" style="1" hidden="1" customWidth="1"/>
    <col min="9743" max="9743" width="4" style="1" customWidth="1"/>
    <col min="9744" max="9744" width="4.453125" style="1" bestFit="1" customWidth="1"/>
    <col min="9745" max="9745" width="4" style="1" customWidth="1"/>
    <col min="9746" max="9746" width="4.453125" style="1" bestFit="1" customWidth="1"/>
    <col min="9747" max="9747" width="0" style="1" hidden="1" customWidth="1"/>
    <col min="9748" max="9748" width="3.36328125" style="1" customWidth="1"/>
    <col min="9749" max="9749" width="9" style="1"/>
    <col min="9750" max="9750" width="1.26953125" style="1" customWidth="1"/>
    <col min="9751" max="9970" width="9" style="1"/>
    <col min="9971" max="9971" width="1.6328125" style="1" customWidth="1"/>
    <col min="9972" max="9972" width="4.6328125" style="1" customWidth="1"/>
    <col min="9973" max="9973" width="22.36328125" style="1" customWidth="1"/>
    <col min="9974" max="9974" width="2.36328125" style="1" customWidth="1"/>
    <col min="9975" max="9975" width="3.08984375" style="1" customWidth="1"/>
    <col min="9976" max="9976" width="2.36328125" style="1" customWidth="1"/>
    <col min="9977" max="9977" width="6.26953125" style="1" customWidth="1"/>
    <col min="9978" max="9978" width="2.36328125" style="1" customWidth="1"/>
    <col min="9979" max="9979" width="3.08984375" style="1" customWidth="1"/>
    <col min="9980" max="9980" width="0.90625" style="1" customWidth="1"/>
    <col min="9981" max="9987" width="0" style="1" hidden="1" customWidth="1"/>
    <col min="9988" max="9989" width="2.36328125" style="1" customWidth="1"/>
    <col min="9990" max="9990" width="0.90625" style="1" customWidth="1"/>
    <col min="9991" max="9992" width="2.453125" style="1" customWidth="1"/>
    <col min="9993" max="9993" width="1" style="1" customWidth="1"/>
    <col min="9994" max="9998" width="0" style="1" hidden="1" customWidth="1"/>
    <col min="9999" max="9999" width="4" style="1" customWidth="1"/>
    <col min="10000" max="10000" width="4.453125" style="1" bestFit="1" customWidth="1"/>
    <col min="10001" max="10001" width="4" style="1" customWidth="1"/>
    <col min="10002" max="10002" width="4.453125" style="1" bestFit="1" customWidth="1"/>
    <col min="10003" max="10003" width="0" style="1" hidden="1" customWidth="1"/>
    <col min="10004" max="10004" width="3.36328125" style="1" customWidth="1"/>
    <col min="10005" max="10005" width="9" style="1"/>
    <col min="10006" max="10006" width="1.26953125" style="1" customWidth="1"/>
    <col min="10007" max="10226" width="9" style="1"/>
    <col min="10227" max="10227" width="1.6328125" style="1" customWidth="1"/>
    <col min="10228" max="10228" width="4.6328125" style="1" customWidth="1"/>
    <col min="10229" max="10229" width="22.36328125" style="1" customWidth="1"/>
    <col min="10230" max="10230" width="2.36328125" style="1" customWidth="1"/>
    <col min="10231" max="10231" width="3.08984375" style="1" customWidth="1"/>
    <col min="10232" max="10232" width="2.36328125" style="1" customWidth="1"/>
    <col min="10233" max="10233" width="6.26953125" style="1" customWidth="1"/>
    <col min="10234" max="10234" width="2.36328125" style="1" customWidth="1"/>
    <col min="10235" max="10235" width="3.08984375" style="1" customWidth="1"/>
    <col min="10236" max="10236" width="0.90625" style="1" customWidth="1"/>
    <col min="10237" max="10243" width="0" style="1" hidden="1" customWidth="1"/>
    <col min="10244" max="10245" width="2.36328125" style="1" customWidth="1"/>
    <col min="10246" max="10246" width="0.90625" style="1" customWidth="1"/>
    <col min="10247" max="10248" width="2.453125" style="1" customWidth="1"/>
    <col min="10249" max="10249" width="1" style="1" customWidth="1"/>
    <col min="10250" max="10254" width="0" style="1" hidden="1" customWidth="1"/>
    <col min="10255" max="10255" width="4" style="1" customWidth="1"/>
    <col min="10256" max="10256" width="4.453125" style="1" bestFit="1" customWidth="1"/>
    <col min="10257" max="10257" width="4" style="1" customWidth="1"/>
    <col min="10258" max="10258" width="4.453125" style="1" bestFit="1" customWidth="1"/>
    <col min="10259" max="10259" width="0" style="1" hidden="1" customWidth="1"/>
    <col min="10260" max="10260" width="3.36328125" style="1" customWidth="1"/>
    <col min="10261" max="10261" width="9" style="1"/>
    <col min="10262" max="10262" width="1.26953125" style="1" customWidth="1"/>
    <col min="10263" max="10482" width="9" style="1"/>
    <col min="10483" max="10483" width="1.6328125" style="1" customWidth="1"/>
    <col min="10484" max="10484" width="4.6328125" style="1" customWidth="1"/>
    <col min="10485" max="10485" width="22.36328125" style="1" customWidth="1"/>
    <col min="10486" max="10486" width="2.36328125" style="1" customWidth="1"/>
    <col min="10487" max="10487" width="3.08984375" style="1" customWidth="1"/>
    <col min="10488" max="10488" width="2.36328125" style="1" customWidth="1"/>
    <col min="10489" max="10489" width="6.26953125" style="1" customWidth="1"/>
    <col min="10490" max="10490" width="2.36328125" style="1" customWidth="1"/>
    <col min="10491" max="10491" width="3.08984375" style="1" customWidth="1"/>
    <col min="10492" max="10492" width="0.90625" style="1" customWidth="1"/>
    <col min="10493" max="10499" width="0" style="1" hidden="1" customWidth="1"/>
    <col min="10500" max="10501" width="2.36328125" style="1" customWidth="1"/>
    <col min="10502" max="10502" width="0.90625" style="1" customWidth="1"/>
    <col min="10503" max="10504" width="2.453125" style="1" customWidth="1"/>
    <col min="10505" max="10505" width="1" style="1" customWidth="1"/>
    <col min="10506" max="10510" width="0" style="1" hidden="1" customWidth="1"/>
    <col min="10511" max="10511" width="4" style="1" customWidth="1"/>
    <col min="10512" max="10512" width="4.453125" style="1" bestFit="1" customWidth="1"/>
    <col min="10513" max="10513" width="4" style="1" customWidth="1"/>
    <col min="10514" max="10514" width="4.453125" style="1" bestFit="1" customWidth="1"/>
    <col min="10515" max="10515" width="0" style="1" hidden="1" customWidth="1"/>
    <col min="10516" max="10516" width="3.36328125" style="1" customWidth="1"/>
    <col min="10517" max="10517" width="9" style="1"/>
    <col min="10518" max="10518" width="1.26953125" style="1" customWidth="1"/>
    <col min="10519" max="10738" width="9" style="1"/>
    <col min="10739" max="10739" width="1.6328125" style="1" customWidth="1"/>
    <col min="10740" max="10740" width="4.6328125" style="1" customWidth="1"/>
    <col min="10741" max="10741" width="22.36328125" style="1" customWidth="1"/>
    <col min="10742" max="10742" width="2.36328125" style="1" customWidth="1"/>
    <col min="10743" max="10743" width="3.08984375" style="1" customWidth="1"/>
    <col min="10744" max="10744" width="2.36328125" style="1" customWidth="1"/>
    <col min="10745" max="10745" width="6.26953125" style="1" customWidth="1"/>
    <col min="10746" max="10746" width="2.36328125" style="1" customWidth="1"/>
    <col min="10747" max="10747" width="3.08984375" style="1" customWidth="1"/>
    <col min="10748" max="10748" width="0.90625" style="1" customWidth="1"/>
    <col min="10749" max="10755" width="0" style="1" hidden="1" customWidth="1"/>
    <col min="10756" max="10757" width="2.36328125" style="1" customWidth="1"/>
    <col min="10758" max="10758" width="0.90625" style="1" customWidth="1"/>
    <col min="10759" max="10760" width="2.453125" style="1" customWidth="1"/>
    <col min="10761" max="10761" width="1" style="1" customWidth="1"/>
    <col min="10762" max="10766" width="0" style="1" hidden="1" customWidth="1"/>
    <col min="10767" max="10767" width="4" style="1" customWidth="1"/>
    <col min="10768" max="10768" width="4.453125" style="1" bestFit="1" customWidth="1"/>
    <col min="10769" max="10769" width="4" style="1" customWidth="1"/>
    <col min="10770" max="10770" width="4.453125" style="1" bestFit="1" customWidth="1"/>
    <col min="10771" max="10771" width="0" style="1" hidden="1" customWidth="1"/>
    <col min="10772" max="10772" width="3.36328125" style="1" customWidth="1"/>
    <col min="10773" max="10773" width="9" style="1"/>
    <col min="10774" max="10774" width="1.26953125" style="1" customWidth="1"/>
    <col min="10775" max="10994" width="9" style="1"/>
    <col min="10995" max="10995" width="1.6328125" style="1" customWidth="1"/>
    <col min="10996" max="10996" width="4.6328125" style="1" customWidth="1"/>
    <col min="10997" max="10997" width="22.36328125" style="1" customWidth="1"/>
    <col min="10998" max="10998" width="2.36328125" style="1" customWidth="1"/>
    <col min="10999" max="10999" width="3.08984375" style="1" customWidth="1"/>
    <col min="11000" max="11000" width="2.36328125" style="1" customWidth="1"/>
    <col min="11001" max="11001" width="6.26953125" style="1" customWidth="1"/>
    <col min="11002" max="11002" width="2.36328125" style="1" customWidth="1"/>
    <col min="11003" max="11003" width="3.08984375" style="1" customWidth="1"/>
    <col min="11004" max="11004" width="0.90625" style="1" customWidth="1"/>
    <col min="11005" max="11011" width="0" style="1" hidden="1" customWidth="1"/>
    <col min="11012" max="11013" width="2.36328125" style="1" customWidth="1"/>
    <col min="11014" max="11014" width="0.90625" style="1" customWidth="1"/>
    <col min="11015" max="11016" width="2.453125" style="1" customWidth="1"/>
    <col min="11017" max="11017" width="1" style="1" customWidth="1"/>
    <col min="11018" max="11022" width="0" style="1" hidden="1" customWidth="1"/>
    <col min="11023" max="11023" width="4" style="1" customWidth="1"/>
    <col min="11024" max="11024" width="4.453125" style="1" bestFit="1" customWidth="1"/>
    <col min="11025" max="11025" width="4" style="1" customWidth="1"/>
    <col min="11026" max="11026" width="4.453125" style="1" bestFit="1" customWidth="1"/>
    <col min="11027" max="11027" width="0" style="1" hidden="1" customWidth="1"/>
    <col min="11028" max="11028" width="3.36328125" style="1" customWidth="1"/>
    <col min="11029" max="11029" width="9" style="1"/>
    <col min="11030" max="11030" width="1.26953125" style="1" customWidth="1"/>
    <col min="11031" max="11250" width="9" style="1"/>
    <col min="11251" max="11251" width="1.6328125" style="1" customWidth="1"/>
    <col min="11252" max="11252" width="4.6328125" style="1" customWidth="1"/>
    <col min="11253" max="11253" width="22.36328125" style="1" customWidth="1"/>
    <col min="11254" max="11254" width="2.36328125" style="1" customWidth="1"/>
    <col min="11255" max="11255" width="3.08984375" style="1" customWidth="1"/>
    <col min="11256" max="11256" width="2.36328125" style="1" customWidth="1"/>
    <col min="11257" max="11257" width="6.26953125" style="1" customWidth="1"/>
    <col min="11258" max="11258" width="2.36328125" style="1" customWidth="1"/>
    <col min="11259" max="11259" width="3.08984375" style="1" customWidth="1"/>
    <col min="11260" max="11260" width="0.90625" style="1" customWidth="1"/>
    <col min="11261" max="11267" width="0" style="1" hidden="1" customWidth="1"/>
    <col min="11268" max="11269" width="2.36328125" style="1" customWidth="1"/>
    <col min="11270" max="11270" width="0.90625" style="1" customWidth="1"/>
    <col min="11271" max="11272" width="2.453125" style="1" customWidth="1"/>
    <col min="11273" max="11273" width="1" style="1" customWidth="1"/>
    <col min="11274" max="11278" width="0" style="1" hidden="1" customWidth="1"/>
    <col min="11279" max="11279" width="4" style="1" customWidth="1"/>
    <col min="11280" max="11280" width="4.453125" style="1" bestFit="1" customWidth="1"/>
    <col min="11281" max="11281" width="4" style="1" customWidth="1"/>
    <col min="11282" max="11282" width="4.453125" style="1" bestFit="1" customWidth="1"/>
    <col min="11283" max="11283" width="0" style="1" hidden="1" customWidth="1"/>
    <col min="11284" max="11284" width="3.36328125" style="1" customWidth="1"/>
    <col min="11285" max="11285" width="9" style="1"/>
    <col min="11286" max="11286" width="1.26953125" style="1" customWidth="1"/>
    <col min="11287" max="11506" width="9" style="1"/>
    <col min="11507" max="11507" width="1.6328125" style="1" customWidth="1"/>
    <col min="11508" max="11508" width="4.6328125" style="1" customWidth="1"/>
    <col min="11509" max="11509" width="22.36328125" style="1" customWidth="1"/>
    <col min="11510" max="11510" width="2.36328125" style="1" customWidth="1"/>
    <col min="11511" max="11511" width="3.08984375" style="1" customWidth="1"/>
    <col min="11512" max="11512" width="2.36328125" style="1" customWidth="1"/>
    <col min="11513" max="11513" width="6.26953125" style="1" customWidth="1"/>
    <col min="11514" max="11514" width="2.36328125" style="1" customWidth="1"/>
    <col min="11515" max="11515" width="3.08984375" style="1" customWidth="1"/>
    <col min="11516" max="11516" width="0.90625" style="1" customWidth="1"/>
    <col min="11517" max="11523" width="0" style="1" hidden="1" customWidth="1"/>
    <col min="11524" max="11525" width="2.36328125" style="1" customWidth="1"/>
    <col min="11526" max="11526" width="0.90625" style="1" customWidth="1"/>
    <col min="11527" max="11528" width="2.453125" style="1" customWidth="1"/>
    <col min="11529" max="11529" width="1" style="1" customWidth="1"/>
    <col min="11530" max="11534" width="0" style="1" hidden="1" customWidth="1"/>
    <col min="11535" max="11535" width="4" style="1" customWidth="1"/>
    <col min="11536" max="11536" width="4.453125" style="1" bestFit="1" customWidth="1"/>
    <col min="11537" max="11537" width="4" style="1" customWidth="1"/>
    <col min="11538" max="11538" width="4.453125" style="1" bestFit="1" customWidth="1"/>
    <col min="11539" max="11539" width="0" style="1" hidden="1" customWidth="1"/>
    <col min="11540" max="11540" width="3.36328125" style="1" customWidth="1"/>
    <col min="11541" max="11541" width="9" style="1"/>
    <col min="11542" max="11542" width="1.26953125" style="1" customWidth="1"/>
    <col min="11543" max="11762" width="9" style="1"/>
    <col min="11763" max="11763" width="1.6328125" style="1" customWidth="1"/>
    <col min="11764" max="11764" width="4.6328125" style="1" customWidth="1"/>
    <col min="11765" max="11765" width="22.36328125" style="1" customWidth="1"/>
    <col min="11766" max="11766" width="2.36328125" style="1" customWidth="1"/>
    <col min="11767" max="11767" width="3.08984375" style="1" customWidth="1"/>
    <col min="11768" max="11768" width="2.36328125" style="1" customWidth="1"/>
    <col min="11769" max="11769" width="6.26953125" style="1" customWidth="1"/>
    <col min="11770" max="11770" width="2.36328125" style="1" customWidth="1"/>
    <col min="11771" max="11771" width="3.08984375" style="1" customWidth="1"/>
    <col min="11772" max="11772" width="0.90625" style="1" customWidth="1"/>
    <col min="11773" max="11779" width="0" style="1" hidden="1" customWidth="1"/>
    <col min="11780" max="11781" width="2.36328125" style="1" customWidth="1"/>
    <col min="11782" max="11782" width="0.90625" style="1" customWidth="1"/>
    <col min="11783" max="11784" width="2.453125" style="1" customWidth="1"/>
    <col min="11785" max="11785" width="1" style="1" customWidth="1"/>
    <col min="11786" max="11790" width="0" style="1" hidden="1" customWidth="1"/>
    <col min="11791" max="11791" width="4" style="1" customWidth="1"/>
    <col min="11792" max="11792" width="4.453125" style="1" bestFit="1" customWidth="1"/>
    <col min="11793" max="11793" width="4" style="1" customWidth="1"/>
    <col min="11794" max="11794" width="4.453125" style="1" bestFit="1" customWidth="1"/>
    <col min="11795" max="11795" width="0" style="1" hidden="1" customWidth="1"/>
    <col min="11796" max="11796" width="3.36328125" style="1" customWidth="1"/>
    <col min="11797" max="11797" width="9" style="1"/>
    <col min="11798" max="11798" width="1.26953125" style="1" customWidth="1"/>
    <col min="11799" max="12018" width="9" style="1"/>
    <col min="12019" max="12019" width="1.6328125" style="1" customWidth="1"/>
    <col min="12020" max="12020" width="4.6328125" style="1" customWidth="1"/>
    <col min="12021" max="12021" width="22.36328125" style="1" customWidth="1"/>
    <col min="12022" max="12022" width="2.36328125" style="1" customWidth="1"/>
    <col min="12023" max="12023" width="3.08984375" style="1" customWidth="1"/>
    <col min="12024" max="12024" width="2.36328125" style="1" customWidth="1"/>
    <col min="12025" max="12025" width="6.26953125" style="1" customWidth="1"/>
    <col min="12026" max="12026" width="2.36328125" style="1" customWidth="1"/>
    <col min="12027" max="12027" width="3.08984375" style="1" customWidth="1"/>
    <col min="12028" max="12028" width="0.90625" style="1" customWidth="1"/>
    <col min="12029" max="12035" width="0" style="1" hidden="1" customWidth="1"/>
    <col min="12036" max="12037" width="2.36328125" style="1" customWidth="1"/>
    <col min="12038" max="12038" width="0.90625" style="1" customWidth="1"/>
    <col min="12039" max="12040" width="2.453125" style="1" customWidth="1"/>
    <col min="12041" max="12041" width="1" style="1" customWidth="1"/>
    <col min="12042" max="12046" width="0" style="1" hidden="1" customWidth="1"/>
    <col min="12047" max="12047" width="4" style="1" customWidth="1"/>
    <col min="12048" max="12048" width="4.453125" style="1" bestFit="1" customWidth="1"/>
    <col min="12049" max="12049" width="4" style="1" customWidth="1"/>
    <col min="12050" max="12050" width="4.453125" style="1" bestFit="1" customWidth="1"/>
    <col min="12051" max="12051" width="0" style="1" hidden="1" customWidth="1"/>
    <col min="12052" max="12052" width="3.36328125" style="1" customWidth="1"/>
    <col min="12053" max="12053" width="9" style="1"/>
    <col min="12054" max="12054" width="1.26953125" style="1" customWidth="1"/>
    <col min="12055" max="12274" width="9" style="1"/>
    <col min="12275" max="12275" width="1.6328125" style="1" customWidth="1"/>
    <col min="12276" max="12276" width="4.6328125" style="1" customWidth="1"/>
    <col min="12277" max="12277" width="22.36328125" style="1" customWidth="1"/>
    <col min="12278" max="12278" width="2.36328125" style="1" customWidth="1"/>
    <col min="12279" max="12279" width="3.08984375" style="1" customWidth="1"/>
    <col min="12280" max="12280" width="2.36328125" style="1" customWidth="1"/>
    <col min="12281" max="12281" width="6.26953125" style="1" customWidth="1"/>
    <col min="12282" max="12282" width="2.36328125" style="1" customWidth="1"/>
    <col min="12283" max="12283" width="3.08984375" style="1" customWidth="1"/>
    <col min="12284" max="12284" width="0.90625" style="1" customWidth="1"/>
    <col min="12285" max="12291" width="0" style="1" hidden="1" customWidth="1"/>
    <col min="12292" max="12293" width="2.36328125" style="1" customWidth="1"/>
    <col min="12294" max="12294" width="0.90625" style="1" customWidth="1"/>
    <col min="12295" max="12296" width="2.453125" style="1" customWidth="1"/>
    <col min="12297" max="12297" width="1" style="1" customWidth="1"/>
    <col min="12298" max="12302" width="0" style="1" hidden="1" customWidth="1"/>
    <col min="12303" max="12303" width="4" style="1" customWidth="1"/>
    <col min="12304" max="12304" width="4.453125" style="1" bestFit="1" customWidth="1"/>
    <col min="12305" max="12305" width="4" style="1" customWidth="1"/>
    <col min="12306" max="12306" width="4.453125" style="1" bestFit="1" customWidth="1"/>
    <col min="12307" max="12307" width="0" style="1" hidden="1" customWidth="1"/>
    <col min="12308" max="12308" width="3.36328125" style="1" customWidth="1"/>
    <col min="12309" max="12309" width="9" style="1"/>
    <col min="12310" max="12310" width="1.26953125" style="1" customWidth="1"/>
    <col min="12311" max="12530" width="9" style="1"/>
    <col min="12531" max="12531" width="1.6328125" style="1" customWidth="1"/>
    <col min="12532" max="12532" width="4.6328125" style="1" customWidth="1"/>
    <col min="12533" max="12533" width="22.36328125" style="1" customWidth="1"/>
    <col min="12534" max="12534" width="2.36328125" style="1" customWidth="1"/>
    <col min="12535" max="12535" width="3.08984375" style="1" customWidth="1"/>
    <col min="12536" max="12536" width="2.36328125" style="1" customWidth="1"/>
    <col min="12537" max="12537" width="6.26953125" style="1" customWidth="1"/>
    <col min="12538" max="12538" width="2.36328125" style="1" customWidth="1"/>
    <col min="12539" max="12539" width="3.08984375" style="1" customWidth="1"/>
    <col min="12540" max="12540" width="0.90625" style="1" customWidth="1"/>
    <col min="12541" max="12547" width="0" style="1" hidden="1" customWidth="1"/>
    <col min="12548" max="12549" width="2.36328125" style="1" customWidth="1"/>
    <col min="12550" max="12550" width="0.90625" style="1" customWidth="1"/>
    <col min="12551" max="12552" width="2.453125" style="1" customWidth="1"/>
    <col min="12553" max="12553" width="1" style="1" customWidth="1"/>
    <col min="12554" max="12558" width="0" style="1" hidden="1" customWidth="1"/>
    <col min="12559" max="12559" width="4" style="1" customWidth="1"/>
    <col min="12560" max="12560" width="4.453125" style="1" bestFit="1" customWidth="1"/>
    <col min="12561" max="12561" width="4" style="1" customWidth="1"/>
    <col min="12562" max="12562" width="4.453125" style="1" bestFit="1" customWidth="1"/>
    <col min="12563" max="12563" width="0" style="1" hidden="1" customWidth="1"/>
    <col min="12564" max="12564" width="3.36328125" style="1" customWidth="1"/>
    <col min="12565" max="12565" width="9" style="1"/>
    <col min="12566" max="12566" width="1.26953125" style="1" customWidth="1"/>
    <col min="12567" max="12786" width="9" style="1"/>
    <col min="12787" max="12787" width="1.6328125" style="1" customWidth="1"/>
    <col min="12788" max="12788" width="4.6328125" style="1" customWidth="1"/>
    <col min="12789" max="12789" width="22.36328125" style="1" customWidth="1"/>
    <col min="12790" max="12790" width="2.36328125" style="1" customWidth="1"/>
    <col min="12791" max="12791" width="3.08984375" style="1" customWidth="1"/>
    <col min="12792" max="12792" width="2.36328125" style="1" customWidth="1"/>
    <col min="12793" max="12793" width="6.26953125" style="1" customWidth="1"/>
    <col min="12794" max="12794" width="2.36328125" style="1" customWidth="1"/>
    <col min="12795" max="12795" width="3.08984375" style="1" customWidth="1"/>
    <col min="12796" max="12796" width="0.90625" style="1" customWidth="1"/>
    <col min="12797" max="12803" width="0" style="1" hidden="1" customWidth="1"/>
    <col min="12804" max="12805" width="2.36328125" style="1" customWidth="1"/>
    <col min="12806" max="12806" width="0.90625" style="1" customWidth="1"/>
    <col min="12807" max="12808" width="2.453125" style="1" customWidth="1"/>
    <col min="12809" max="12809" width="1" style="1" customWidth="1"/>
    <col min="12810" max="12814" width="0" style="1" hidden="1" customWidth="1"/>
    <col min="12815" max="12815" width="4" style="1" customWidth="1"/>
    <col min="12816" max="12816" width="4.453125" style="1" bestFit="1" customWidth="1"/>
    <col min="12817" max="12817" width="4" style="1" customWidth="1"/>
    <col min="12818" max="12818" width="4.453125" style="1" bestFit="1" customWidth="1"/>
    <col min="12819" max="12819" width="0" style="1" hidden="1" customWidth="1"/>
    <col min="12820" max="12820" width="3.36328125" style="1" customWidth="1"/>
    <col min="12821" max="12821" width="9" style="1"/>
    <col min="12822" max="12822" width="1.26953125" style="1" customWidth="1"/>
    <col min="12823" max="13042" width="9" style="1"/>
    <col min="13043" max="13043" width="1.6328125" style="1" customWidth="1"/>
    <col min="13044" max="13044" width="4.6328125" style="1" customWidth="1"/>
    <col min="13045" max="13045" width="22.36328125" style="1" customWidth="1"/>
    <col min="13046" max="13046" width="2.36328125" style="1" customWidth="1"/>
    <col min="13047" max="13047" width="3.08984375" style="1" customWidth="1"/>
    <col min="13048" max="13048" width="2.36328125" style="1" customWidth="1"/>
    <col min="13049" max="13049" width="6.26953125" style="1" customWidth="1"/>
    <col min="13050" max="13050" width="2.36328125" style="1" customWidth="1"/>
    <col min="13051" max="13051" width="3.08984375" style="1" customWidth="1"/>
    <col min="13052" max="13052" width="0.90625" style="1" customWidth="1"/>
    <col min="13053" max="13059" width="0" style="1" hidden="1" customWidth="1"/>
    <col min="13060" max="13061" width="2.36328125" style="1" customWidth="1"/>
    <col min="13062" max="13062" width="0.90625" style="1" customWidth="1"/>
    <col min="13063" max="13064" width="2.453125" style="1" customWidth="1"/>
    <col min="13065" max="13065" width="1" style="1" customWidth="1"/>
    <col min="13066" max="13070" width="0" style="1" hidden="1" customWidth="1"/>
    <col min="13071" max="13071" width="4" style="1" customWidth="1"/>
    <col min="13072" max="13072" width="4.453125" style="1" bestFit="1" customWidth="1"/>
    <col min="13073" max="13073" width="4" style="1" customWidth="1"/>
    <col min="13074" max="13074" width="4.453125" style="1" bestFit="1" customWidth="1"/>
    <col min="13075" max="13075" width="0" style="1" hidden="1" customWidth="1"/>
    <col min="13076" max="13076" width="3.36328125" style="1" customWidth="1"/>
    <col min="13077" max="13077" width="9" style="1"/>
    <col min="13078" max="13078" width="1.26953125" style="1" customWidth="1"/>
    <col min="13079" max="13298" width="9" style="1"/>
    <col min="13299" max="13299" width="1.6328125" style="1" customWidth="1"/>
    <col min="13300" max="13300" width="4.6328125" style="1" customWidth="1"/>
    <col min="13301" max="13301" width="22.36328125" style="1" customWidth="1"/>
    <col min="13302" max="13302" width="2.36328125" style="1" customWidth="1"/>
    <col min="13303" max="13303" width="3.08984375" style="1" customWidth="1"/>
    <col min="13304" max="13304" width="2.36328125" style="1" customWidth="1"/>
    <col min="13305" max="13305" width="6.26953125" style="1" customWidth="1"/>
    <col min="13306" max="13306" width="2.36328125" style="1" customWidth="1"/>
    <col min="13307" max="13307" width="3.08984375" style="1" customWidth="1"/>
    <col min="13308" max="13308" width="0.90625" style="1" customWidth="1"/>
    <col min="13309" max="13315" width="0" style="1" hidden="1" customWidth="1"/>
    <col min="13316" max="13317" width="2.36328125" style="1" customWidth="1"/>
    <col min="13318" max="13318" width="0.90625" style="1" customWidth="1"/>
    <col min="13319" max="13320" width="2.453125" style="1" customWidth="1"/>
    <col min="13321" max="13321" width="1" style="1" customWidth="1"/>
    <col min="13322" max="13326" width="0" style="1" hidden="1" customWidth="1"/>
    <col min="13327" max="13327" width="4" style="1" customWidth="1"/>
    <col min="13328" max="13328" width="4.453125" style="1" bestFit="1" customWidth="1"/>
    <col min="13329" max="13329" width="4" style="1" customWidth="1"/>
    <col min="13330" max="13330" width="4.453125" style="1" bestFit="1" customWidth="1"/>
    <col min="13331" max="13331" width="0" style="1" hidden="1" customWidth="1"/>
    <col min="13332" max="13332" width="3.36328125" style="1" customWidth="1"/>
    <col min="13333" max="13333" width="9" style="1"/>
    <col min="13334" max="13334" width="1.26953125" style="1" customWidth="1"/>
    <col min="13335" max="13554" width="9" style="1"/>
    <col min="13555" max="13555" width="1.6328125" style="1" customWidth="1"/>
    <col min="13556" max="13556" width="4.6328125" style="1" customWidth="1"/>
    <col min="13557" max="13557" width="22.36328125" style="1" customWidth="1"/>
    <col min="13558" max="13558" width="2.36328125" style="1" customWidth="1"/>
    <col min="13559" max="13559" width="3.08984375" style="1" customWidth="1"/>
    <col min="13560" max="13560" width="2.36328125" style="1" customWidth="1"/>
    <col min="13561" max="13561" width="6.26953125" style="1" customWidth="1"/>
    <col min="13562" max="13562" width="2.36328125" style="1" customWidth="1"/>
    <col min="13563" max="13563" width="3.08984375" style="1" customWidth="1"/>
    <col min="13564" max="13564" width="0.90625" style="1" customWidth="1"/>
    <col min="13565" max="13571" width="0" style="1" hidden="1" customWidth="1"/>
    <col min="13572" max="13573" width="2.36328125" style="1" customWidth="1"/>
    <col min="13574" max="13574" width="0.90625" style="1" customWidth="1"/>
    <col min="13575" max="13576" width="2.453125" style="1" customWidth="1"/>
    <col min="13577" max="13577" width="1" style="1" customWidth="1"/>
    <col min="13578" max="13582" width="0" style="1" hidden="1" customWidth="1"/>
    <col min="13583" max="13583" width="4" style="1" customWidth="1"/>
    <col min="13584" max="13584" width="4.453125" style="1" bestFit="1" customWidth="1"/>
    <col min="13585" max="13585" width="4" style="1" customWidth="1"/>
    <col min="13586" max="13586" width="4.453125" style="1" bestFit="1" customWidth="1"/>
    <col min="13587" max="13587" width="0" style="1" hidden="1" customWidth="1"/>
    <col min="13588" max="13588" width="3.36328125" style="1" customWidth="1"/>
    <col min="13589" max="13589" width="9" style="1"/>
    <col min="13590" max="13590" width="1.26953125" style="1" customWidth="1"/>
    <col min="13591" max="13810" width="9" style="1"/>
    <col min="13811" max="13811" width="1.6328125" style="1" customWidth="1"/>
    <col min="13812" max="13812" width="4.6328125" style="1" customWidth="1"/>
    <col min="13813" max="13813" width="22.36328125" style="1" customWidth="1"/>
    <col min="13814" max="13814" width="2.36328125" style="1" customWidth="1"/>
    <col min="13815" max="13815" width="3.08984375" style="1" customWidth="1"/>
    <col min="13816" max="13816" width="2.36328125" style="1" customWidth="1"/>
    <col min="13817" max="13817" width="6.26953125" style="1" customWidth="1"/>
    <col min="13818" max="13818" width="2.36328125" style="1" customWidth="1"/>
    <col min="13819" max="13819" width="3.08984375" style="1" customWidth="1"/>
    <col min="13820" max="13820" width="0.90625" style="1" customWidth="1"/>
    <col min="13821" max="13827" width="0" style="1" hidden="1" customWidth="1"/>
    <col min="13828" max="13829" width="2.36328125" style="1" customWidth="1"/>
    <col min="13830" max="13830" width="0.90625" style="1" customWidth="1"/>
    <col min="13831" max="13832" width="2.453125" style="1" customWidth="1"/>
    <col min="13833" max="13833" width="1" style="1" customWidth="1"/>
    <col min="13834" max="13838" width="0" style="1" hidden="1" customWidth="1"/>
    <col min="13839" max="13839" width="4" style="1" customWidth="1"/>
    <col min="13840" max="13840" width="4.453125" style="1" bestFit="1" customWidth="1"/>
    <col min="13841" max="13841" width="4" style="1" customWidth="1"/>
    <col min="13842" max="13842" width="4.453125" style="1" bestFit="1" customWidth="1"/>
    <col min="13843" max="13843" width="0" style="1" hidden="1" customWidth="1"/>
    <col min="13844" max="13844" width="3.36328125" style="1" customWidth="1"/>
    <col min="13845" max="13845" width="9" style="1"/>
    <col min="13846" max="13846" width="1.26953125" style="1" customWidth="1"/>
    <col min="13847" max="14066" width="9" style="1"/>
    <col min="14067" max="14067" width="1.6328125" style="1" customWidth="1"/>
    <col min="14068" max="14068" width="4.6328125" style="1" customWidth="1"/>
    <col min="14069" max="14069" width="22.36328125" style="1" customWidth="1"/>
    <col min="14070" max="14070" width="2.36328125" style="1" customWidth="1"/>
    <col min="14071" max="14071" width="3.08984375" style="1" customWidth="1"/>
    <col min="14072" max="14072" width="2.36328125" style="1" customWidth="1"/>
    <col min="14073" max="14073" width="6.26953125" style="1" customWidth="1"/>
    <col min="14074" max="14074" width="2.36328125" style="1" customWidth="1"/>
    <col min="14075" max="14075" width="3.08984375" style="1" customWidth="1"/>
    <col min="14076" max="14076" width="0.90625" style="1" customWidth="1"/>
    <col min="14077" max="14083" width="0" style="1" hidden="1" customWidth="1"/>
    <col min="14084" max="14085" width="2.36328125" style="1" customWidth="1"/>
    <col min="14086" max="14086" width="0.90625" style="1" customWidth="1"/>
    <col min="14087" max="14088" width="2.453125" style="1" customWidth="1"/>
    <col min="14089" max="14089" width="1" style="1" customWidth="1"/>
    <col min="14090" max="14094" width="0" style="1" hidden="1" customWidth="1"/>
    <col min="14095" max="14095" width="4" style="1" customWidth="1"/>
    <col min="14096" max="14096" width="4.453125" style="1" bestFit="1" customWidth="1"/>
    <col min="14097" max="14097" width="4" style="1" customWidth="1"/>
    <col min="14098" max="14098" width="4.453125" style="1" bestFit="1" customWidth="1"/>
    <col min="14099" max="14099" width="0" style="1" hidden="1" customWidth="1"/>
    <col min="14100" max="14100" width="3.36328125" style="1" customWidth="1"/>
    <col min="14101" max="14101" width="9" style="1"/>
    <col min="14102" max="14102" width="1.26953125" style="1" customWidth="1"/>
    <col min="14103" max="14322" width="9" style="1"/>
    <col min="14323" max="14323" width="1.6328125" style="1" customWidth="1"/>
    <col min="14324" max="14324" width="4.6328125" style="1" customWidth="1"/>
    <col min="14325" max="14325" width="22.36328125" style="1" customWidth="1"/>
    <col min="14326" max="14326" width="2.36328125" style="1" customWidth="1"/>
    <col min="14327" max="14327" width="3.08984375" style="1" customWidth="1"/>
    <col min="14328" max="14328" width="2.36328125" style="1" customWidth="1"/>
    <col min="14329" max="14329" width="6.26953125" style="1" customWidth="1"/>
    <col min="14330" max="14330" width="2.36328125" style="1" customWidth="1"/>
    <col min="14331" max="14331" width="3.08984375" style="1" customWidth="1"/>
    <col min="14332" max="14332" width="0.90625" style="1" customWidth="1"/>
    <col min="14333" max="14339" width="0" style="1" hidden="1" customWidth="1"/>
    <col min="14340" max="14341" width="2.36328125" style="1" customWidth="1"/>
    <col min="14342" max="14342" width="0.90625" style="1" customWidth="1"/>
    <col min="14343" max="14344" width="2.453125" style="1" customWidth="1"/>
    <col min="14345" max="14345" width="1" style="1" customWidth="1"/>
    <col min="14346" max="14350" width="0" style="1" hidden="1" customWidth="1"/>
    <col min="14351" max="14351" width="4" style="1" customWidth="1"/>
    <col min="14352" max="14352" width="4.453125" style="1" bestFit="1" customWidth="1"/>
    <col min="14353" max="14353" width="4" style="1" customWidth="1"/>
    <col min="14354" max="14354" width="4.453125" style="1" bestFit="1" customWidth="1"/>
    <col min="14355" max="14355" width="0" style="1" hidden="1" customWidth="1"/>
    <col min="14356" max="14356" width="3.36328125" style="1" customWidth="1"/>
    <col min="14357" max="14357" width="9" style="1"/>
    <col min="14358" max="14358" width="1.26953125" style="1" customWidth="1"/>
    <col min="14359" max="14578" width="9" style="1"/>
    <col min="14579" max="14579" width="1.6328125" style="1" customWidth="1"/>
    <col min="14580" max="14580" width="4.6328125" style="1" customWidth="1"/>
    <col min="14581" max="14581" width="22.36328125" style="1" customWidth="1"/>
    <col min="14582" max="14582" width="2.36328125" style="1" customWidth="1"/>
    <col min="14583" max="14583" width="3.08984375" style="1" customWidth="1"/>
    <col min="14584" max="14584" width="2.36328125" style="1" customWidth="1"/>
    <col min="14585" max="14585" width="6.26953125" style="1" customWidth="1"/>
    <col min="14586" max="14586" width="2.36328125" style="1" customWidth="1"/>
    <col min="14587" max="14587" width="3.08984375" style="1" customWidth="1"/>
    <col min="14588" max="14588" width="0.90625" style="1" customWidth="1"/>
    <col min="14589" max="14595" width="0" style="1" hidden="1" customWidth="1"/>
    <col min="14596" max="14597" width="2.36328125" style="1" customWidth="1"/>
    <col min="14598" max="14598" width="0.90625" style="1" customWidth="1"/>
    <col min="14599" max="14600" width="2.453125" style="1" customWidth="1"/>
    <col min="14601" max="14601" width="1" style="1" customWidth="1"/>
    <col min="14602" max="14606" width="0" style="1" hidden="1" customWidth="1"/>
    <col min="14607" max="14607" width="4" style="1" customWidth="1"/>
    <col min="14608" max="14608" width="4.453125" style="1" bestFit="1" customWidth="1"/>
    <col min="14609" max="14609" width="4" style="1" customWidth="1"/>
    <col min="14610" max="14610" width="4.453125" style="1" bestFit="1" customWidth="1"/>
    <col min="14611" max="14611" width="0" style="1" hidden="1" customWidth="1"/>
    <col min="14612" max="14612" width="3.36328125" style="1" customWidth="1"/>
    <col min="14613" max="14613" width="9" style="1"/>
    <col min="14614" max="14614" width="1.26953125" style="1" customWidth="1"/>
    <col min="14615" max="14834" width="9" style="1"/>
    <col min="14835" max="14835" width="1.6328125" style="1" customWidth="1"/>
    <col min="14836" max="14836" width="4.6328125" style="1" customWidth="1"/>
    <col min="14837" max="14837" width="22.36328125" style="1" customWidth="1"/>
    <col min="14838" max="14838" width="2.36328125" style="1" customWidth="1"/>
    <col min="14839" max="14839" width="3.08984375" style="1" customWidth="1"/>
    <col min="14840" max="14840" width="2.36328125" style="1" customWidth="1"/>
    <col min="14841" max="14841" width="6.26953125" style="1" customWidth="1"/>
    <col min="14842" max="14842" width="2.36328125" style="1" customWidth="1"/>
    <col min="14843" max="14843" width="3.08984375" style="1" customWidth="1"/>
    <col min="14844" max="14844" width="0.90625" style="1" customWidth="1"/>
    <col min="14845" max="14851" width="0" style="1" hidden="1" customWidth="1"/>
    <col min="14852" max="14853" width="2.36328125" style="1" customWidth="1"/>
    <col min="14854" max="14854" width="0.90625" style="1" customWidth="1"/>
    <col min="14855" max="14856" width="2.453125" style="1" customWidth="1"/>
    <col min="14857" max="14857" width="1" style="1" customWidth="1"/>
    <col min="14858" max="14862" width="0" style="1" hidden="1" customWidth="1"/>
    <col min="14863" max="14863" width="4" style="1" customWidth="1"/>
    <col min="14864" max="14864" width="4.453125" style="1" bestFit="1" customWidth="1"/>
    <col min="14865" max="14865" width="4" style="1" customWidth="1"/>
    <col min="14866" max="14866" width="4.453125" style="1" bestFit="1" customWidth="1"/>
    <col min="14867" max="14867" width="0" style="1" hidden="1" customWidth="1"/>
    <col min="14868" max="14868" width="3.36328125" style="1" customWidth="1"/>
    <col min="14869" max="14869" width="9" style="1"/>
    <col min="14870" max="14870" width="1.26953125" style="1" customWidth="1"/>
    <col min="14871" max="15090" width="9" style="1"/>
    <col min="15091" max="15091" width="1.6328125" style="1" customWidth="1"/>
    <col min="15092" max="15092" width="4.6328125" style="1" customWidth="1"/>
    <col min="15093" max="15093" width="22.36328125" style="1" customWidth="1"/>
    <col min="15094" max="15094" width="2.36328125" style="1" customWidth="1"/>
    <col min="15095" max="15095" width="3.08984375" style="1" customWidth="1"/>
    <col min="15096" max="15096" width="2.36328125" style="1" customWidth="1"/>
    <col min="15097" max="15097" width="6.26953125" style="1" customWidth="1"/>
    <col min="15098" max="15098" width="2.36328125" style="1" customWidth="1"/>
    <col min="15099" max="15099" width="3.08984375" style="1" customWidth="1"/>
    <col min="15100" max="15100" width="0.90625" style="1" customWidth="1"/>
    <col min="15101" max="15107" width="0" style="1" hidden="1" customWidth="1"/>
    <col min="15108" max="15109" width="2.36328125" style="1" customWidth="1"/>
    <col min="15110" max="15110" width="0.90625" style="1" customWidth="1"/>
    <col min="15111" max="15112" width="2.453125" style="1" customWidth="1"/>
    <col min="15113" max="15113" width="1" style="1" customWidth="1"/>
    <col min="15114" max="15118" width="0" style="1" hidden="1" customWidth="1"/>
    <col min="15119" max="15119" width="4" style="1" customWidth="1"/>
    <col min="15120" max="15120" width="4.453125" style="1" bestFit="1" customWidth="1"/>
    <col min="15121" max="15121" width="4" style="1" customWidth="1"/>
    <col min="15122" max="15122" width="4.453125" style="1" bestFit="1" customWidth="1"/>
    <col min="15123" max="15123" width="0" style="1" hidden="1" customWidth="1"/>
    <col min="15124" max="15124" width="3.36328125" style="1" customWidth="1"/>
    <col min="15125" max="15125" width="9" style="1"/>
    <col min="15126" max="15126" width="1.26953125" style="1" customWidth="1"/>
    <col min="15127" max="15346" width="9" style="1"/>
    <col min="15347" max="15347" width="1.6328125" style="1" customWidth="1"/>
    <col min="15348" max="15348" width="4.6328125" style="1" customWidth="1"/>
    <col min="15349" max="15349" width="22.36328125" style="1" customWidth="1"/>
    <col min="15350" max="15350" width="2.36328125" style="1" customWidth="1"/>
    <col min="15351" max="15351" width="3.08984375" style="1" customWidth="1"/>
    <col min="15352" max="15352" width="2.36328125" style="1" customWidth="1"/>
    <col min="15353" max="15353" width="6.26953125" style="1" customWidth="1"/>
    <col min="15354" max="15354" width="2.36328125" style="1" customWidth="1"/>
    <col min="15355" max="15355" width="3.08984375" style="1" customWidth="1"/>
    <col min="15356" max="15356" width="0.90625" style="1" customWidth="1"/>
    <col min="15357" max="15363" width="0" style="1" hidden="1" customWidth="1"/>
    <col min="15364" max="15365" width="2.36328125" style="1" customWidth="1"/>
    <col min="15366" max="15366" width="0.90625" style="1" customWidth="1"/>
    <col min="15367" max="15368" width="2.453125" style="1" customWidth="1"/>
    <col min="15369" max="15369" width="1" style="1" customWidth="1"/>
    <col min="15370" max="15374" width="0" style="1" hidden="1" customWidth="1"/>
    <col min="15375" max="15375" width="4" style="1" customWidth="1"/>
    <col min="15376" max="15376" width="4.453125" style="1" bestFit="1" customWidth="1"/>
    <col min="15377" max="15377" width="4" style="1" customWidth="1"/>
    <col min="15378" max="15378" width="4.453125" style="1" bestFit="1" customWidth="1"/>
    <col min="15379" max="15379" width="0" style="1" hidden="1" customWidth="1"/>
    <col min="15380" max="15380" width="3.36328125" style="1" customWidth="1"/>
    <col min="15381" max="15381" width="9" style="1"/>
    <col min="15382" max="15382" width="1.26953125" style="1" customWidth="1"/>
    <col min="15383" max="15602" width="9" style="1"/>
    <col min="15603" max="15603" width="1.6328125" style="1" customWidth="1"/>
    <col min="15604" max="15604" width="4.6328125" style="1" customWidth="1"/>
    <col min="15605" max="15605" width="22.36328125" style="1" customWidth="1"/>
    <col min="15606" max="15606" width="2.36328125" style="1" customWidth="1"/>
    <col min="15607" max="15607" width="3.08984375" style="1" customWidth="1"/>
    <col min="15608" max="15608" width="2.36328125" style="1" customWidth="1"/>
    <col min="15609" max="15609" width="6.26953125" style="1" customWidth="1"/>
    <col min="15610" max="15610" width="2.36328125" style="1" customWidth="1"/>
    <col min="15611" max="15611" width="3.08984375" style="1" customWidth="1"/>
    <col min="15612" max="15612" width="0.90625" style="1" customWidth="1"/>
    <col min="15613" max="15619" width="0" style="1" hidden="1" customWidth="1"/>
    <col min="15620" max="15621" width="2.36328125" style="1" customWidth="1"/>
    <col min="15622" max="15622" width="0.90625" style="1" customWidth="1"/>
    <col min="15623" max="15624" width="2.453125" style="1" customWidth="1"/>
    <col min="15625" max="15625" width="1" style="1" customWidth="1"/>
    <col min="15626" max="15630" width="0" style="1" hidden="1" customWidth="1"/>
    <col min="15631" max="15631" width="4" style="1" customWidth="1"/>
    <col min="15632" max="15632" width="4.453125" style="1" bestFit="1" customWidth="1"/>
    <col min="15633" max="15633" width="4" style="1" customWidth="1"/>
    <col min="15634" max="15634" width="4.453125" style="1" bestFit="1" customWidth="1"/>
    <col min="15635" max="15635" width="0" style="1" hidden="1" customWidth="1"/>
    <col min="15636" max="15636" width="3.36328125" style="1" customWidth="1"/>
    <col min="15637" max="15637" width="9" style="1"/>
    <col min="15638" max="15638" width="1.26953125" style="1" customWidth="1"/>
    <col min="15639" max="15858" width="9" style="1"/>
    <col min="15859" max="15859" width="1.6328125" style="1" customWidth="1"/>
    <col min="15860" max="15860" width="4.6328125" style="1" customWidth="1"/>
    <col min="15861" max="15861" width="22.36328125" style="1" customWidth="1"/>
    <col min="15862" max="15862" width="2.36328125" style="1" customWidth="1"/>
    <col min="15863" max="15863" width="3.08984375" style="1" customWidth="1"/>
    <col min="15864" max="15864" width="2.36328125" style="1" customWidth="1"/>
    <col min="15865" max="15865" width="6.26953125" style="1" customWidth="1"/>
    <col min="15866" max="15866" width="2.36328125" style="1" customWidth="1"/>
    <col min="15867" max="15867" width="3.08984375" style="1" customWidth="1"/>
    <col min="15868" max="15868" width="0.90625" style="1" customWidth="1"/>
    <col min="15869" max="15875" width="0" style="1" hidden="1" customWidth="1"/>
    <col min="15876" max="15877" width="2.36328125" style="1" customWidth="1"/>
    <col min="15878" max="15878" width="0.90625" style="1" customWidth="1"/>
    <col min="15879" max="15880" width="2.453125" style="1" customWidth="1"/>
    <col min="15881" max="15881" width="1" style="1" customWidth="1"/>
    <col min="15882" max="15886" width="0" style="1" hidden="1" customWidth="1"/>
    <col min="15887" max="15887" width="4" style="1" customWidth="1"/>
    <col min="15888" max="15888" width="4.453125" style="1" bestFit="1" customWidth="1"/>
    <col min="15889" max="15889" width="4" style="1" customWidth="1"/>
    <col min="15890" max="15890" width="4.453125" style="1" bestFit="1" customWidth="1"/>
    <col min="15891" max="15891" width="0" style="1" hidden="1" customWidth="1"/>
    <col min="15892" max="15892" width="3.36328125" style="1" customWidth="1"/>
    <col min="15893" max="15893" width="9" style="1"/>
    <col min="15894" max="15894" width="1.26953125" style="1" customWidth="1"/>
    <col min="15895" max="16114" width="9" style="1"/>
    <col min="16115" max="16115" width="1.6328125" style="1" customWidth="1"/>
    <col min="16116" max="16116" width="4.6328125" style="1" customWidth="1"/>
    <col min="16117" max="16117" width="22.36328125" style="1" customWidth="1"/>
    <col min="16118" max="16118" width="2.36328125" style="1" customWidth="1"/>
    <col min="16119" max="16119" width="3.08984375" style="1" customWidth="1"/>
    <col min="16120" max="16120" width="2.36328125" style="1" customWidth="1"/>
    <col min="16121" max="16121" width="6.26953125" style="1" customWidth="1"/>
    <col min="16122" max="16122" width="2.36328125" style="1" customWidth="1"/>
    <col min="16123" max="16123" width="3.08984375" style="1" customWidth="1"/>
    <col min="16124" max="16124" width="0.90625" style="1" customWidth="1"/>
    <col min="16125" max="16131" width="0" style="1" hidden="1" customWidth="1"/>
    <col min="16132" max="16133" width="2.36328125" style="1" customWidth="1"/>
    <col min="16134" max="16134" width="0.90625" style="1" customWidth="1"/>
    <col min="16135" max="16136" width="2.453125" style="1" customWidth="1"/>
    <col min="16137" max="16137" width="1" style="1" customWidth="1"/>
    <col min="16138" max="16142" width="0" style="1" hidden="1" customWidth="1"/>
    <col min="16143" max="16143" width="4" style="1" customWidth="1"/>
    <col min="16144" max="16144" width="4.453125" style="1" bestFit="1" customWidth="1"/>
    <col min="16145" max="16145" width="4" style="1" customWidth="1"/>
    <col min="16146" max="16146" width="4.453125" style="1" bestFit="1" customWidth="1"/>
    <col min="16147" max="16147" width="0" style="1" hidden="1" customWidth="1"/>
    <col min="16148" max="16148" width="3.36328125" style="1" customWidth="1"/>
    <col min="16149" max="16149" width="9" style="1"/>
    <col min="16150" max="16150" width="1.26953125" style="1" customWidth="1"/>
    <col min="16151" max="16377" width="9" style="1"/>
    <col min="16378" max="16384" width="9" style="1" customWidth="1"/>
  </cols>
  <sheetData>
    <row r="1" spans="2:34" ht="21" customHeight="1" thickBot="1">
      <c r="B1" s="2" t="s">
        <v>228</v>
      </c>
      <c r="X1" s="1"/>
      <c r="AB1" s="4"/>
      <c r="AC1" s="4"/>
      <c r="AD1" s="6"/>
    </row>
    <row r="2" spans="2:34" ht="13.5" customHeight="1" thickBot="1">
      <c r="M2" s="1591" t="s">
        <v>1306</v>
      </c>
      <c r="N2" s="1592"/>
      <c r="P2" s="1591" t="s">
        <v>2562</v>
      </c>
      <c r="Q2" s="1592"/>
      <c r="S2" s="1591" t="s">
        <v>1306</v>
      </c>
      <c r="T2" s="1592"/>
      <c r="V2" s="1591" t="s">
        <v>1307</v>
      </c>
      <c r="W2" s="1592"/>
      <c r="X2" s="1"/>
      <c r="Y2" s="10" t="s">
        <v>4</v>
      </c>
      <c r="Z2" s="474"/>
      <c r="AB2" s="7" t="s">
        <v>5</v>
      </c>
      <c r="AC2" s="8"/>
      <c r="AD2" s="6"/>
    </row>
    <row r="3" spans="2:34" ht="48.5" thickBot="1">
      <c r="K3" s="1499" t="s">
        <v>3101</v>
      </c>
      <c r="M3" s="1593"/>
      <c r="N3" s="1594"/>
      <c r="P3" s="1593"/>
      <c r="Q3" s="1594"/>
      <c r="S3" s="1593"/>
      <c r="T3" s="1594"/>
      <c r="V3" s="1593"/>
      <c r="W3" s="1594"/>
      <c r="X3" s="1"/>
      <c r="Y3" s="478" t="s">
        <v>2</v>
      </c>
      <c r="Z3" s="479"/>
      <c r="AB3" s="475" t="s">
        <v>7</v>
      </c>
      <c r="AC3" s="476"/>
      <c r="AD3" s="6"/>
    </row>
    <row r="4" spans="2:34" ht="25.5" thickBot="1">
      <c r="B4" s="806"/>
      <c r="C4" s="807"/>
      <c r="D4" s="683" t="s">
        <v>8</v>
      </c>
      <c r="E4" s="685"/>
      <c r="F4" s="685"/>
      <c r="G4" s="685"/>
      <c r="H4" s="685"/>
      <c r="I4" s="691"/>
      <c r="J4" s="484"/>
      <c r="K4" s="20"/>
      <c r="L4" s="484"/>
      <c r="M4" s="773" t="s">
        <v>9</v>
      </c>
      <c r="N4" s="774" t="s">
        <v>10</v>
      </c>
      <c r="O4" s="484"/>
      <c r="P4" s="773" t="s">
        <v>9</v>
      </c>
      <c r="Q4" s="774" t="s">
        <v>10</v>
      </c>
      <c r="R4" s="484"/>
      <c r="S4" s="773" t="s">
        <v>9</v>
      </c>
      <c r="T4" s="774" t="s">
        <v>10</v>
      </c>
      <c r="U4" s="484"/>
      <c r="V4" s="773" t="s">
        <v>9</v>
      </c>
      <c r="W4" s="774" t="s">
        <v>10</v>
      </c>
      <c r="X4" s="1"/>
      <c r="Y4" s="485" t="s">
        <v>9</v>
      </c>
      <c r="Z4" s="486" t="s">
        <v>10</v>
      </c>
      <c r="AA4" s="484"/>
      <c r="AB4" s="487" t="s">
        <v>9</v>
      </c>
      <c r="AC4" s="486" t="s">
        <v>10</v>
      </c>
      <c r="AD4" s="6"/>
    </row>
    <row r="5" spans="2:34" s="4" customFormat="1" ht="33.5" thickTop="1">
      <c r="B5" s="12" t="s">
        <v>12</v>
      </c>
      <c r="C5" s="13" t="s">
        <v>13</v>
      </c>
      <c r="D5" s="14" t="s">
        <v>14</v>
      </c>
      <c r="E5" s="488" t="s">
        <v>15</v>
      </c>
      <c r="F5" s="488" t="s">
        <v>16</v>
      </c>
      <c r="G5" s="15" t="s">
        <v>17</v>
      </c>
      <c r="H5" s="15" t="s">
        <v>18</v>
      </c>
      <c r="I5" s="15" t="s">
        <v>2561</v>
      </c>
      <c r="J5" s="100"/>
      <c r="K5" s="1496"/>
      <c r="L5" s="100"/>
      <c r="M5" s="1154"/>
      <c r="N5" s="1155"/>
      <c r="O5" s="100"/>
      <c r="P5" s="1154"/>
      <c r="Q5" s="1155"/>
      <c r="R5" s="100"/>
      <c r="S5" s="1154" t="s">
        <v>19</v>
      </c>
      <c r="T5" s="1155" t="s">
        <v>19</v>
      </c>
      <c r="U5" s="100"/>
      <c r="V5" s="1154" t="s">
        <v>19</v>
      </c>
      <c r="W5" s="1155" t="s">
        <v>19</v>
      </c>
      <c r="Y5" s="19" t="s">
        <v>20</v>
      </c>
      <c r="Z5" s="18" t="s">
        <v>20</v>
      </c>
      <c r="AA5" s="21"/>
      <c r="AB5" s="493" t="s">
        <v>20</v>
      </c>
      <c r="AC5" s="489" t="s">
        <v>20</v>
      </c>
      <c r="AD5" s="494" t="s">
        <v>21</v>
      </c>
      <c r="AH5" s="791" t="s">
        <v>1309</v>
      </c>
    </row>
    <row r="6" spans="2:34" s="4" customFormat="1" ht="16.5">
      <c r="B6" s="214" t="s">
        <v>983</v>
      </c>
      <c r="C6" s="215"/>
      <c r="D6" s="822"/>
      <c r="E6" s="823"/>
      <c r="F6" s="823"/>
      <c r="G6" s="840"/>
      <c r="H6" s="840"/>
      <c r="I6" s="825"/>
      <c r="J6" s="100"/>
      <c r="K6" s="1497"/>
      <c r="L6" s="100"/>
      <c r="M6" s="1163"/>
      <c r="N6" s="1164"/>
      <c r="O6" s="100"/>
      <c r="P6" s="1163"/>
      <c r="Q6" s="1164"/>
      <c r="R6" s="100"/>
      <c r="S6" s="1163"/>
      <c r="T6" s="1164"/>
      <c r="U6" s="100"/>
      <c r="V6" s="1163"/>
      <c r="W6" s="1164"/>
      <c r="Y6" s="836"/>
      <c r="Z6" s="828"/>
      <c r="AA6" s="21"/>
      <c r="AB6" s="837"/>
      <c r="AC6" s="828"/>
      <c r="AD6" s="838"/>
      <c r="AH6" s="791"/>
    </row>
    <row r="7" spans="2:34" s="22" customFormat="1">
      <c r="B7" s="63">
        <v>1200</v>
      </c>
      <c r="C7" s="64" t="s">
        <v>179</v>
      </c>
      <c r="D7" s="25" t="s">
        <v>27</v>
      </c>
      <c r="E7" s="26">
        <v>50</v>
      </c>
      <c r="F7" s="26"/>
      <c r="G7" s="839" t="s">
        <v>180</v>
      </c>
      <c r="H7" s="839" t="s">
        <v>181</v>
      </c>
      <c r="I7" s="496">
        <v>50</v>
      </c>
      <c r="J7" s="45"/>
      <c r="K7" s="1498"/>
      <c r="L7" s="45"/>
      <c r="M7" s="1161" t="s">
        <v>24</v>
      </c>
      <c r="N7" s="1162" t="s">
        <v>24</v>
      </c>
      <c r="O7" s="45" t="s">
        <v>1110</v>
      </c>
      <c r="P7" s="1161" t="s">
        <v>24</v>
      </c>
      <c r="Q7" s="1162" t="s">
        <v>24</v>
      </c>
      <c r="R7" s="45"/>
      <c r="S7" s="1161">
        <v>1</v>
      </c>
      <c r="T7" s="1162">
        <v>1</v>
      </c>
      <c r="U7" s="45"/>
      <c r="V7" s="1161">
        <v>1</v>
      </c>
      <c r="W7" s="1162">
        <v>1</v>
      </c>
      <c r="Y7" s="535" t="s">
        <v>25</v>
      </c>
      <c r="Z7" s="537" t="s">
        <v>24</v>
      </c>
      <c r="AA7" s="42"/>
      <c r="AB7" s="538" t="s">
        <v>25</v>
      </c>
      <c r="AC7" s="537" t="s">
        <v>24</v>
      </c>
      <c r="AD7" s="501"/>
    </row>
    <row r="8" spans="2:34" s="22" customFormat="1" hidden="1">
      <c r="B8" s="55">
        <v>1294</v>
      </c>
      <c r="C8" s="56" t="s">
        <v>182</v>
      </c>
      <c r="D8" s="65" t="s">
        <v>23</v>
      </c>
      <c r="E8" s="66">
        <v>2</v>
      </c>
      <c r="F8" s="66"/>
      <c r="G8" s="497" t="s">
        <v>180</v>
      </c>
      <c r="H8" s="497" t="s">
        <v>181</v>
      </c>
      <c r="I8" s="539">
        <v>2</v>
      </c>
      <c r="J8" s="45"/>
      <c r="K8" s="1498"/>
      <c r="L8" s="45"/>
      <c r="M8" s="1156" t="s">
        <v>1110</v>
      </c>
      <c r="N8" s="1157" t="s">
        <v>1110</v>
      </c>
      <c r="O8" s="45" t="s">
        <v>1110</v>
      </c>
      <c r="P8" s="1156" t="s">
        <v>1110</v>
      </c>
      <c r="Q8" s="1157" t="s">
        <v>1110</v>
      </c>
      <c r="R8" s="45"/>
      <c r="S8" s="1156"/>
      <c r="T8" s="1157"/>
      <c r="U8" s="45"/>
      <c r="V8" s="1156"/>
      <c r="W8" s="1157"/>
      <c r="Y8" s="518"/>
      <c r="Z8" s="510"/>
      <c r="AA8" s="42"/>
      <c r="AB8" s="503"/>
      <c r="AC8" s="49"/>
      <c r="AD8" s="501"/>
      <c r="AH8" s="22" t="s">
        <v>1093</v>
      </c>
    </row>
    <row r="9" spans="2:34" s="22" customFormat="1" hidden="1">
      <c r="B9" s="55">
        <v>1295</v>
      </c>
      <c r="C9" s="56" t="s">
        <v>183</v>
      </c>
      <c r="D9" s="65" t="s">
        <v>23</v>
      </c>
      <c r="E9" s="66">
        <v>4</v>
      </c>
      <c r="F9" s="66"/>
      <c r="G9" s="497" t="s">
        <v>180</v>
      </c>
      <c r="H9" s="497" t="s">
        <v>181</v>
      </c>
      <c r="I9" s="539">
        <v>4</v>
      </c>
      <c r="J9" s="45"/>
      <c r="K9" s="1498"/>
      <c r="L9" s="45"/>
      <c r="M9" s="1156" t="s">
        <v>1110</v>
      </c>
      <c r="N9" s="1157" t="s">
        <v>1110</v>
      </c>
      <c r="O9" s="45" t="s">
        <v>1110</v>
      </c>
      <c r="P9" s="1156" t="s">
        <v>1110</v>
      </c>
      <c r="Q9" s="1157" t="s">
        <v>1110</v>
      </c>
      <c r="R9" s="45"/>
      <c r="S9" s="1156"/>
      <c r="T9" s="1157"/>
      <c r="U9" s="45"/>
      <c r="V9" s="1156"/>
      <c r="W9" s="1157"/>
      <c r="Y9" s="519"/>
      <c r="Z9" s="512"/>
      <c r="AA9" s="42"/>
      <c r="AB9" s="503"/>
      <c r="AC9" s="49"/>
      <c r="AD9" s="501"/>
      <c r="AH9" s="22" t="s">
        <v>1093</v>
      </c>
    </row>
    <row r="10" spans="2:34" s="22" customFormat="1">
      <c r="B10" s="23">
        <v>1288</v>
      </c>
      <c r="C10" s="24" t="s">
        <v>184</v>
      </c>
      <c r="D10" s="34" t="s">
        <v>27</v>
      </c>
      <c r="E10" s="35">
        <v>1</v>
      </c>
      <c r="F10" s="35"/>
      <c r="G10" s="497" t="s">
        <v>180</v>
      </c>
      <c r="H10" s="497" t="s">
        <v>181</v>
      </c>
      <c r="I10" s="498">
        <v>1</v>
      </c>
      <c r="J10" s="45"/>
      <c r="K10" s="1498"/>
      <c r="L10" s="45"/>
      <c r="M10" s="1156" t="s">
        <v>24</v>
      </c>
      <c r="N10" s="1157" t="s">
        <v>24</v>
      </c>
      <c r="O10" s="45" t="s">
        <v>1110</v>
      </c>
      <c r="P10" s="1156" t="s">
        <v>24</v>
      </c>
      <c r="Q10" s="1157" t="s">
        <v>24</v>
      </c>
      <c r="R10" s="45"/>
      <c r="S10" s="1156">
        <v>2</v>
      </c>
      <c r="T10" s="1157">
        <v>2</v>
      </c>
      <c r="U10" s="45"/>
      <c r="V10" s="1156">
        <v>2</v>
      </c>
      <c r="W10" s="1157">
        <v>2</v>
      </c>
      <c r="Y10" s="543" t="s">
        <v>25</v>
      </c>
      <c r="Z10" s="508" t="s">
        <v>25</v>
      </c>
      <c r="AA10" s="42"/>
      <c r="AB10" s="514" t="s">
        <v>25</v>
      </c>
      <c r="AC10" s="508" t="s">
        <v>25</v>
      </c>
      <c r="AD10" s="501"/>
    </row>
    <row r="11" spans="2:34" s="22" customFormat="1">
      <c r="B11" s="23">
        <v>1289</v>
      </c>
      <c r="C11" s="24" t="s">
        <v>185</v>
      </c>
      <c r="D11" s="69" t="s">
        <v>27</v>
      </c>
      <c r="E11" s="35">
        <v>2</v>
      </c>
      <c r="F11" s="35"/>
      <c r="G11" s="497" t="s">
        <v>180</v>
      </c>
      <c r="H11" s="497" t="s">
        <v>181</v>
      </c>
      <c r="I11" s="498">
        <v>2</v>
      </c>
      <c r="J11" s="45"/>
      <c r="K11" s="1498"/>
      <c r="L11" s="45"/>
      <c r="M11" s="1156" t="s">
        <v>24</v>
      </c>
      <c r="N11" s="1157" t="s">
        <v>24</v>
      </c>
      <c r="O11" s="45" t="s">
        <v>1110</v>
      </c>
      <c r="P11" s="1156" t="s">
        <v>24</v>
      </c>
      <c r="Q11" s="1157" t="s">
        <v>24</v>
      </c>
      <c r="R11" s="45"/>
      <c r="S11" s="1156">
        <v>3</v>
      </c>
      <c r="T11" s="1157">
        <v>3</v>
      </c>
      <c r="U11" s="45"/>
      <c r="V11" s="1156">
        <v>3</v>
      </c>
      <c r="W11" s="1157">
        <v>3</v>
      </c>
      <c r="Y11" s="543" t="s">
        <v>25</v>
      </c>
      <c r="Z11" s="508" t="s">
        <v>25</v>
      </c>
      <c r="AA11" s="42"/>
      <c r="AB11" s="514" t="s">
        <v>25</v>
      </c>
      <c r="AC11" s="508" t="s">
        <v>25</v>
      </c>
      <c r="AD11" s="501"/>
    </row>
    <row r="12" spans="2:34" s="22" customFormat="1" hidden="1">
      <c r="B12" s="23">
        <v>1201</v>
      </c>
      <c r="C12" s="24" t="s">
        <v>186</v>
      </c>
      <c r="D12" s="39" t="s">
        <v>27</v>
      </c>
      <c r="E12" s="35">
        <v>25</v>
      </c>
      <c r="F12" s="35"/>
      <c r="G12" s="497" t="s">
        <v>180</v>
      </c>
      <c r="H12" s="497" t="s">
        <v>181</v>
      </c>
      <c r="I12" s="498">
        <v>25</v>
      </c>
      <c r="J12" s="45"/>
      <c r="K12" s="247"/>
      <c r="L12" s="45"/>
      <c r="M12" s="1156" t="s">
        <v>1110</v>
      </c>
      <c r="N12" s="1157" t="s">
        <v>1110</v>
      </c>
      <c r="O12" s="45" t="s">
        <v>1110</v>
      </c>
      <c r="P12" s="1156" t="s">
        <v>1110</v>
      </c>
      <c r="Q12" s="1157" t="s">
        <v>1110</v>
      </c>
      <c r="R12" s="45"/>
      <c r="S12" s="1156"/>
      <c r="T12" s="1157"/>
      <c r="U12" s="45"/>
      <c r="V12" s="1156"/>
      <c r="W12" s="1157"/>
      <c r="Y12" s="518"/>
      <c r="Z12" s="510"/>
      <c r="AA12" s="42"/>
      <c r="AB12" s="503"/>
      <c r="AC12" s="49"/>
      <c r="AD12" s="501"/>
      <c r="AH12" s="22" t="s">
        <v>1093</v>
      </c>
    </row>
    <row r="13" spans="2:34" s="22" customFormat="1" hidden="1">
      <c r="B13" s="23">
        <v>1278</v>
      </c>
      <c r="C13" s="24" t="s">
        <v>187</v>
      </c>
      <c r="D13" s="34" t="s">
        <v>27</v>
      </c>
      <c r="E13" s="35">
        <v>5</v>
      </c>
      <c r="F13" s="35"/>
      <c r="G13" s="497" t="s">
        <v>180</v>
      </c>
      <c r="H13" s="497" t="s">
        <v>181</v>
      </c>
      <c r="I13" s="498">
        <v>5</v>
      </c>
      <c r="J13" s="45"/>
      <c r="K13" s="1498"/>
      <c r="L13" s="45"/>
      <c r="M13" s="1156" t="s">
        <v>1110</v>
      </c>
      <c r="N13" s="1157" t="s">
        <v>1110</v>
      </c>
      <c r="O13" s="45" t="s">
        <v>1110</v>
      </c>
      <c r="P13" s="1156" t="s">
        <v>1110</v>
      </c>
      <c r="Q13" s="1157" t="s">
        <v>1110</v>
      </c>
      <c r="R13" s="45"/>
      <c r="S13" s="1156"/>
      <c r="T13" s="1157"/>
      <c r="U13" s="45"/>
      <c r="V13" s="1156"/>
      <c r="W13" s="1157"/>
      <c r="Y13" s="42"/>
      <c r="Z13" s="49"/>
      <c r="AA13" s="42"/>
      <c r="AB13" s="503"/>
      <c r="AC13" s="49"/>
      <c r="AD13" s="501"/>
      <c r="AH13" s="22" t="s">
        <v>1093</v>
      </c>
    </row>
    <row r="14" spans="2:34" s="22" customFormat="1">
      <c r="B14" s="23">
        <v>1203</v>
      </c>
      <c r="C14" s="24" t="s">
        <v>188</v>
      </c>
      <c r="D14" s="34" t="s">
        <v>27</v>
      </c>
      <c r="E14" s="35">
        <v>5</v>
      </c>
      <c r="F14" s="35"/>
      <c r="G14" s="497" t="s">
        <v>180</v>
      </c>
      <c r="H14" s="497" t="s">
        <v>181</v>
      </c>
      <c r="I14" s="498">
        <v>5</v>
      </c>
      <c r="J14" s="45"/>
      <c r="K14" s="1498"/>
      <c r="L14" s="45"/>
      <c r="M14" s="1156" t="s">
        <v>38</v>
      </c>
      <c r="N14" s="1157" t="s">
        <v>38</v>
      </c>
      <c r="O14" s="45" t="s">
        <v>1110</v>
      </c>
      <c r="P14" s="1156" t="s">
        <v>1110</v>
      </c>
      <c r="Q14" s="1157" t="s">
        <v>1110</v>
      </c>
      <c r="R14" s="45"/>
      <c r="S14" s="1156">
        <v>4</v>
      </c>
      <c r="T14" s="1157">
        <v>4</v>
      </c>
      <c r="U14" s="45"/>
      <c r="V14" s="1156"/>
      <c r="W14" s="1157"/>
      <c r="Y14" s="42"/>
      <c r="Z14" s="49"/>
      <c r="AA14" s="42"/>
      <c r="AB14" s="500" t="s">
        <v>29</v>
      </c>
      <c r="AC14" s="36" t="s">
        <v>29</v>
      </c>
      <c r="AD14" s="501"/>
    </row>
    <row r="15" spans="2:34" s="22" customFormat="1" hidden="1">
      <c r="B15" s="23">
        <v>1287</v>
      </c>
      <c r="C15" s="24" t="s">
        <v>189</v>
      </c>
      <c r="D15" s="34" t="s">
        <v>27</v>
      </c>
      <c r="E15" s="35">
        <v>2</v>
      </c>
      <c r="F15" s="35"/>
      <c r="G15" s="497" t="s">
        <v>180</v>
      </c>
      <c r="H15" s="497" t="s">
        <v>181</v>
      </c>
      <c r="I15" s="498">
        <v>2</v>
      </c>
      <c r="J15" s="45"/>
      <c r="K15" s="1498"/>
      <c r="L15" s="45"/>
      <c r="M15" s="1156" t="s">
        <v>1110</v>
      </c>
      <c r="N15" s="1157" t="s">
        <v>1110</v>
      </c>
      <c r="O15" s="45" t="s">
        <v>1110</v>
      </c>
      <c r="P15" s="1156" t="s">
        <v>1110</v>
      </c>
      <c r="Q15" s="1157" t="s">
        <v>1110</v>
      </c>
      <c r="R15" s="45"/>
      <c r="S15" s="1156"/>
      <c r="T15" s="1157"/>
      <c r="U15" s="45"/>
      <c r="V15" s="1156"/>
      <c r="W15" s="1157"/>
      <c r="Y15" s="42"/>
      <c r="Z15" s="49"/>
      <c r="AA15" s="42"/>
      <c r="AB15" s="503"/>
      <c r="AC15" s="49"/>
      <c r="AD15" s="501"/>
      <c r="AH15" s="22" t="s">
        <v>1093</v>
      </c>
    </row>
    <row r="16" spans="2:34" s="22" customFormat="1">
      <c r="B16" s="23">
        <v>1279</v>
      </c>
      <c r="C16" s="24" t="s">
        <v>190</v>
      </c>
      <c r="D16" s="34" t="s">
        <v>27</v>
      </c>
      <c r="E16" s="35">
        <v>40</v>
      </c>
      <c r="F16" s="35"/>
      <c r="G16" s="497" t="s">
        <v>180</v>
      </c>
      <c r="H16" s="497" t="s">
        <v>181</v>
      </c>
      <c r="I16" s="498">
        <v>40</v>
      </c>
      <c r="J16" s="45"/>
      <c r="K16" s="1498"/>
      <c r="L16" s="45"/>
      <c r="M16" s="1156" t="s">
        <v>38</v>
      </c>
      <c r="N16" s="1157" t="s">
        <v>38</v>
      </c>
      <c r="O16" s="45" t="s">
        <v>1110</v>
      </c>
      <c r="P16" s="1156" t="s">
        <v>38</v>
      </c>
      <c r="Q16" s="1157" t="s">
        <v>38</v>
      </c>
      <c r="R16" s="45"/>
      <c r="S16" s="1156">
        <v>5</v>
      </c>
      <c r="T16" s="1157">
        <v>5</v>
      </c>
      <c r="U16" s="45"/>
      <c r="V16" s="1156">
        <v>4</v>
      </c>
      <c r="W16" s="1157">
        <v>4</v>
      </c>
      <c r="Y16" s="499" t="s">
        <v>29</v>
      </c>
      <c r="Z16" s="36" t="s">
        <v>29</v>
      </c>
      <c r="AA16" s="42"/>
      <c r="AB16" s="500" t="s">
        <v>29</v>
      </c>
      <c r="AC16" s="36" t="s">
        <v>29</v>
      </c>
      <c r="AD16" s="501"/>
    </row>
    <row r="17" spans="1:34" s="22" customFormat="1">
      <c r="B17" s="23">
        <v>1280</v>
      </c>
      <c r="C17" s="24" t="s">
        <v>191</v>
      </c>
      <c r="D17" s="34" t="s">
        <v>27</v>
      </c>
      <c r="E17" s="35">
        <v>2</v>
      </c>
      <c r="F17" s="35"/>
      <c r="G17" s="497" t="s">
        <v>180</v>
      </c>
      <c r="H17" s="497" t="s">
        <v>181</v>
      </c>
      <c r="I17" s="498">
        <v>2</v>
      </c>
      <c r="J17" s="45"/>
      <c r="K17" s="1498"/>
      <c r="L17" s="45"/>
      <c r="M17" s="1156" t="s">
        <v>38</v>
      </c>
      <c r="N17" s="1157" t="s">
        <v>38</v>
      </c>
      <c r="O17" s="45" t="s">
        <v>1110</v>
      </c>
      <c r="P17" s="1156" t="s">
        <v>1110</v>
      </c>
      <c r="Q17" s="1157" t="s">
        <v>1110</v>
      </c>
      <c r="R17" s="45"/>
      <c r="S17" s="1156">
        <v>6</v>
      </c>
      <c r="T17" s="1157">
        <v>6</v>
      </c>
      <c r="U17" s="45"/>
      <c r="V17" s="1156"/>
      <c r="W17" s="1157"/>
      <c r="Y17" s="42"/>
      <c r="Z17" s="49"/>
      <c r="AA17" s="42"/>
      <c r="AB17" s="500" t="s">
        <v>29</v>
      </c>
      <c r="AC17" s="36" t="s">
        <v>29</v>
      </c>
      <c r="AD17" s="501"/>
    </row>
    <row r="18" spans="1:34" s="22" customFormat="1">
      <c r="B18" s="23">
        <v>1281</v>
      </c>
      <c r="C18" s="24" t="s">
        <v>192</v>
      </c>
      <c r="D18" s="80" t="s">
        <v>86</v>
      </c>
      <c r="E18" s="35">
        <v>240</v>
      </c>
      <c r="F18" s="35"/>
      <c r="G18" s="497" t="s">
        <v>180</v>
      </c>
      <c r="H18" s="497" t="s">
        <v>181</v>
      </c>
      <c r="I18" s="498">
        <v>240</v>
      </c>
      <c r="J18" s="45"/>
      <c r="K18" s="1498"/>
      <c r="L18" s="45"/>
      <c r="M18" s="1156" t="s">
        <v>38</v>
      </c>
      <c r="N18" s="1157" t="s">
        <v>38</v>
      </c>
      <c r="O18" s="45" t="s">
        <v>1110</v>
      </c>
      <c r="P18" s="1156" t="s">
        <v>38</v>
      </c>
      <c r="Q18" s="1157" t="s">
        <v>38</v>
      </c>
      <c r="R18" s="45"/>
      <c r="S18" s="1156">
        <v>7</v>
      </c>
      <c r="T18" s="1157">
        <v>7</v>
      </c>
      <c r="U18" s="45"/>
      <c r="V18" s="1156">
        <v>5</v>
      </c>
      <c r="W18" s="1157">
        <v>5</v>
      </c>
      <c r="Y18" s="499" t="s">
        <v>29</v>
      </c>
      <c r="Z18" s="36" t="s">
        <v>29</v>
      </c>
      <c r="AA18" s="42"/>
      <c r="AB18" s="500" t="s">
        <v>29</v>
      </c>
      <c r="AC18" s="36" t="s">
        <v>29</v>
      </c>
      <c r="AD18" s="501"/>
    </row>
    <row r="19" spans="1:34" s="22" customFormat="1">
      <c r="B19" s="23">
        <v>1282</v>
      </c>
      <c r="C19" s="24" t="s">
        <v>193</v>
      </c>
      <c r="D19" s="34" t="s">
        <v>27</v>
      </c>
      <c r="E19" s="35">
        <v>2</v>
      </c>
      <c r="F19" s="35"/>
      <c r="G19" s="497" t="s">
        <v>180</v>
      </c>
      <c r="H19" s="497" t="s">
        <v>181</v>
      </c>
      <c r="I19" s="498">
        <v>2</v>
      </c>
      <c r="J19" s="45"/>
      <c r="K19" s="247"/>
      <c r="L19" s="45"/>
      <c r="M19" s="1156" t="s">
        <v>38</v>
      </c>
      <c r="N19" s="1157" t="s">
        <v>38</v>
      </c>
      <c r="O19" s="45" t="s">
        <v>1110</v>
      </c>
      <c r="P19" s="1156" t="s">
        <v>1110</v>
      </c>
      <c r="Q19" s="1157" t="s">
        <v>1110</v>
      </c>
      <c r="R19" s="45"/>
      <c r="S19" s="1156">
        <v>8</v>
      </c>
      <c r="T19" s="1157">
        <v>8</v>
      </c>
      <c r="U19" s="45"/>
      <c r="V19" s="1156"/>
      <c r="W19" s="1157"/>
      <c r="Y19" s="42"/>
      <c r="Z19" s="49"/>
      <c r="AA19" s="42"/>
      <c r="AB19" s="500" t="s">
        <v>29</v>
      </c>
      <c r="AC19" s="36" t="s">
        <v>29</v>
      </c>
      <c r="AD19" s="501"/>
    </row>
    <row r="20" spans="1:34" s="71" customFormat="1">
      <c r="A20" s="22"/>
      <c r="B20" s="584">
        <v>1405</v>
      </c>
      <c r="C20" s="24" t="s">
        <v>194</v>
      </c>
      <c r="D20" s="74" t="s">
        <v>33</v>
      </c>
      <c r="E20" s="75">
        <v>40</v>
      </c>
      <c r="F20" s="35"/>
      <c r="G20" s="497" t="s">
        <v>180</v>
      </c>
      <c r="H20" s="497" t="s">
        <v>181</v>
      </c>
      <c r="I20" s="498">
        <v>40</v>
      </c>
      <c r="J20" s="45"/>
      <c r="K20" s="247"/>
      <c r="L20" s="45"/>
      <c r="M20" s="1156" t="s">
        <v>1110</v>
      </c>
      <c r="N20" s="1157" t="s">
        <v>1110</v>
      </c>
      <c r="O20" s="45" t="s">
        <v>1110</v>
      </c>
      <c r="P20" s="1156" t="s">
        <v>38</v>
      </c>
      <c r="Q20" s="1157" t="s">
        <v>38</v>
      </c>
      <c r="R20" s="45"/>
      <c r="S20" s="1156"/>
      <c r="T20" s="1157"/>
      <c r="U20" s="45"/>
      <c r="V20" s="1156">
        <v>6</v>
      </c>
      <c r="W20" s="1157">
        <v>6</v>
      </c>
      <c r="X20" s="716"/>
      <c r="Y20" s="499" t="s">
        <v>29</v>
      </c>
      <c r="Z20" s="36" t="s">
        <v>29</v>
      </c>
      <c r="AA20" s="42"/>
      <c r="AB20" s="500" t="s">
        <v>29</v>
      </c>
      <c r="AC20" s="36" t="s">
        <v>29</v>
      </c>
      <c r="AD20" s="717"/>
    </row>
    <row r="21" spans="1:34" s="22" customFormat="1">
      <c r="B21" s="23">
        <v>1213</v>
      </c>
      <c r="C21" s="24" t="s">
        <v>195</v>
      </c>
      <c r="D21" s="34" t="s">
        <v>86</v>
      </c>
      <c r="E21" s="35">
        <v>54</v>
      </c>
      <c r="F21" s="35"/>
      <c r="G21" s="497" t="s">
        <v>196</v>
      </c>
      <c r="H21" s="497">
        <v>2</v>
      </c>
      <c r="I21" s="498">
        <v>54</v>
      </c>
      <c r="J21" s="45"/>
      <c r="K21" s="1498"/>
      <c r="L21" s="45"/>
      <c r="M21" s="1156" t="s">
        <v>38</v>
      </c>
      <c r="N21" s="1157" t="s">
        <v>38</v>
      </c>
      <c r="O21" s="45" t="s">
        <v>1110</v>
      </c>
      <c r="P21" s="1156" t="s">
        <v>38</v>
      </c>
      <c r="Q21" s="1157" t="s">
        <v>38</v>
      </c>
      <c r="R21" s="45"/>
      <c r="S21" s="1156">
        <v>9</v>
      </c>
      <c r="T21" s="1157">
        <v>9</v>
      </c>
      <c r="U21" s="45"/>
      <c r="V21" s="1156">
        <v>7</v>
      </c>
      <c r="W21" s="1157">
        <v>7</v>
      </c>
      <c r="Y21" s="543" t="s">
        <v>29</v>
      </c>
      <c r="Z21" s="508" t="s">
        <v>38</v>
      </c>
      <c r="AA21" s="42"/>
      <c r="AB21" s="514" t="s">
        <v>29</v>
      </c>
      <c r="AC21" s="508" t="s">
        <v>38</v>
      </c>
      <c r="AD21" s="501" t="s">
        <v>197</v>
      </c>
    </row>
    <row r="22" spans="1:34" s="22" customFormat="1">
      <c r="B22" s="23">
        <v>1214</v>
      </c>
      <c r="C22" s="24" t="s">
        <v>198</v>
      </c>
      <c r="D22" s="34" t="s">
        <v>86</v>
      </c>
      <c r="E22" s="35">
        <v>66</v>
      </c>
      <c r="F22" s="35"/>
      <c r="G22" s="497" t="s">
        <v>196</v>
      </c>
      <c r="H22" s="497">
        <v>2</v>
      </c>
      <c r="I22" s="498">
        <v>66</v>
      </c>
      <c r="J22" s="45"/>
      <c r="K22" s="1498"/>
      <c r="L22" s="45"/>
      <c r="M22" s="1156" t="s">
        <v>38</v>
      </c>
      <c r="N22" s="1157" t="s">
        <v>38</v>
      </c>
      <c r="O22" s="45" t="s">
        <v>1110</v>
      </c>
      <c r="P22" s="1156" t="s">
        <v>38</v>
      </c>
      <c r="Q22" s="1157" t="s">
        <v>38</v>
      </c>
      <c r="R22" s="45"/>
      <c r="S22" s="1156">
        <v>10</v>
      </c>
      <c r="T22" s="1157">
        <v>10</v>
      </c>
      <c r="U22" s="45"/>
      <c r="V22" s="1156">
        <v>8</v>
      </c>
      <c r="W22" s="1157">
        <v>8</v>
      </c>
      <c r="Y22" s="557" t="s">
        <v>38</v>
      </c>
      <c r="Z22" s="528" t="s">
        <v>38</v>
      </c>
      <c r="AA22" s="42"/>
      <c r="AB22" s="559" t="s">
        <v>38</v>
      </c>
      <c r="AC22" s="528" t="s">
        <v>38</v>
      </c>
      <c r="AD22" s="501" t="s">
        <v>199</v>
      </c>
    </row>
    <row r="23" spans="1:34" s="22" customFormat="1">
      <c r="B23" s="23">
        <v>1213</v>
      </c>
      <c r="C23" s="24" t="s">
        <v>81</v>
      </c>
      <c r="D23" s="34"/>
      <c r="E23" s="35"/>
      <c r="F23" s="35"/>
      <c r="G23" s="497"/>
      <c r="H23" s="497"/>
      <c r="I23" s="498">
        <v>54</v>
      </c>
      <c r="J23" s="45"/>
      <c r="K23" s="1498"/>
      <c r="L23" s="45"/>
      <c r="M23" s="1156" t="s">
        <v>38</v>
      </c>
      <c r="N23" s="1157" t="s">
        <v>38</v>
      </c>
      <c r="O23" s="45" t="s">
        <v>1110</v>
      </c>
      <c r="P23" s="1156" t="s">
        <v>38</v>
      </c>
      <c r="Q23" s="1157" t="s">
        <v>38</v>
      </c>
      <c r="R23" s="45"/>
      <c r="S23" s="1156">
        <v>11</v>
      </c>
      <c r="T23" s="1157">
        <v>11</v>
      </c>
      <c r="U23" s="45"/>
      <c r="V23" s="1156">
        <v>9</v>
      </c>
      <c r="W23" s="1157">
        <v>9</v>
      </c>
      <c r="Y23" s="557"/>
      <c r="Z23" s="528"/>
      <c r="AA23" s="42"/>
      <c r="AB23" s="559"/>
      <c r="AC23" s="528"/>
      <c r="AD23" s="501"/>
    </row>
    <row r="24" spans="1:34" s="22" customFormat="1">
      <c r="B24" s="23">
        <v>1214</v>
      </c>
      <c r="C24" s="24" t="s">
        <v>229</v>
      </c>
      <c r="D24" s="34"/>
      <c r="E24" s="35"/>
      <c r="F24" s="35"/>
      <c r="G24" s="497"/>
      <c r="H24" s="497"/>
      <c r="I24" s="498">
        <v>66</v>
      </c>
      <c r="J24" s="45"/>
      <c r="K24" s="1498"/>
      <c r="L24" s="45"/>
      <c r="M24" s="1156" t="s">
        <v>38</v>
      </c>
      <c r="N24" s="1157" t="s">
        <v>38</v>
      </c>
      <c r="O24" s="45" t="s">
        <v>1110</v>
      </c>
      <c r="P24" s="1156" t="s">
        <v>38</v>
      </c>
      <c r="Q24" s="1157" t="s">
        <v>38</v>
      </c>
      <c r="R24" s="45"/>
      <c r="S24" s="1156">
        <v>12</v>
      </c>
      <c r="T24" s="1157">
        <v>12</v>
      </c>
      <c r="U24" s="45"/>
      <c r="V24" s="1156">
        <v>10</v>
      </c>
      <c r="W24" s="1157">
        <v>10</v>
      </c>
      <c r="Y24" s="557"/>
      <c r="Z24" s="528"/>
      <c r="AA24" s="42"/>
      <c r="AB24" s="559"/>
      <c r="AC24" s="528"/>
      <c r="AD24" s="501"/>
    </row>
    <row r="25" spans="1:34" s="22" customFormat="1">
      <c r="B25" s="23">
        <v>1401</v>
      </c>
      <c r="C25" s="24" t="s">
        <v>200</v>
      </c>
      <c r="D25" s="34" t="s">
        <v>86</v>
      </c>
      <c r="E25" s="35">
        <v>12</v>
      </c>
      <c r="F25" s="35"/>
      <c r="G25" s="497" t="s">
        <v>180</v>
      </c>
      <c r="H25" s="497" t="s">
        <v>181</v>
      </c>
      <c r="I25" s="498">
        <v>12</v>
      </c>
      <c r="J25" s="45"/>
      <c r="K25" s="1498"/>
      <c r="L25" s="45"/>
      <c r="M25" s="1156" t="s">
        <v>1110</v>
      </c>
      <c r="N25" s="1157" t="s">
        <v>1110</v>
      </c>
      <c r="O25" s="45" t="s">
        <v>1110</v>
      </c>
      <c r="P25" s="1156" t="s">
        <v>38</v>
      </c>
      <c r="Q25" s="1157" t="s">
        <v>38</v>
      </c>
      <c r="R25" s="45"/>
      <c r="S25" s="1156"/>
      <c r="T25" s="1157"/>
      <c r="U25" s="45"/>
      <c r="V25" s="1156">
        <v>11</v>
      </c>
      <c r="W25" s="1157">
        <v>11</v>
      </c>
      <c r="Y25" s="557" t="s">
        <v>142</v>
      </c>
      <c r="Z25" s="528" t="s">
        <v>142</v>
      </c>
      <c r="AA25" s="42"/>
      <c r="AB25" s="559" t="s">
        <v>38</v>
      </c>
      <c r="AC25" s="528" t="s">
        <v>38</v>
      </c>
      <c r="AD25" s="501"/>
    </row>
    <row r="26" spans="1:34" s="22" customFormat="1" hidden="1">
      <c r="B26" s="23">
        <v>1402</v>
      </c>
      <c r="C26" s="24" t="s">
        <v>201</v>
      </c>
      <c r="D26" s="34" t="s">
        <v>86</v>
      </c>
      <c r="E26" s="35">
        <v>12</v>
      </c>
      <c r="F26" s="35"/>
      <c r="G26" s="497" t="s">
        <v>180</v>
      </c>
      <c r="H26" s="497" t="s">
        <v>181</v>
      </c>
      <c r="I26" s="498">
        <v>12</v>
      </c>
      <c r="J26" s="45"/>
      <c r="K26" s="1498"/>
      <c r="L26" s="45"/>
      <c r="M26" s="1156" t="s">
        <v>1110</v>
      </c>
      <c r="N26" s="1157" t="s">
        <v>1110</v>
      </c>
      <c r="O26" s="45" t="s">
        <v>1110</v>
      </c>
      <c r="P26" s="1156" t="s">
        <v>1110</v>
      </c>
      <c r="Q26" s="1157" t="s">
        <v>1110</v>
      </c>
      <c r="R26" s="45"/>
      <c r="S26" s="1156"/>
      <c r="T26" s="1157"/>
      <c r="U26" s="45"/>
      <c r="V26" s="1156"/>
      <c r="W26" s="1157"/>
      <c r="Y26" s="42"/>
      <c r="Z26" s="49"/>
      <c r="AA26" s="42"/>
      <c r="AB26" s="503"/>
      <c r="AC26" s="49"/>
      <c r="AD26" s="501"/>
      <c r="AH26" s="22" t="s">
        <v>1093</v>
      </c>
    </row>
    <row r="27" spans="1:34" s="22" customFormat="1" hidden="1">
      <c r="B27" s="23">
        <v>1403</v>
      </c>
      <c r="C27" s="24" t="s">
        <v>202</v>
      </c>
      <c r="D27" s="34" t="s">
        <v>86</v>
      </c>
      <c r="E27" s="35">
        <v>12</v>
      </c>
      <c r="F27" s="35"/>
      <c r="G27" s="497" t="s">
        <v>180</v>
      </c>
      <c r="H27" s="497" t="s">
        <v>181</v>
      </c>
      <c r="I27" s="498">
        <v>12</v>
      </c>
      <c r="J27" s="45"/>
      <c r="K27" s="1498"/>
      <c r="L27" s="45"/>
      <c r="M27" s="1156" t="s">
        <v>1110</v>
      </c>
      <c r="N27" s="1157" t="s">
        <v>1110</v>
      </c>
      <c r="O27" s="45" t="s">
        <v>1110</v>
      </c>
      <c r="P27" s="1156" t="s">
        <v>1110</v>
      </c>
      <c r="Q27" s="1157" t="s">
        <v>1110</v>
      </c>
      <c r="R27" s="45"/>
      <c r="S27" s="1156"/>
      <c r="T27" s="1157"/>
      <c r="U27" s="45"/>
      <c r="V27" s="1156"/>
      <c r="W27" s="1157"/>
      <c r="Y27" s="42"/>
      <c r="Z27" s="49"/>
      <c r="AA27" s="42"/>
      <c r="AB27" s="503"/>
      <c r="AC27" s="49"/>
      <c r="AD27" s="501"/>
      <c r="AH27" s="22" t="s">
        <v>1093</v>
      </c>
    </row>
    <row r="28" spans="1:34" s="22" customFormat="1">
      <c r="B28" s="23">
        <v>1211</v>
      </c>
      <c r="C28" s="24" t="s">
        <v>203</v>
      </c>
      <c r="D28" s="34" t="s">
        <v>33</v>
      </c>
      <c r="E28" s="35">
        <v>54</v>
      </c>
      <c r="F28" s="35"/>
      <c r="G28" s="497" t="s">
        <v>180</v>
      </c>
      <c r="H28" s="497" t="s">
        <v>181</v>
      </c>
      <c r="I28" s="498">
        <v>54</v>
      </c>
      <c r="J28" s="45"/>
      <c r="K28" s="247"/>
      <c r="L28" s="45"/>
      <c r="M28" s="1156" t="s">
        <v>38</v>
      </c>
      <c r="N28" s="1157" t="s">
        <v>38</v>
      </c>
      <c r="O28" s="45" t="s">
        <v>1110</v>
      </c>
      <c r="P28" s="1156" t="s">
        <v>1110</v>
      </c>
      <c r="Q28" s="1157" t="s">
        <v>1110</v>
      </c>
      <c r="R28" s="45"/>
      <c r="S28" s="1156">
        <v>13</v>
      </c>
      <c r="T28" s="1157">
        <v>13</v>
      </c>
      <c r="U28" s="45"/>
      <c r="V28" s="1156"/>
      <c r="W28" s="1157"/>
      <c r="Y28" s="42"/>
      <c r="Z28" s="49"/>
      <c r="AA28" s="42"/>
      <c r="AB28" s="500" t="s">
        <v>29</v>
      </c>
      <c r="AC28" s="36" t="s">
        <v>29</v>
      </c>
      <c r="AD28" s="501"/>
    </row>
    <row r="29" spans="1:34" s="22" customFormat="1" hidden="1">
      <c r="B29" s="23">
        <v>1208</v>
      </c>
      <c r="C29" s="24" t="s">
        <v>204</v>
      </c>
      <c r="D29" s="39" t="s">
        <v>152</v>
      </c>
      <c r="E29" s="35">
        <v>5</v>
      </c>
      <c r="F29" s="35">
        <v>2</v>
      </c>
      <c r="G29" s="497" t="s">
        <v>180</v>
      </c>
      <c r="H29" s="497" t="s">
        <v>181</v>
      </c>
      <c r="I29" s="498">
        <v>9</v>
      </c>
      <c r="J29" s="45"/>
      <c r="K29" s="1498"/>
      <c r="L29" s="45"/>
      <c r="M29" s="1156" t="s">
        <v>1110</v>
      </c>
      <c r="N29" s="1157" t="s">
        <v>1110</v>
      </c>
      <c r="O29" s="45" t="s">
        <v>1110</v>
      </c>
      <c r="P29" s="1156" t="s">
        <v>1110</v>
      </c>
      <c r="Q29" s="1157" t="s">
        <v>1110</v>
      </c>
      <c r="R29" s="45"/>
      <c r="S29" s="1156"/>
      <c r="T29" s="1157"/>
      <c r="U29" s="45"/>
      <c r="V29" s="1156"/>
      <c r="W29" s="1157"/>
      <c r="Y29" s="42"/>
      <c r="Z29" s="49"/>
      <c r="AA29" s="42"/>
      <c r="AB29" s="503"/>
      <c r="AC29" s="49"/>
      <c r="AD29" s="501" t="s">
        <v>205</v>
      </c>
      <c r="AH29" s="22" t="s">
        <v>1093</v>
      </c>
    </row>
    <row r="30" spans="1:34" s="22" customFormat="1" hidden="1">
      <c r="B30" s="23">
        <v>1209</v>
      </c>
      <c r="C30" s="24" t="s">
        <v>206</v>
      </c>
      <c r="D30" s="34" t="s">
        <v>86</v>
      </c>
      <c r="E30" s="35">
        <v>6</v>
      </c>
      <c r="F30" s="35"/>
      <c r="G30" s="497" t="s">
        <v>180</v>
      </c>
      <c r="H30" s="497" t="s">
        <v>181</v>
      </c>
      <c r="I30" s="498">
        <v>6</v>
      </c>
      <c r="J30" s="45"/>
      <c r="K30" s="1498"/>
      <c r="L30" s="45"/>
      <c r="M30" s="1156" t="s">
        <v>1110</v>
      </c>
      <c r="N30" s="1157" t="s">
        <v>1110</v>
      </c>
      <c r="O30" s="45" t="s">
        <v>1110</v>
      </c>
      <c r="P30" s="1156" t="s">
        <v>1110</v>
      </c>
      <c r="Q30" s="1157" t="s">
        <v>1110</v>
      </c>
      <c r="R30" s="45"/>
      <c r="S30" s="1156"/>
      <c r="T30" s="1157"/>
      <c r="U30" s="45"/>
      <c r="V30" s="1156"/>
      <c r="W30" s="1157"/>
      <c r="Y30" s="42"/>
      <c r="Z30" s="49"/>
      <c r="AA30" s="42"/>
      <c r="AB30" s="503"/>
      <c r="AC30" s="49"/>
      <c r="AD30" s="501"/>
      <c r="AH30" s="22" t="s">
        <v>1093</v>
      </c>
    </row>
    <row r="31" spans="1:34" s="22" customFormat="1" hidden="1">
      <c r="B31" s="23">
        <v>1216</v>
      </c>
      <c r="C31" s="24" t="s">
        <v>207</v>
      </c>
      <c r="D31" s="39" t="s">
        <v>152</v>
      </c>
      <c r="E31" s="35">
        <v>7</v>
      </c>
      <c r="F31" s="35">
        <v>3</v>
      </c>
      <c r="G31" s="497" t="s">
        <v>180</v>
      </c>
      <c r="H31" s="497" t="s">
        <v>181</v>
      </c>
      <c r="I31" s="498">
        <v>12</v>
      </c>
      <c r="J31" s="45"/>
      <c r="K31" s="1498"/>
      <c r="L31" s="45"/>
      <c r="M31" s="1156" t="s">
        <v>1110</v>
      </c>
      <c r="N31" s="1157" t="s">
        <v>1110</v>
      </c>
      <c r="O31" s="45" t="s">
        <v>1110</v>
      </c>
      <c r="P31" s="1156" t="s">
        <v>1110</v>
      </c>
      <c r="Q31" s="1157" t="s">
        <v>1110</v>
      </c>
      <c r="R31" s="45"/>
      <c r="S31" s="1156"/>
      <c r="T31" s="1157"/>
      <c r="U31" s="45"/>
      <c r="V31" s="1156"/>
      <c r="W31" s="1157"/>
      <c r="Y31" s="42"/>
      <c r="Z31" s="49"/>
      <c r="AA31" s="42"/>
      <c r="AB31" s="503"/>
      <c r="AC31" s="49"/>
      <c r="AD31" s="501" t="s">
        <v>205</v>
      </c>
      <c r="AH31" s="22" t="s">
        <v>1093</v>
      </c>
    </row>
    <row r="32" spans="1:34" s="22" customFormat="1" hidden="1">
      <c r="B32" s="23">
        <v>1217</v>
      </c>
      <c r="C32" s="24" t="s">
        <v>208</v>
      </c>
      <c r="D32" s="34" t="s">
        <v>86</v>
      </c>
      <c r="E32" s="35">
        <v>6</v>
      </c>
      <c r="F32" s="35"/>
      <c r="G32" s="497" t="s">
        <v>180</v>
      </c>
      <c r="H32" s="497" t="s">
        <v>181</v>
      </c>
      <c r="I32" s="498">
        <v>6</v>
      </c>
      <c r="J32" s="45"/>
      <c r="K32" s="1498"/>
      <c r="L32" s="45"/>
      <c r="M32" s="1156" t="s">
        <v>1110</v>
      </c>
      <c r="N32" s="1157" t="s">
        <v>1110</v>
      </c>
      <c r="O32" s="45" t="s">
        <v>1110</v>
      </c>
      <c r="P32" s="1156" t="s">
        <v>1110</v>
      </c>
      <c r="Q32" s="1157" t="s">
        <v>1110</v>
      </c>
      <c r="R32" s="45"/>
      <c r="S32" s="1156"/>
      <c r="T32" s="1157"/>
      <c r="U32" s="45"/>
      <c r="V32" s="1156"/>
      <c r="W32" s="1157"/>
      <c r="Y32" s="42"/>
      <c r="Z32" s="49"/>
      <c r="AA32" s="42"/>
      <c r="AB32" s="503"/>
      <c r="AC32" s="49"/>
      <c r="AD32" s="501"/>
      <c r="AH32" s="22" t="s">
        <v>1093</v>
      </c>
    </row>
    <row r="33" spans="1:34" s="22" customFormat="1">
      <c r="B33" s="23">
        <v>1218</v>
      </c>
      <c r="C33" s="24" t="s">
        <v>209</v>
      </c>
      <c r="D33" s="34" t="s">
        <v>152</v>
      </c>
      <c r="E33" s="35">
        <v>7</v>
      </c>
      <c r="F33" s="35">
        <v>3</v>
      </c>
      <c r="G33" s="497" t="s">
        <v>180</v>
      </c>
      <c r="H33" s="497" t="s">
        <v>181</v>
      </c>
      <c r="I33" s="498">
        <v>12</v>
      </c>
      <c r="J33" s="45"/>
      <c r="K33" s="1498"/>
      <c r="L33" s="45"/>
      <c r="M33" s="1156" t="s">
        <v>38</v>
      </c>
      <c r="N33" s="1157" t="s">
        <v>38</v>
      </c>
      <c r="O33" s="45" t="s">
        <v>1110</v>
      </c>
      <c r="P33" s="1156" t="s">
        <v>38</v>
      </c>
      <c r="Q33" s="1157" t="s">
        <v>38</v>
      </c>
      <c r="R33" s="45"/>
      <c r="S33" s="1156">
        <v>14</v>
      </c>
      <c r="T33" s="1157">
        <v>14</v>
      </c>
      <c r="U33" s="45"/>
      <c r="V33" s="1156">
        <v>12</v>
      </c>
      <c r="W33" s="1157">
        <v>12</v>
      </c>
      <c r="Y33" s="543" t="s">
        <v>38</v>
      </c>
      <c r="Z33" s="508" t="s">
        <v>38</v>
      </c>
      <c r="AA33" s="42"/>
      <c r="AB33" s="514" t="s">
        <v>38</v>
      </c>
      <c r="AC33" s="508" t="s">
        <v>38</v>
      </c>
      <c r="AD33" s="501" t="s">
        <v>210</v>
      </c>
    </row>
    <row r="34" spans="1:34" s="22" customFormat="1">
      <c r="B34" s="23">
        <v>1219</v>
      </c>
      <c r="C34" s="24" t="s">
        <v>211</v>
      </c>
      <c r="D34" s="34" t="s">
        <v>86</v>
      </c>
      <c r="E34" s="35">
        <v>6</v>
      </c>
      <c r="F34" s="35"/>
      <c r="G34" s="497" t="s">
        <v>180</v>
      </c>
      <c r="H34" s="497" t="s">
        <v>181</v>
      </c>
      <c r="I34" s="498">
        <v>6</v>
      </c>
      <c r="J34" s="45"/>
      <c r="K34" s="247"/>
      <c r="L34" s="45"/>
      <c r="M34" s="1156" t="s">
        <v>38</v>
      </c>
      <c r="N34" s="1157" t="s">
        <v>38</v>
      </c>
      <c r="O34" s="45" t="s">
        <v>1110</v>
      </c>
      <c r="P34" s="1156" t="s">
        <v>38</v>
      </c>
      <c r="Q34" s="1157" t="s">
        <v>38</v>
      </c>
      <c r="R34" s="45"/>
      <c r="S34" s="1156">
        <v>15</v>
      </c>
      <c r="T34" s="1157">
        <v>15</v>
      </c>
      <c r="U34" s="45"/>
      <c r="V34" s="1156">
        <v>13</v>
      </c>
      <c r="W34" s="1157">
        <v>13</v>
      </c>
      <c r="Y34" s="543" t="s">
        <v>38</v>
      </c>
      <c r="Z34" s="508" t="s">
        <v>38</v>
      </c>
      <c r="AA34" s="42"/>
      <c r="AB34" s="514" t="s">
        <v>38</v>
      </c>
      <c r="AC34" s="508" t="s">
        <v>38</v>
      </c>
      <c r="AD34" s="501" t="s">
        <v>212</v>
      </c>
    </row>
    <row r="35" spans="1:34" s="22" customFormat="1">
      <c r="B35" s="23">
        <v>1222</v>
      </c>
      <c r="C35" s="24" t="s">
        <v>213</v>
      </c>
      <c r="D35" s="34" t="s">
        <v>152</v>
      </c>
      <c r="E35" s="35">
        <v>12</v>
      </c>
      <c r="F35" s="35">
        <v>1</v>
      </c>
      <c r="G35" s="497" t="s">
        <v>180</v>
      </c>
      <c r="H35" s="497" t="s">
        <v>181</v>
      </c>
      <c r="I35" s="498">
        <v>15</v>
      </c>
      <c r="J35" s="45"/>
      <c r="K35" s="247"/>
      <c r="L35" s="45"/>
      <c r="M35" s="1156" t="s">
        <v>38</v>
      </c>
      <c r="N35" s="1157" t="s">
        <v>38</v>
      </c>
      <c r="O35" s="45" t="s">
        <v>1110</v>
      </c>
      <c r="P35" s="1156" t="s">
        <v>1110</v>
      </c>
      <c r="Q35" s="1157" t="s">
        <v>38</v>
      </c>
      <c r="R35" s="45"/>
      <c r="S35" s="1156">
        <v>16</v>
      </c>
      <c r="T35" s="1157">
        <v>16</v>
      </c>
      <c r="U35" s="45"/>
      <c r="V35" s="1156">
        <v>14</v>
      </c>
      <c r="W35" s="1157">
        <v>14</v>
      </c>
      <c r="Y35" s="543" t="s">
        <v>38</v>
      </c>
      <c r="Z35" s="508" t="s">
        <v>38</v>
      </c>
      <c r="AA35" s="42"/>
      <c r="AB35" s="514" t="s">
        <v>38</v>
      </c>
      <c r="AC35" s="508" t="s">
        <v>38</v>
      </c>
      <c r="AD35" s="501" t="s">
        <v>214</v>
      </c>
    </row>
    <row r="36" spans="1:34" s="22" customFormat="1">
      <c r="B36" s="23">
        <v>1223</v>
      </c>
      <c r="C36" s="24" t="s">
        <v>215</v>
      </c>
      <c r="D36" s="39" t="s">
        <v>148</v>
      </c>
      <c r="E36" s="35">
        <v>12</v>
      </c>
      <c r="F36" s="35"/>
      <c r="G36" s="497" t="s">
        <v>180</v>
      </c>
      <c r="H36" s="497" t="s">
        <v>181</v>
      </c>
      <c r="I36" s="498">
        <v>13</v>
      </c>
      <c r="J36" s="45"/>
      <c r="K36" s="247"/>
      <c r="L36" s="45"/>
      <c r="M36" s="1156" t="s">
        <v>38</v>
      </c>
      <c r="N36" s="1157" t="s">
        <v>38</v>
      </c>
      <c r="O36" s="45" t="s">
        <v>1110</v>
      </c>
      <c r="P36" s="1156" t="s">
        <v>1110</v>
      </c>
      <c r="Q36" s="1157" t="s">
        <v>38</v>
      </c>
      <c r="R36" s="45"/>
      <c r="S36" s="1156">
        <v>17</v>
      </c>
      <c r="T36" s="1157">
        <v>17</v>
      </c>
      <c r="U36" s="45"/>
      <c r="V36" s="1156">
        <v>15</v>
      </c>
      <c r="W36" s="1157">
        <v>15</v>
      </c>
      <c r="Y36" s="543" t="s">
        <v>38</v>
      </c>
      <c r="Z36" s="508" t="s">
        <v>38</v>
      </c>
      <c r="AA36" s="42"/>
      <c r="AB36" s="514" t="s">
        <v>38</v>
      </c>
      <c r="AC36" s="508" t="s">
        <v>38</v>
      </c>
      <c r="AD36" s="501" t="s">
        <v>216</v>
      </c>
    </row>
    <row r="37" spans="1:34" s="22" customFormat="1">
      <c r="B37" s="23">
        <v>1292</v>
      </c>
      <c r="C37" s="24" t="s">
        <v>217</v>
      </c>
      <c r="D37" s="39" t="s">
        <v>148</v>
      </c>
      <c r="E37" s="35">
        <v>12</v>
      </c>
      <c r="F37" s="35">
        <v>1</v>
      </c>
      <c r="G37" s="497" t="s">
        <v>180</v>
      </c>
      <c r="H37" s="497" t="s">
        <v>181</v>
      </c>
      <c r="I37" s="498">
        <v>15</v>
      </c>
      <c r="J37" s="45"/>
      <c r="K37" s="247"/>
      <c r="L37" s="45"/>
      <c r="M37" s="1156" t="s">
        <v>38</v>
      </c>
      <c r="N37" s="1157" t="s">
        <v>38</v>
      </c>
      <c r="O37" s="45" t="s">
        <v>1110</v>
      </c>
      <c r="P37" s="1156" t="s">
        <v>1110</v>
      </c>
      <c r="Q37" s="1157" t="s">
        <v>38</v>
      </c>
      <c r="R37" s="45"/>
      <c r="S37" s="1156">
        <v>18</v>
      </c>
      <c r="T37" s="1157">
        <v>18</v>
      </c>
      <c r="U37" s="45"/>
      <c r="V37" s="1156">
        <v>16</v>
      </c>
      <c r="W37" s="1157">
        <v>16</v>
      </c>
      <c r="Y37" s="543" t="s">
        <v>38</v>
      </c>
      <c r="Z37" s="508" t="s">
        <v>38</v>
      </c>
      <c r="AA37" s="42"/>
      <c r="AB37" s="514" t="s">
        <v>38</v>
      </c>
      <c r="AC37" s="508" t="s">
        <v>38</v>
      </c>
      <c r="AD37" s="501"/>
    </row>
    <row r="38" spans="1:34" s="22" customFormat="1" hidden="1">
      <c r="B38" s="23">
        <v>1293</v>
      </c>
      <c r="C38" s="24" t="s">
        <v>218</v>
      </c>
      <c r="D38" s="39" t="s">
        <v>148</v>
      </c>
      <c r="E38" s="35">
        <v>3</v>
      </c>
      <c r="F38" s="35">
        <v>1</v>
      </c>
      <c r="G38" s="497" t="s">
        <v>180</v>
      </c>
      <c r="H38" s="497" t="s">
        <v>181</v>
      </c>
      <c r="I38" s="498">
        <v>6</v>
      </c>
      <c r="J38" s="45"/>
      <c r="K38" s="247"/>
      <c r="L38" s="45"/>
      <c r="M38" s="1156" t="s">
        <v>1110</v>
      </c>
      <c r="N38" s="1157" t="s">
        <v>1110</v>
      </c>
      <c r="O38" s="45" t="s">
        <v>1110</v>
      </c>
      <c r="P38" s="1156" t="s">
        <v>1110</v>
      </c>
      <c r="Q38" s="1157" t="s">
        <v>1110</v>
      </c>
      <c r="R38" s="45"/>
      <c r="S38" s="1156"/>
      <c r="T38" s="1157"/>
      <c r="U38" s="45"/>
      <c r="V38" s="1156"/>
      <c r="W38" s="1157"/>
      <c r="Y38" s="42"/>
      <c r="Z38" s="49"/>
      <c r="AA38" s="42"/>
      <c r="AB38" s="503"/>
      <c r="AC38" s="49"/>
      <c r="AD38" s="501"/>
      <c r="AH38" s="22" t="s">
        <v>1093</v>
      </c>
    </row>
    <row r="39" spans="1:34" s="22" customFormat="1" hidden="1">
      <c r="B39" s="72">
        <v>1404</v>
      </c>
      <c r="C39" s="73" t="s">
        <v>219</v>
      </c>
      <c r="D39" s="74" t="s">
        <v>86</v>
      </c>
      <c r="E39" s="75">
        <v>24</v>
      </c>
      <c r="F39" s="75"/>
      <c r="G39" s="497" t="s">
        <v>180</v>
      </c>
      <c r="H39" s="497" t="s">
        <v>181</v>
      </c>
      <c r="I39" s="562">
        <v>24</v>
      </c>
      <c r="J39" s="45"/>
      <c r="K39" s="247"/>
      <c r="L39" s="45"/>
      <c r="M39" s="1156" t="s">
        <v>1110</v>
      </c>
      <c r="N39" s="1157" t="s">
        <v>1110</v>
      </c>
      <c r="O39" s="45" t="s">
        <v>1110</v>
      </c>
      <c r="P39" s="1156" t="s">
        <v>1110</v>
      </c>
      <c r="Q39" s="1157" t="s">
        <v>1110</v>
      </c>
      <c r="R39" s="45"/>
      <c r="S39" s="1156"/>
      <c r="T39" s="1157"/>
      <c r="U39" s="45"/>
      <c r="V39" s="1156"/>
      <c r="W39" s="1157"/>
      <c r="Y39" s="42"/>
      <c r="Z39" s="49"/>
      <c r="AA39" s="42"/>
      <c r="AB39" s="503"/>
      <c r="AC39" s="49"/>
      <c r="AD39" s="585"/>
      <c r="AH39" s="22" t="s">
        <v>1093</v>
      </c>
    </row>
    <row r="40" spans="1:34" s="22" customFormat="1">
      <c r="B40" s="23">
        <v>1247</v>
      </c>
      <c r="C40" s="24" t="s">
        <v>220</v>
      </c>
      <c r="D40" s="39" t="s">
        <v>27</v>
      </c>
      <c r="E40" s="35">
        <v>25</v>
      </c>
      <c r="F40" s="35"/>
      <c r="G40" s="497" t="s">
        <v>180</v>
      </c>
      <c r="H40" s="497" t="s">
        <v>181</v>
      </c>
      <c r="I40" s="498">
        <v>25</v>
      </c>
      <c r="J40" s="45"/>
      <c r="K40" s="247"/>
      <c r="L40" s="45"/>
      <c r="M40" s="1156" t="s">
        <v>1110</v>
      </c>
      <c r="N40" s="1157" t="s">
        <v>1110</v>
      </c>
      <c r="O40" s="45" t="s">
        <v>1110</v>
      </c>
      <c r="P40" s="1156" t="s">
        <v>38</v>
      </c>
      <c r="Q40" s="1157" t="s">
        <v>38</v>
      </c>
      <c r="R40" s="45"/>
      <c r="S40" s="1156"/>
      <c r="T40" s="1157"/>
      <c r="U40" s="45"/>
      <c r="V40" s="1156">
        <v>17</v>
      </c>
      <c r="W40" s="1157">
        <v>17</v>
      </c>
      <c r="Y40" s="543" t="s">
        <v>38</v>
      </c>
      <c r="Z40" s="508" t="s">
        <v>38</v>
      </c>
      <c r="AA40" s="42"/>
      <c r="AB40" s="514" t="s">
        <v>38</v>
      </c>
      <c r="AC40" s="508" t="s">
        <v>38</v>
      </c>
      <c r="AD40" s="501"/>
    </row>
    <row r="41" spans="1:34" s="22" customFormat="1">
      <c r="B41" s="23">
        <v>1248</v>
      </c>
      <c r="C41" s="24" t="s">
        <v>221</v>
      </c>
      <c r="D41" s="39" t="s">
        <v>47</v>
      </c>
      <c r="E41" s="35">
        <v>40</v>
      </c>
      <c r="F41" s="35"/>
      <c r="G41" s="497" t="s">
        <v>180</v>
      </c>
      <c r="H41" s="497" t="s">
        <v>181</v>
      </c>
      <c r="I41" s="498">
        <v>40</v>
      </c>
      <c r="J41" s="45"/>
      <c r="K41" s="247"/>
      <c r="L41" s="45"/>
      <c r="M41" s="1156" t="s">
        <v>1110</v>
      </c>
      <c r="N41" s="1157" t="s">
        <v>1110</v>
      </c>
      <c r="O41" s="45" t="s">
        <v>1110</v>
      </c>
      <c r="P41" s="1156" t="s">
        <v>38</v>
      </c>
      <c r="Q41" s="1157" t="s">
        <v>38</v>
      </c>
      <c r="R41" s="45"/>
      <c r="S41" s="1156"/>
      <c r="T41" s="1157"/>
      <c r="U41" s="45"/>
      <c r="V41" s="1156">
        <v>18</v>
      </c>
      <c r="W41" s="1157">
        <v>18</v>
      </c>
      <c r="Y41" s="543" t="s">
        <v>38</v>
      </c>
      <c r="Z41" s="508" t="s">
        <v>38</v>
      </c>
      <c r="AA41" s="42"/>
      <c r="AB41" s="514" t="s">
        <v>38</v>
      </c>
      <c r="AC41" s="508" t="s">
        <v>38</v>
      </c>
      <c r="AD41" s="501"/>
    </row>
    <row r="42" spans="1:34" s="71" customFormat="1">
      <c r="A42" s="22"/>
      <c r="B42" s="72">
        <v>1284</v>
      </c>
      <c r="C42" s="73" t="s">
        <v>222</v>
      </c>
      <c r="D42" s="74" t="s">
        <v>33</v>
      </c>
      <c r="E42" s="75">
        <v>25</v>
      </c>
      <c r="F42" s="75"/>
      <c r="G42" s="497" t="s">
        <v>180</v>
      </c>
      <c r="H42" s="497" t="s">
        <v>181</v>
      </c>
      <c r="I42" s="562">
        <v>25</v>
      </c>
      <c r="J42" s="45"/>
      <c r="K42" s="247"/>
      <c r="L42" s="45"/>
      <c r="M42" s="1156" t="s">
        <v>1110</v>
      </c>
      <c r="N42" s="1157" t="s">
        <v>1110</v>
      </c>
      <c r="O42" s="45" t="s">
        <v>1110</v>
      </c>
      <c r="P42" s="1156" t="s">
        <v>38</v>
      </c>
      <c r="Q42" s="1157" t="s">
        <v>38</v>
      </c>
      <c r="R42" s="45"/>
      <c r="S42" s="1156"/>
      <c r="T42" s="1157"/>
      <c r="U42" s="45"/>
      <c r="V42" s="1156">
        <v>19</v>
      </c>
      <c r="W42" s="1157">
        <v>19</v>
      </c>
      <c r="Y42" s="499" t="s">
        <v>29</v>
      </c>
      <c r="Z42" s="36" t="s">
        <v>29</v>
      </c>
      <c r="AA42" s="42"/>
      <c r="AB42" s="500" t="s">
        <v>29</v>
      </c>
      <c r="AC42" s="36" t="s">
        <v>29</v>
      </c>
      <c r="AD42" s="586"/>
    </row>
    <row r="43" spans="1:34" s="22" customFormat="1" hidden="1">
      <c r="B43" s="23">
        <v>1249</v>
      </c>
      <c r="C43" s="24" t="s">
        <v>223</v>
      </c>
      <c r="D43" s="39" t="s">
        <v>27</v>
      </c>
      <c r="E43" s="35">
        <v>25</v>
      </c>
      <c r="F43" s="35"/>
      <c r="G43" s="497" t="s">
        <v>180</v>
      </c>
      <c r="H43" s="497" t="s">
        <v>181</v>
      </c>
      <c r="I43" s="498">
        <v>25</v>
      </c>
      <c r="J43" s="45"/>
      <c r="K43" s="247"/>
      <c r="L43" s="45"/>
      <c r="M43" s="1156" t="s">
        <v>1110</v>
      </c>
      <c r="N43" s="1157" t="s">
        <v>1110</v>
      </c>
      <c r="O43" s="45" t="s">
        <v>1110</v>
      </c>
      <c r="P43" s="1156" t="s">
        <v>1110</v>
      </c>
      <c r="Q43" s="1157" t="s">
        <v>1110</v>
      </c>
      <c r="R43" s="45"/>
      <c r="S43" s="1156"/>
      <c r="T43" s="1157"/>
      <c r="U43" s="45"/>
      <c r="V43" s="1156"/>
      <c r="W43" s="1157"/>
      <c r="Y43" s="42"/>
      <c r="Z43" s="49"/>
      <c r="AA43" s="42"/>
      <c r="AB43" s="503"/>
      <c r="AC43" s="49"/>
      <c r="AD43" s="501"/>
      <c r="AH43" s="22" t="s">
        <v>1093</v>
      </c>
    </row>
    <row r="44" spans="1:34" s="22" customFormat="1" hidden="1">
      <c r="B44" s="23">
        <v>1250</v>
      </c>
      <c r="C44" s="24" t="s">
        <v>224</v>
      </c>
      <c r="D44" s="39" t="s">
        <v>47</v>
      </c>
      <c r="E44" s="35">
        <v>40</v>
      </c>
      <c r="F44" s="35"/>
      <c r="G44" s="497" t="s">
        <v>180</v>
      </c>
      <c r="H44" s="497" t="s">
        <v>181</v>
      </c>
      <c r="I44" s="498">
        <v>40</v>
      </c>
      <c r="J44" s="45"/>
      <c r="K44" s="247"/>
      <c r="L44" s="45"/>
      <c r="M44" s="1156" t="s">
        <v>1110</v>
      </c>
      <c r="N44" s="1157" t="s">
        <v>1110</v>
      </c>
      <c r="O44" s="45" t="s">
        <v>1110</v>
      </c>
      <c r="P44" s="1156" t="s">
        <v>1110</v>
      </c>
      <c r="Q44" s="1157" t="s">
        <v>1110</v>
      </c>
      <c r="R44" s="45"/>
      <c r="S44" s="1156"/>
      <c r="T44" s="1157"/>
      <c r="U44" s="45"/>
      <c r="V44" s="1156"/>
      <c r="W44" s="1157"/>
      <c r="Y44" s="42"/>
      <c r="Z44" s="49"/>
      <c r="AA44" s="42"/>
      <c r="AB44" s="503"/>
      <c r="AC44" s="49"/>
      <c r="AD44" s="501"/>
      <c r="AH44" s="22" t="s">
        <v>1093</v>
      </c>
    </row>
    <row r="45" spans="1:34" s="22" customFormat="1">
      <c r="B45" s="23">
        <v>1251</v>
      </c>
      <c r="C45" s="24" t="s">
        <v>225</v>
      </c>
      <c r="D45" s="34" t="s">
        <v>86</v>
      </c>
      <c r="E45" s="35">
        <v>16</v>
      </c>
      <c r="F45" s="35"/>
      <c r="G45" s="497" t="s">
        <v>226</v>
      </c>
      <c r="H45" s="497">
        <v>2</v>
      </c>
      <c r="I45" s="498">
        <v>16</v>
      </c>
      <c r="J45" s="45"/>
      <c r="K45" s="247"/>
      <c r="L45" s="45"/>
      <c r="M45" s="1156" t="s">
        <v>38</v>
      </c>
      <c r="N45" s="1157" t="s">
        <v>38</v>
      </c>
      <c r="O45" s="45" t="s">
        <v>1110</v>
      </c>
      <c r="P45" s="1156" t="s">
        <v>38</v>
      </c>
      <c r="Q45" s="1157" t="s">
        <v>38</v>
      </c>
      <c r="R45" s="45"/>
      <c r="S45" s="1156">
        <v>19</v>
      </c>
      <c r="T45" s="1157">
        <v>19</v>
      </c>
      <c r="U45" s="45"/>
      <c r="V45" s="1156">
        <v>20</v>
      </c>
      <c r="W45" s="1157">
        <v>20</v>
      </c>
      <c r="Y45" s="543" t="s">
        <v>38</v>
      </c>
      <c r="Z45" s="508" t="s">
        <v>38</v>
      </c>
      <c r="AA45" s="42"/>
      <c r="AB45" s="514" t="s">
        <v>38</v>
      </c>
      <c r="AC45" s="508" t="s">
        <v>38</v>
      </c>
      <c r="AD45" s="585" t="s">
        <v>21</v>
      </c>
    </row>
    <row r="46" spans="1:34" s="22" customFormat="1">
      <c r="B46" s="23">
        <v>1251</v>
      </c>
      <c r="C46" s="24" t="s">
        <v>230</v>
      </c>
      <c r="D46" s="34"/>
      <c r="E46" s="35"/>
      <c r="F46" s="35"/>
      <c r="G46" s="497"/>
      <c r="H46" s="497"/>
      <c r="I46" s="498">
        <v>16</v>
      </c>
      <c r="J46" s="45"/>
      <c r="K46" s="247"/>
      <c r="L46" s="45"/>
      <c r="M46" s="1156" t="s">
        <v>38</v>
      </c>
      <c r="N46" s="1157" t="s">
        <v>38</v>
      </c>
      <c r="O46" s="45" t="s">
        <v>1110</v>
      </c>
      <c r="P46" s="1156" t="s">
        <v>38</v>
      </c>
      <c r="Q46" s="1157" t="s">
        <v>38</v>
      </c>
      <c r="R46" s="45"/>
      <c r="S46" s="1156">
        <v>20</v>
      </c>
      <c r="T46" s="1157">
        <v>20</v>
      </c>
      <c r="U46" s="45"/>
      <c r="V46" s="1156">
        <v>21</v>
      </c>
      <c r="W46" s="1157">
        <v>21</v>
      </c>
      <c r="Y46" s="513"/>
      <c r="Z46" s="510"/>
      <c r="AA46" s="42"/>
      <c r="AB46" s="570"/>
      <c r="AC46" s="510"/>
      <c r="AD46" s="585"/>
    </row>
    <row r="47" spans="1:34" s="22" customFormat="1" ht="13.5" hidden="1" thickBot="1">
      <c r="B47" s="793">
        <v>1413</v>
      </c>
      <c r="C47" s="790" t="s">
        <v>227</v>
      </c>
      <c r="D47" s="795" t="s">
        <v>27</v>
      </c>
      <c r="E47" s="796">
        <v>1</v>
      </c>
      <c r="F47" s="796"/>
      <c r="G47" s="796" t="s">
        <v>180</v>
      </c>
      <c r="H47" s="796" t="s">
        <v>181</v>
      </c>
      <c r="I47" s="797">
        <v>1</v>
      </c>
      <c r="J47" s="45"/>
      <c r="K47" s="1500"/>
      <c r="L47" s="45"/>
      <c r="M47" s="1501"/>
      <c r="N47" s="1502"/>
      <c r="O47" s="45"/>
      <c r="P47" s="1501"/>
      <c r="Q47" s="1502"/>
      <c r="R47" s="45"/>
      <c r="S47" s="1501"/>
      <c r="T47" s="1502"/>
      <c r="U47" s="45"/>
      <c r="V47" s="1501"/>
      <c r="W47" s="1502"/>
      <c r="Y47" s="582"/>
      <c r="Z47" s="580"/>
      <c r="AA47" s="42"/>
      <c r="AB47" s="583"/>
      <c r="AC47" s="580"/>
      <c r="AD47" s="587"/>
      <c r="AH47" s="22" t="s">
        <v>1093</v>
      </c>
    </row>
    <row r="48" spans="1:34">
      <c r="K48" s="42"/>
      <c r="M48" s="1503"/>
      <c r="N48" s="1503"/>
      <c r="P48" s="1503"/>
      <c r="Q48" s="1503"/>
      <c r="S48" s="1503"/>
      <c r="T48" s="1503"/>
      <c r="V48" s="1503"/>
      <c r="W48" s="1503"/>
      <c r="X48" s="1"/>
      <c r="AB48" s="4"/>
      <c r="AC48" s="4"/>
      <c r="AD48" s="6"/>
    </row>
    <row r="49" spans="11:30">
      <c r="K49" s="42"/>
      <c r="M49" s="1503"/>
      <c r="N49" s="1503"/>
      <c r="P49" s="1503"/>
      <c r="Q49" s="1503"/>
      <c r="S49" s="1503"/>
      <c r="T49" s="1503"/>
      <c r="V49" s="1503"/>
      <c r="W49" s="1503"/>
      <c r="X49" s="1"/>
      <c r="AB49" s="4"/>
      <c r="AC49" s="4"/>
      <c r="AD49" s="6"/>
    </row>
    <row r="50" spans="11:30">
      <c r="K50" s="42"/>
      <c r="M50" s="1503"/>
      <c r="N50" s="1503"/>
      <c r="P50" s="1503"/>
      <c r="Q50" s="1503"/>
      <c r="S50" s="1503"/>
      <c r="T50" s="1503"/>
      <c r="V50" s="1503"/>
      <c r="W50" s="1503"/>
      <c r="X50" s="1"/>
      <c r="AB50" s="4"/>
      <c r="AC50" s="4"/>
      <c r="AD50" s="6"/>
    </row>
    <row r="51" spans="11:30">
      <c r="K51" s="42"/>
      <c r="M51" s="1503"/>
      <c r="N51" s="1503"/>
      <c r="P51" s="1503"/>
      <c r="Q51" s="1503"/>
      <c r="S51" s="1503"/>
      <c r="T51" s="1503"/>
      <c r="V51" s="1503"/>
      <c r="W51" s="1503"/>
      <c r="X51" s="1"/>
      <c r="AB51" s="4"/>
      <c r="AC51" s="4"/>
      <c r="AD51" s="6"/>
    </row>
    <row r="52" spans="11:30">
      <c r="K52" s="42"/>
      <c r="M52" s="1503"/>
      <c r="N52" s="1503"/>
      <c r="P52" s="1503"/>
      <c r="Q52" s="1503"/>
      <c r="S52" s="1503"/>
      <c r="T52" s="1503"/>
      <c r="V52" s="1503"/>
      <c r="W52" s="1503"/>
      <c r="X52" s="1"/>
      <c r="AB52" s="4"/>
      <c r="AC52" s="4"/>
      <c r="AD52" s="6"/>
    </row>
    <row r="53" spans="11:30">
      <c r="K53" s="42"/>
      <c r="M53" s="1503"/>
      <c r="N53" s="1503"/>
      <c r="P53" s="1503"/>
      <c r="Q53" s="1503"/>
      <c r="S53" s="1503"/>
      <c r="T53" s="1503"/>
      <c r="V53" s="1503"/>
      <c r="W53" s="1503"/>
      <c r="X53" s="1"/>
      <c r="AB53" s="4"/>
      <c r="AC53" s="4"/>
      <c r="AD53" s="6"/>
    </row>
    <row r="54" spans="11:30">
      <c r="K54" s="42"/>
      <c r="M54" s="1503"/>
      <c r="N54" s="1503"/>
      <c r="P54" s="1503"/>
      <c r="Q54" s="1503"/>
      <c r="S54" s="1503"/>
      <c r="T54" s="1503"/>
      <c r="V54" s="1503"/>
      <c r="W54" s="1503"/>
      <c r="X54" s="1"/>
      <c r="AB54" s="4"/>
      <c r="AC54" s="4"/>
      <c r="AD54" s="6"/>
    </row>
    <row r="55" spans="11:30">
      <c r="K55" s="42"/>
      <c r="M55" s="1503"/>
      <c r="N55" s="1503"/>
      <c r="P55" s="1503"/>
      <c r="Q55" s="1503"/>
      <c r="S55" s="1503"/>
      <c r="T55" s="1503"/>
      <c r="V55" s="1503"/>
      <c r="W55" s="1503"/>
      <c r="X55" s="1"/>
      <c r="AB55" s="4"/>
      <c r="AC55" s="4"/>
      <c r="AD55" s="6"/>
    </row>
    <row r="56" spans="11:30">
      <c r="K56" s="42"/>
      <c r="M56" s="1503"/>
      <c r="N56" s="1503"/>
      <c r="P56" s="1503"/>
      <c r="Q56" s="1503"/>
      <c r="S56" s="1503"/>
      <c r="T56" s="1503"/>
      <c r="V56" s="1503"/>
      <c r="W56" s="1503"/>
      <c r="X56" s="1"/>
      <c r="AB56" s="4"/>
      <c r="AC56" s="4"/>
      <c r="AD56" s="6"/>
    </row>
    <row r="57" spans="11:30">
      <c r="K57" s="42"/>
      <c r="M57" s="1503"/>
      <c r="N57" s="1503"/>
      <c r="P57" s="1503"/>
      <c r="Q57" s="1503"/>
      <c r="S57" s="1503"/>
      <c r="T57" s="1503"/>
      <c r="V57" s="1503"/>
      <c r="W57" s="1503"/>
      <c r="X57" s="1"/>
      <c r="AB57" s="4"/>
      <c r="AC57" s="4"/>
      <c r="AD57" s="6"/>
    </row>
    <row r="58" spans="11:30">
      <c r="K58" s="42"/>
      <c r="M58" s="1503"/>
      <c r="N58" s="1503"/>
      <c r="P58" s="1503"/>
      <c r="Q58" s="1503"/>
      <c r="S58" s="1503"/>
      <c r="T58" s="1503"/>
      <c r="V58" s="1503"/>
      <c r="W58" s="1503"/>
      <c r="X58" s="1"/>
      <c r="AB58" s="4"/>
      <c r="AC58" s="4"/>
      <c r="AD58" s="6"/>
    </row>
    <row r="59" spans="11:30">
      <c r="K59" s="42"/>
      <c r="M59" s="1503"/>
      <c r="N59" s="1503"/>
      <c r="P59" s="1503"/>
      <c r="Q59" s="1503"/>
      <c r="S59" s="1503"/>
      <c r="T59" s="1503"/>
      <c r="V59" s="1503"/>
      <c r="W59" s="1503"/>
      <c r="X59" s="1"/>
      <c r="AB59" s="4"/>
      <c r="AC59" s="4"/>
      <c r="AD59" s="6"/>
    </row>
    <row r="60" spans="11:30">
      <c r="K60" s="42"/>
      <c r="M60" s="1503"/>
      <c r="N60" s="1503"/>
      <c r="P60" s="1503"/>
      <c r="Q60" s="1503"/>
      <c r="S60" s="1503"/>
      <c r="T60" s="1503"/>
      <c r="V60" s="1503"/>
      <c r="W60" s="1503"/>
      <c r="X60" s="1"/>
      <c r="AB60" s="4"/>
      <c r="AC60" s="4"/>
      <c r="AD60" s="6"/>
    </row>
    <row r="61" spans="11:30">
      <c r="K61" s="42"/>
      <c r="M61" s="1503"/>
      <c r="N61" s="1503"/>
      <c r="P61" s="1503"/>
      <c r="Q61" s="1503"/>
      <c r="S61" s="1503"/>
      <c r="T61" s="1503"/>
      <c r="V61" s="1503"/>
      <c r="W61" s="1503"/>
      <c r="X61" s="1"/>
      <c r="AB61" s="4"/>
      <c r="AC61" s="4"/>
      <c r="AD61" s="6"/>
    </row>
    <row r="62" spans="11:30">
      <c r="K62" s="42"/>
      <c r="M62" s="1503"/>
      <c r="N62" s="1503"/>
      <c r="P62" s="1503"/>
      <c r="Q62" s="1503"/>
      <c r="S62" s="1503"/>
      <c r="T62" s="1503"/>
      <c r="V62" s="1503"/>
      <c r="W62" s="1503"/>
      <c r="X62" s="1"/>
      <c r="AB62" s="4"/>
      <c r="AC62" s="4"/>
      <c r="AD62" s="6"/>
    </row>
    <row r="63" spans="11:30">
      <c r="K63" s="42"/>
      <c r="M63" s="1503"/>
      <c r="N63" s="1503"/>
      <c r="P63" s="1503"/>
      <c r="Q63" s="1503"/>
      <c r="S63" s="1503"/>
      <c r="T63" s="1503"/>
      <c r="V63" s="1503"/>
      <c r="W63" s="1503"/>
      <c r="X63" s="1"/>
      <c r="AB63" s="4"/>
      <c r="AC63" s="4"/>
      <c r="AD63" s="6"/>
    </row>
    <row r="64" spans="11:30">
      <c r="K64" s="42"/>
      <c r="M64" s="1503"/>
      <c r="N64" s="1503"/>
      <c r="P64" s="1503"/>
      <c r="Q64" s="1503"/>
      <c r="S64" s="1503"/>
      <c r="T64" s="1503"/>
      <c r="V64" s="1503"/>
      <c r="W64" s="1503"/>
      <c r="X64" s="1"/>
      <c r="AB64" s="4"/>
      <c r="AC64" s="4"/>
      <c r="AD64" s="6"/>
    </row>
    <row r="65" spans="11:30">
      <c r="K65" s="42"/>
      <c r="M65" s="1503"/>
      <c r="N65" s="1503"/>
      <c r="P65" s="1503"/>
      <c r="Q65" s="1503"/>
      <c r="S65" s="1503"/>
      <c r="T65" s="1503"/>
      <c r="V65" s="1503"/>
      <c r="W65" s="1503"/>
      <c r="X65" s="1"/>
      <c r="AB65" s="4"/>
      <c r="AC65" s="4"/>
      <c r="AD65" s="6"/>
    </row>
    <row r="66" spans="11:30">
      <c r="K66" s="42"/>
      <c r="M66" s="1503"/>
      <c r="N66" s="1503"/>
      <c r="P66" s="1503"/>
      <c r="Q66" s="1503"/>
      <c r="S66" s="1503"/>
      <c r="T66" s="1503"/>
      <c r="V66" s="1503"/>
      <c r="W66" s="1503"/>
      <c r="X66" s="1"/>
      <c r="AB66" s="4"/>
      <c r="AC66" s="4"/>
      <c r="AD66" s="6"/>
    </row>
    <row r="67" spans="11:30">
      <c r="K67" s="42"/>
      <c r="M67" s="1503"/>
      <c r="N67" s="1503"/>
      <c r="P67" s="1503"/>
      <c r="Q67" s="1503"/>
      <c r="S67" s="1503"/>
      <c r="T67" s="1503"/>
      <c r="V67" s="1503"/>
      <c r="W67" s="1503"/>
      <c r="X67" s="1"/>
      <c r="AB67" s="4"/>
      <c r="AC67" s="4"/>
      <c r="AD67" s="6"/>
    </row>
    <row r="68" spans="11:30">
      <c r="K68" s="42"/>
      <c r="M68" s="1503"/>
      <c r="N68" s="1503"/>
      <c r="P68" s="1503"/>
      <c r="Q68" s="1503"/>
      <c r="S68" s="1503"/>
      <c r="T68" s="1503"/>
      <c r="V68" s="1503"/>
      <c r="W68" s="1503"/>
      <c r="X68" s="1"/>
      <c r="AB68" s="4"/>
      <c r="AC68" s="4"/>
      <c r="AD68" s="6"/>
    </row>
    <row r="69" spans="11:30">
      <c r="K69" s="42"/>
      <c r="M69" s="1503"/>
      <c r="N69" s="1503"/>
      <c r="P69" s="1503"/>
      <c r="Q69" s="1503"/>
      <c r="S69" s="1503"/>
      <c r="T69" s="1503"/>
      <c r="V69" s="1503"/>
      <c r="W69" s="1503"/>
      <c r="X69" s="1"/>
      <c r="AB69" s="4"/>
      <c r="AC69" s="4"/>
      <c r="AD69" s="6"/>
    </row>
    <row r="70" spans="11:30">
      <c r="K70" s="42"/>
      <c r="M70" s="1503"/>
      <c r="N70" s="1503"/>
      <c r="P70" s="1503"/>
      <c r="Q70" s="1503"/>
      <c r="S70" s="1503"/>
      <c r="T70" s="1503"/>
      <c r="V70" s="1503"/>
      <c r="W70" s="1503"/>
      <c r="X70" s="1"/>
      <c r="AB70" s="4"/>
      <c r="AC70" s="4"/>
      <c r="AD70" s="6"/>
    </row>
    <row r="71" spans="11:30">
      <c r="K71" s="42"/>
      <c r="M71" s="1503"/>
      <c r="N71" s="1503"/>
      <c r="P71" s="1503"/>
      <c r="Q71" s="1503"/>
      <c r="S71" s="1503"/>
      <c r="T71" s="1503"/>
      <c r="V71" s="1503"/>
      <c r="W71" s="1503"/>
      <c r="X71" s="1"/>
      <c r="AB71" s="4"/>
      <c r="AC71" s="4"/>
      <c r="AD71" s="6"/>
    </row>
    <row r="72" spans="11:30">
      <c r="K72" s="42"/>
      <c r="M72" s="1503"/>
      <c r="N72" s="1503"/>
      <c r="P72" s="1503"/>
      <c r="Q72" s="1503"/>
      <c r="S72" s="1503"/>
      <c r="T72" s="1503"/>
      <c r="V72" s="1503"/>
      <c r="W72" s="1503"/>
      <c r="X72" s="1"/>
      <c r="AB72" s="4"/>
      <c r="AC72" s="4"/>
      <c r="AD72" s="6"/>
    </row>
    <row r="73" spans="11:30">
      <c r="K73" s="33"/>
      <c r="M73" s="1503"/>
      <c r="N73" s="1503"/>
      <c r="P73" s="1503"/>
      <c r="Q73" s="1503"/>
      <c r="S73" s="1503"/>
      <c r="T73" s="1503"/>
      <c r="V73" s="1503"/>
      <c r="W73" s="1503"/>
      <c r="X73" s="1"/>
      <c r="AB73" s="4"/>
      <c r="AC73" s="4"/>
      <c r="AD73" s="6"/>
    </row>
    <row r="74" spans="11:30">
      <c r="K74" s="33"/>
      <c r="M74" s="1503"/>
      <c r="N74" s="1503"/>
      <c r="P74" s="1503"/>
      <c r="Q74" s="1503"/>
      <c r="S74" s="1503"/>
      <c r="T74" s="1503"/>
      <c r="V74" s="1503"/>
      <c r="W74" s="1503"/>
      <c r="X74" s="1"/>
      <c r="AB74" s="4"/>
      <c r="AC74" s="4"/>
      <c r="AD74" s="6"/>
    </row>
    <row r="75" spans="11:30">
      <c r="K75" s="33"/>
      <c r="M75" s="1503"/>
      <c r="N75" s="1503"/>
      <c r="P75" s="1503"/>
      <c r="Q75" s="1503"/>
      <c r="S75" s="1503"/>
      <c r="T75" s="1503"/>
      <c r="V75" s="1503"/>
      <c r="W75" s="1503"/>
      <c r="X75" s="1"/>
      <c r="AB75" s="4"/>
      <c r="AC75" s="4"/>
      <c r="AD75" s="6"/>
    </row>
    <row r="76" spans="11:30">
      <c r="K76" s="33"/>
      <c r="M76" s="1503"/>
      <c r="N76" s="1503"/>
      <c r="P76" s="1503"/>
      <c r="Q76" s="1503"/>
      <c r="S76" s="1503"/>
      <c r="T76" s="1503"/>
      <c r="V76" s="1503"/>
      <c r="W76" s="1503"/>
      <c r="X76" s="1"/>
      <c r="AB76" s="4"/>
      <c r="AC76" s="4"/>
      <c r="AD76" s="6"/>
    </row>
    <row r="77" spans="11:30">
      <c r="K77" s="33"/>
      <c r="M77" s="1503"/>
      <c r="N77" s="1503"/>
      <c r="P77" s="1503"/>
      <c r="Q77" s="1503"/>
      <c r="S77" s="1503"/>
      <c r="T77" s="1503"/>
      <c r="V77" s="1503"/>
      <c r="W77" s="1503"/>
      <c r="X77" s="1"/>
      <c r="AB77" s="4"/>
      <c r="AC77" s="4"/>
      <c r="AD77" s="6"/>
    </row>
    <row r="78" spans="11:30">
      <c r="K78" s="33"/>
      <c r="M78" s="1503"/>
      <c r="N78" s="1503"/>
      <c r="P78" s="1503"/>
      <c r="Q78" s="1503"/>
      <c r="S78" s="1503"/>
      <c r="T78" s="1503"/>
      <c r="V78" s="1503"/>
      <c r="W78" s="1503"/>
      <c r="X78" s="1"/>
      <c r="AB78" s="4"/>
      <c r="AC78" s="4"/>
      <c r="AD78" s="6"/>
    </row>
    <row r="79" spans="11:30">
      <c r="K79" s="33"/>
      <c r="M79" s="1503"/>
      <c r="N79" s="1503"/>
      <c r="P79" s="1503"/>
      <c r="Q79" s="1503"/>
      <c r="S79" s="1503"/>
      <c r="T79" s="1503"/>
      <c r="V79" s="1503"/>
      <c r="W79" s="1503"/>
      <c r="X79" s="1"/>
      <c r="AB79" s="4"/>
      <c r="AC79" s="4"/>
      <c r="AD79" s="6"/>
    </row>
    <row r="80" spans="11:30">
      <c r="K80" s="33"/>
      <c r="M80" s="1503"/>
      <c r="N80" s="1503"/>
      <c r="P80" s="1503"/>
      <c r="Q80" s="1503"/>
      <c r="S80" s="1503"/>
      <c r="T80" s="1503"/>
      <c r="V80" s="1503"/>
      <c r="W80" s="1503"/>
      <c r="X80" s="1"/>
      <c r="AB80" s="4"/>
      <c r="AC80" s="4"/>
      <c r="AD80" s="6"/>
    </row>
    <row r="81" spans="11:30">
      <c r="K81" s="33"/>
      <c r="M81" s="1503"/>
      <c r="N81" s="1503"/>
      <c r="P81" s="1503"/>
      <c r="Q81" s="1503"/>
      <c r="S81" s="1503"/>
      <c r="T81" s="1503"/>
      <c r="V81" s="1503"/>
      <c r="W81" s="1503"/>
      <c r="X81" s="1"/>
      <c r="AB81" s="4"/>
      <c r="AC81" s="4"/>
      <c r="AD81" s="6"/>
    </row>
    <row r="82" spans="11:30">
      <c r="K82" s="33"/>
      <c r="M82" s="1503"/>
      <c r="N82" s="1503"/>
      <c r="P82" s="1503"/>
      <c r="Q82" s="1503"/>
      <c r="S82" s="1503"/>
      <c r="T82" s="1503"/>
      <c r="V82" s="1503"/>
      <c r="W82" s="1503"/>
      <c r="X82" s="1"/>
      <c r="AB82" s="4"/>
      <c r="AC82" s="4"/>
      <c r="AD82" s="6"/>
    </row>
    <row r="83" spans="11:30">
      <c r="K83" s="33"/>
      <c r="M83" s="1503"/>
      <c r="N83" s="1503"/>
      <c r="P83" s="1503"/>
      <c r="Q83" s="1503"/>
      <c r="S83" s="1503"/>
      <c r="T83" s="1503"/>
      <c r="V83" s="1503"/>
      <c r="W83" s="1503"/>
      <c r="X83" s="1"/>
      <c r="AB83" s="4"/>
      <c r="AC83" s="4"/>
      <c r="AD83" s="6"/>
    </row>
    <row r="84" spans="11:30">
      <c r="K84" s="33"/>
      <c r="M84" s="1503"/>
      <c r="N84" s="1503"/>
      <c r="P84" s="1503"/>
      <c r="Q84" s="1503"/>
      <c r="S84" s="1503"/>
      <c r="T84" s="1503"/>
      <c r="V84" s="1503"/>
      <c r="W84" s="1503"/>
      <c r="X84" s="1"/>
      <c r="AB84" s="4"/>
      <c r="AC84" s="4"/>
      <c r="AD84" s="6"/>
    </row>
    <row r="85" spans="11:30">
      <c r="K85" s="33"/>
      <c r="M85" s="1503"/>
      <c r="N85" s="1503"/>
      <c r="P85" s="1503"/>
      <c r="Q85" s="1503"/>
      <c r="S85" s="1503"/>
      <c r="T85" s="1503"/>
      <c r="V85" s="1503"/>
      <c r="W85" s="1503"/>
      <c r="X85" s="1"/>
      <c r="AB85" s="4"/>
      <c r="AC85" s="4"/>
      <c r="AD85" s="6"/>
    </row>
    <row r="86" spans="11:30">
      <c r="K86" s="33"/>
      <c r="M86" s="1503"/>
      <c r="N86" s="1503"/>
      <c r="P86" s="1503"/>
      <c r="Q86" s="1503"/>
      <c r="S86" s="1503"/>
      <c r="T86" s="1503"/>
      <c r="V86" s="1503"/>
      <c r="W86" s="1503"/>
      <c r="X86" s="1"/>
      <c r="AB86" s="4"/>
      <c r="AC86" s="4"/>
      <c r="AD86" s="6"/>
    </row>
    <row r="87" spans="11:30">
      <c r="K87" s="33"/>
      <c r="M87" s="1503"/>
      <c r="N87" s="1503"/>
      <c r="P87" s="1503"/>
      <c r="Q87" s="1503"/>
      <c r="S87" s="1503"/>
      <c r="T87" s="1503"/>
      <c r="V87" s="1503"/>
      <c r="W87" s="1503"/>
      <c r="X87" s="1"/>
      <c r="AB87" s="4"/>
      <c r="AC87" s="4"/>
      <c r="AD87" s="6"/>
    </row>
    <row r="88" spans="11:30">
      <c r="K88" s="33"/>
      <c r="M88" s="1503"/>
      <c r="N88" s="1503"/>
      <c r="P88" s="1503"/>
      <c r="Q88" s="1503"/>
      <c r="S88" s="1503"/>
      <c r="T88" s="1503"/>
      <c r="V88" s="1503"/>
      <c r="W88" s="1503"/>
      <c r="X88" s="1"/>
      <c r="AB88" s="4"/>
      <c r="AC88" s="4"/>
      <c r="AD88" s="6"/>
    </row>
    <row r="89" spans="11:30">
      <c r="K89" s="33"/>
      <c r="M89" s="1503"/>
      <c r="N89" s="1503"/>
      <c r="P89" s="1503"/>
      <c r="Q89" s="1503"/>
      <c r="S89" s="1503"/>
      <c r="T89" s="1503"/>
      <c r="V89" s="1503"/>
      <c r="W89" s="1503"/>
      <c r="X89" s="1"/>
      <c r="AB89" s="4"/>
      <c r="AC89" s="4"/>
      <c r="AD89" s="6"/>
    </row>
    <row r="90" spans="11:30">
      <c r="K90" s="33"/>
      <c r="M90" s="1503"/>
      <c r="N90" s="1503"/>
      <c r="P90" s="1503"/>
      <c r="Q90" s="1503"/>
      <c r="S90" s="1503"/>
      <c r="T90" s="1503"/>
      <c r="V90" s="1503"/>
      <c r="W90" s="1503"/>
      <c r="X90" s="1"/>
      <c r="AB90" s="4"/>
      <c r="AC90" s="4"/>
      <c r="AD90" s="6"/>
    </row>
    <row r="91" spans="11:30">
      <c r="K91" s="33"/>
      <c r="M91" s="1503"/>
      <c r="N91" s="1503"/>
      <c r="P91" s="1503"/>
      <c r="Q91" s="1503"/>
      <c r="S91" s="1503"/>
      <c r="T91" s="1503"/>
      <c r="V91" s="1503"/>
      <c r="W91" s="1503"/>
      <c r="X91" s="1"/>
      <c r="AB91" s="4"/>
      <c r="AC91" s="4"/>
      <c r="AD91" s="6"/>
    </row>
    <row r="92" spans="11:30">
      <c r="K92" s="33"/>
      <c r="M92" s="1503"/>
      <c r="N92" s="1503"/>
      <c r="P92" s="1503"/>
      <c r="Q92" s="1503"/>
      <c r="S92" s="1503"/>
      <c r="T92" s="1503"/>
      <c r="V92" s="1503"/>
      <c r="W92" s="1503"/>
      <c r="X92" s="1"/>
      <c r="AB92" s="4"/>
      <c r="AC92" s="4"/>
      <c r="AD92" s="6"/>
    </row>
    <row r="93" spans="11:30">
      <c r="K93" s="33"/>
      <c r="M93" s="1503"/>
      <c r="N93" s="1503"/>
      <c r="P93" s="1503"/>
      <c r="Q93" s="1503"/>
      <c r="S93" s="1503"/>
      <c r="T93" s="1503"/>
      <c r="V93" s="1503"/>
      <c r="W93" s="1503"/>
      <c r="X93" s="1"/>
      <c r="AB93" s="4"/>
      <c r="AC93" s="4"/>
      <c r="AD93" s="6"/>
    </row>
    <row r="94" spans="11:30">
      <c r="K94" s="33"/>
      <c r="M94" s="1503"/>
      <c r="N94" s="1503"/>
      <c r="P94" s="1503"/>
      <c r="Q94" s="1503"/>
      <c r="S94" s="1503"/>
      <c r="T94" s="1503"/>
      <c r="V94" s="1503"/>
      <c r="W94" s="1503"/>
      <c r="X94" s="1"/>
      <c r="AB94" s="4"/>
      <c r="AC94" s="4"/>
      <c r="AD94" s="6"/>
    </row>
    <row r="95" spans="11:30">
      <c r="K95" s="33"/>
      <c r="M95" s="1503"/>
      <c r="N95" s="1503"/>
      <c r="P95" s="1503"/>
      <c r="Q95" s="1503"/>
      <c r="S95" s="1503"/>
      <c r="T95" s="1503"/>
      <c r="V95" s="1503"/>
      <c r="W95" s="1503"/>
      <c r="X95" s="1"/>
      <c r="AB95" s="4"/>
      <c r="AC95" s="4"/>
      <c r="AD95" s="6"/>
    </row>
    <row r="96" spans="11:30">
      <c r="K96" s="33"/>
      <c r="M96" s="1503"/>
      <c r="N96" s="1503"/>
      <c r="P96" s="1503"/>
      <c r="Q96" s="1503"/>
      <c r="S96" s="1503"/>
      <c r="T96" s="1503"/>
      <c r="V96" s="1503"/>
      <c r="W96" s="1503"/>
      <c r="X96" s="1"/>
      <c r="AB96" s="4"/>
      <c r="AC96" s="4"/>
      <c r="AD96" s="6"/>
    </row>
    <row r="97" spans="11:30">
      <c r="K97" s="33"/>
      <c r="M97" s="1503"/>
      <c r="N97" s="1503"/>
      <c r="P97" s="1503"/>
      <c r="Q97" s="1503"/>
      <c r="S97" s="1503"/>
      <c r="T97" s="1503"/>
      <c r="V97" s="1503"/>
      <c r="W97" s="1503"/>
      <c r="X97" s="1"/>
      <c r="AB97" s="4"/>
      <c r="AC97" s="4"/>
      <c r="AD97" s="6"/>
    </row>
    <row r="98" spans="11:30">
      <c r="K98" s="33"/>
      <c r="M98" s="1503"/>
      <c r="N98" s="1503"/>
      <c r="P98" s="1503"/>
      <c r="Q98" s="1503"/>
      <c r="S98" s="1503"/>
      <c r="T98" s="1503"/>
      <c r="V98" s="1503"/>
      <c r="W98" s="1503"/>
      <c r="X98" s="1"/>
      <c r="AB98" s="4"/>
      <c r="AC98" s="4"/>
      <c r="AD98" s="6"/>
    </row>
    <row r="99" spans="11:30">
      <c r="K99" s="33"/>
      <c r="M99" s="1503"/>
      <c r="N99" s="1503"/>
      <c r="P99" s="1503"/>
      <c r="Q99" s="1503"/>
      <c r="S99" s="1503"/>
      <c r="T99" s="1503"/>
      <c r="V99" s="1503"/>
      <c r="W99" s="1503"/>
      <c r="X99" s="1"/>
      <c r="AB99" s="4"/>
      <c r="AC99" s="4"/>
      <c r="AD99" s="6"/>
    </row>
    <row r="100" spans="11:30">
      <c r="K100" s="33"/>
      <c r="M100" s="1503"/>
      <c r="N100" s="1503"/>
      <c r="P100" s="1503"/>
      <c r="Q100" s="1503"/>
      <c r="S100" s="1503"/>
      <c r="T100" s="1503"/>
      <c r="V100" s="1503"/>
      <c r="W100" s="1503"/>
      <c r="X100" s="1"/>
      <c r="AB100" s="4"/>
      <c r="AC100" s="4"/>
      <c r="AD100" s="6"/>
    </row>
    <row r="101" spans="11:30">
      <c r="K101" s="33"/>
      <c r="M101" s="1503"/>
      <c r="N101" s="1503"/>
      <c r="P101" s="1503"/>
      <c r="Q101" s="1503"/>
      <c r="S101" s="1503"/>
      <c r="T101" s="1503"/>
      <c r="V101" s="1503"/>
      <c r="W101" s="1503"/>
      <c r="X101" s="1"/>
      <c r="AB101" s="4"/>
      <c r="AC101" s="4"/>
      <c r="AD101" s="6"/>
    </row>
    <row r="102" spans="11:30">
      <c r="K102" s="33"/>
      <c r="M102" s="1503"/>
      <c r="N102" s="1503"/>
      <c r="P102" s="1503"/>
      <c r="Q102" s="1503"/>
      <c r="S102" s="1503"/>
      <c r="T102" s="1503"/>
      <c r="V102" s="1503"/>
      <c r="W102" s="1503"/>
      <c r="X102" s="1"/>
      <c r="AB102" s="4"/>
      <c r="AC102" s="4"/>
      <c r="AD102" s="6"/>
    </row>
    <row r="103" spans="11:30">
      <c r="K103" s="33"/>
      <c r="M103" s="1503"/>
      <c r="N103" s="1503"/>
      <c r="P103" s="1503"/>
      <c r="Q103" s="1503"/>
      <c r="S103" s="1503"/>
      <c r="T103" s="1503"/>
      <c r="V103" s="1503"/>
      <c r="W103" s="1503"/>
      <c r="X103" s="1"/>
      <c r="AB103" s="4"/>
      <c r="AC103" s="4"/>
      <c r="AD103" s="6"/>
    </row>
    <row r="104" spans="11:30">
      <c r="K104" s="42"/>
      <c r="M104" s="1503"/>
      <c r="N104" s="1503"/>
      <c r="P104" s="1503"/>
      <c r="Q104" s="1503"/>
      <c r="S104" s="1503"/>
      <c r="T104" s="1503"/>
      <c r="V104" s="1503"/>
      <c r="W104" s="1503"/>
      <c r="X104" s="1"/>
      <c r="AB104" s="4"/>
      <c r="AC104" s="4"/>
      <c r="AD104" s="6"/>
    </row>
    <row r="105" spans="11:30">
      <c r="K105" s="33"/>
      <c r="M105" s="1503"/>
      <c r="N105" s="1503"/>
      <c r="P105" s="1503"/>
      <c r="Q105" s="1503"/>
      <c r="S105" s="1503"/>
      <c r="T105" s="1503"/>
      <c r="V105" s="1503"/>
      <c r="W105" s="1503"/>
      <c r="X105" s="1"/>
      <c r="AB105" s="4"/>
      <c r="AC105" s="4"/>
      <c r="AD105" s="6"/>
    </row>
    <row r="106" spans="11:30">
      <c r="K106" s="33"/>
      <c r="M106" s="1503"/>
      <c r="N106" s="1503"/>
      <c r="P106" s="1503"/>
      <c r="Q106" s="1503"/>
      <c r="S106" s="1503"/>
      <c r="T106" s="1503"/>
      <c r="V106" s="1503"/>
      <c r="W106" s="1503"/>
      <c r="X106" s="1"/>
      <c r="AB106" s="4"/>
      <c r="AC106" s="4"/>
      <c r="AD106" s="6"/>
    </row>
    <row r="107" spans="11:30">
      <c r="K107" s="42"/>
      <c r="M107" s="1503"/>
      <c r="N107" s="1503"/>
      <c r="P107" s="1503"/>
      <c r="Q107" s="1503"/>
      <c r="S107" s="1503"/>
      <c r="T107" s="1503"/>
      <c r="V107" s="1503"/>
      <c r="W107" s="1503"/>
      <c r="X107" s="1"/>
      <c r="AB107" s="4"/>
      <c r="AC107" s="4"/>
      <c r="AD107" s="6"/>
    </row>
    <row r="108" spans="11:30">
      <c r="K108" s="42"/>
      <c r="M108" s="1503"/>
      <c r="N108" s="1503"/>
      <c r="P108" s="1503"/>
      <c r="Q108" s="1503"/>
      <c r="S108" s="1503"/>
      <c r="T108" s="1503"/>
      <c r="V108" s="1503"/>
      <c r="W108" s="1503"/>
      <c r="X108" s="1"/>
      <c r="AB108" s="4"/>
      <c r="AC108" s="4"/>
      <c r="AD108" s="6"/>
    </row>
    <row r="109" spans="11:30">
      <c r="K109" s="42"/>
      <c r="M109" s="1503"/>
      <c r="N109" s="1503"/>
      <c r="P109" s="1503"/>
      <c r="Q109" s="1503"/>
      <c r="S109" s="1503"/>
      <c r="T109" s="1503"/>
      <c r="V109" s="1503"/>
      <c r="W109" s="1503"/>
      <c r="X109" s="1"/>
      <c r="AB109" s="4"/>
      <c r="AC109" s="4"/>
      <c r="AD109" s="6"/>
    </row>
    <row r="110" spans="11:30">
      <c r="K110" s="33"/>
      <c r="M110" s="1503"/>
      <c r="N110" s="1503"/>
      <c r="P110" s="1503"/>
      <c r="Q110" s="1503"/>
      <c r="S110" s="1503"/>
      <c r="T110" s="1503"/>
      <c r="V110" s="1503"/>
      <c r="W110" s="1503"/>
      <c r="X110" s="1"/>
      <c r="AB110" s="4"/>
      <c r="AC110" s="4"/>
      <c r="AD110" s="6"/>
    </row>
    <row r="111" spans="11:30">
      <c r="K111" s="33"/>
      <c r="M111" s="1503"/>
      <c r="N111" s="1503"/>
      <c r="P111" s="1503"/>
      <c r="Q111" s="1503"/>
      <c r="S111" s="1503"/>
      <c r="T111" s="1503"/>
      <c r="V111" s="1503"/>
      <c r="W111" s="1503"/>
      <c r="X111" s="1"/>
      <c r="AB111" s="4"/>
      <c r="AC111" s="4"/>
      <c r="AD111" s="6"/>
    </row>
    <row r="112" spans="11:30">
      <c r="K112" s="33"/>
      <c r="M112" s="1503"/>
      <c r="N112" s="1503"/>
      <c r="P112" s="1503"/>
      <c r="Q112" s="1503"/>
      <c r="S112" s="1503"/>
      <c r="T112" s="1503"/>
      <c r="V112" s="1503"/>
      <c r="W112" s="1503"/>
      <c r="X112" s="1"/>
      <c r="AB112" s="4"/>
      <c r="AC112" s="4"/>
      <c r="AD112" s="6"/>
    </row>
    <row r="113" spans="11:30">
      <c r="K113" s="33"/>
      <c r="M113" s="1503"/>
      <c r="N113" s="1503"/>
      <c r="P113" s="1503"/>
      <c r="Q113" s="1503"/>
      <c r="S113" s="1503"/>
      <c r="T113" s="1503"/>
      <c r="V113" s="1503"/>
      <c r="W113" s="1503"/>
      <c r="X113" s="1"/>
      <c r="AB113" s="4"/>
      <c r="AC113" s="4"/>
      <c r="AD113" s="6"/>
    </row>
    <row r="114" spans="11:30">
      <c r="K114" s="33"/>
      <c r="M114" s="1503"/>
      <c r="N114" s="1503"/>
      <c r="P114" s="1503"/>
      <c r="Q114" s="1503"/>
      <c r="S114" s="1503"/>
      <c r="T114" s="1503"/>
      <c r="V114" s="1503"/>
      <c r="W114" s="1503"/>
      <c r="X114" s="1"/>
      <c r="AB114" s="4"/>
      <c r="AC114" s="4"/>
      <c r="AD114" s="6"/>
    </row>
    <row r="115" spans="11:30">
      <c r="K115" s="42"/>
      <c r="M115" s="1503"/>
      <c r="N115" s="1503"/>
      <c r="P115" s="1503"/>
      <c r="Q115" s="1503"/>
      <c r="S115" s="1503"/>
      <c r="T115" s="1503"/>
      <c r="V115" s="1503"/>
      <c r="W115" s="1503"/>
      <c r="X115" s="1"/>
      <c r="AB115" s="4"/>
      <c r="AC115" s="4"/>
      <c r="AD115" s="6"/>
    </row>
    <row r="116" spans="11:30">
      <c r="K116" s="33"/>
      <c r="M116" s="1503"/>
      <c r="N116" s="1503"/>
      <c r="P116" s="1503"/>
      <c r="Q116" s="1503"/>
      <c r="S116" s="1503"/>
      <c r="T116" s="1503"/>
      <c r="V116" s="1503"/>
      <c r="W116" s="1503"/>
      <c r="X116" s="1"/>
      <c r="AB116" s="4"/>
      <c r="AC116" s="4"/>
      <c r="AD116" s="6"/>
    </row>
    <row r="117" spans="11:30">
      <c r="K117" s="33"/>
      <c r="M117" s="1503"/>
      <c r="N117" s="1503"/>
      <c r="P117" s="1503"/>
      <c r="Q117" s="1503"/>
      <c r="S117" s="1503"/>
      <c r="T117" s="1503"/>
      <c r="V117" s="1503"/>
      <c r="W117" s="1503"/>
      <c r="X117" s="1"/>
      <c r="AB117" s="4"/>
      <c r="AC117" s="4"/>
      <c r="AD117" s="6"/>
    </row>
    <row r="118" spans="11:30">
      <c r="K118" s="33"/>
      <c r="M118" s="1503"/>
      <c r="N118" s="1503"/>
      <c r="P118" s="1503"/>
      <c r="Q118" s="1503"/>
      <c r="S118" s="1503"/>
      <c r="T118" s="1503"/>
      <c r="V118" s="1503"/>
      <c r="W118" s="1503"/>
      <c r="X118" s="1"/>
      <c r="AB118" s="4"/>
      <c r="AC118" s="4"/>
      <c r="AD118" s="6"/>
    </row>
    <row r="119" spans="11:30">
      <c r="K119" s="42"/>
      <c r="M119" s="1503"/>
      <c r="N119" s="1503"/>
      <c r="P119" s="1503"/>
      <c r="Q119" s="1503"/>
      <c r="S119" s="1503"/>
      <c r="T119" s="1503"/>
      <c r="V119" s="1503"/>
      <c r="W119" s="1503"/>
      <c r="X119" s="1"/>
      <c r="AB119" s="4"/>
      <c r="AC119" s="4"/>
      <c r="AD119" s="6"/>
    </row>
    <row r="120" spans="11:30">
      <c r="K120" s="42"/>
      <c r="M120" s="1503"/>
      <c r="N120" s="1503"/>
      <c r="P120" s="1503"/>
      <c r="Q120" s="1503"/>
      <c r="S120" s="1503"/>
      <c r="T120" s="1503"/>
      <c r="V120" s="1503"/>
      <c r="W120" s="1503"/>
      <c r="X120" s="1"/>
      <c r="AB120" s="4"/>
      <c r="AC120" s="4"/>
      <c r="AD120" s="6"/>
    </row>
    <row r="121" spans="11:30">
      <c r="K121" s="42"/>
      <c r="M121" s="1503"/>
      <c r="N121" s="1503"/>
      <c r="P121" s="1503"/>
      <c r="Q121" s="1503"/>
      <c r="S121" s="1503"/>
      <c r="T121" s="1503"/>
      <c r="V121" s="1503"/>
      <c r="W121" s="1503"/>
      <c r="X121" s="1"/>
      <c r="AB121" s="4"/>
      <c r="AC121" s="4"/>
      <c r="AD121" s="6"/>
    </row>
    <row r="122" spans="11:30">
      <c r="K122" s="42"/>
      <c r="M122" s="1503"/>
      <c r="N122" s="1503"/>
      <c r="P122" s="1503"/>
      <c r="Q122" s="1503"/>
      <c r="S122" s="1503"/>
      <c r="T122" s="1503"/>
      <c r="V122" s="1503"/>
      <c r="W122" s="1503"/>
      <c r="X122" s="1"/>
      <c r="AB122" s="4"/>
      <c r="AC122" s="4"/>
      <c r="AD122" s="6"/>
    </row>
    <row r="123" spans="11:30">
      <c r="K123" s="42"/>
      <c r="M123" s="1503"/>
      <c r="N123" s="1503"/>
      <c r="P123" s="1503"/>
      <c r="Q123" s="1503"/>
      <c r="S123" s="1503"/>
      <c r="T123" s="1503"/>
      <c r="V123" s="1503"/>
      <c r="W123" s="1503"/>
      <c r="X123" s="1"/>
      <c r="AB123" s="4"/>
      <c r="AC123" s="4"/>
      <c r="AD123" s="6"/>
    </row>
    <row r="124" spans="11:30">
      <c r="K124" s="42"/>
      <c r="M124" s="1503"/>
      <c r="N124" s="1503"/>
      <c r="P124" s="1503"/>
      <c r="Q124" s="1503"/>
      <c r="S124" s="1503"/>
      <c r="T124" s="1503"/>
      <c r="V124" s="1503"/>
      <c r="W124" s="1503"/>
      <c r="X124" s="1"/>
      <c r="AB124" s="4"/>
      <c r="AC124" s="4"/>
      <c r="AD124" s="6"/>
    </row>
    <row r="125" spans="11:30">
      <c r="K125" s="42"/>
      <c r="M125" s="1503"/>
      <c r="N125" s="1503"/>
      <c r="P125" s="1503"/>
      <c r="Q125" s="1503"/>
      <c r="S125" s="1503"/>
      <c r="T125" s="1503"/>
      <c r="V125" s="1503"/>
      <c r="W125" s="1503"/>
      <c r="X125" s="1"/>
      <c r="AB125" s="4"/>
      <c r="AC125" s="4"/>
      <c r="AD125" s="6"/>
    </row>
    <row r="126" spans="11:30">
      <c r="K126" s="42"/>
      <c r="M126" s="1503"/>
      <c r="N126" s="1503"/>
      <c r="P126" s="1503"/>
      <c r="Q126" s="1503"/>
      <c r="S126" s="1503"/>
      <c r="T126" s="1503"/>
      <c r="V126" s="1503"/>
      <c r="W126" s="1503"/>
      <c r="X126" s="1"/>
      <c r="AB126" s="4"/>
      <c r="AC126" s="4"/>
      <c r="AD126" s="6"/>
    </row>
    <row r="127" spans="11:30">
      <c r="K127" s="42"/>
      <c r="M127" s="1503"/>
      <c r="N127" s="1503"/>
      <c r="P127" s="1503"/>
      <c r="Q127" s="1503"/>
      <c r="S127" s="1503"/>
      <c r="T127" s="1503"/>
      <c r="V127" s="1503"/>
      <c r="W127" s="1503"/>
      <c r="X127" s="1"/>
      <c r="AB127" s="4"/>
      <c r="AC127" s="4"/>
      <c r="AD127" s="6"/>
    </row>
    <row r="128" spans="11:30">
      <c r="K128" s="42"/>
      <c r="M128" s="1503"/>
      <c r="N128" s="1503"/>
      <c r="P128" s="1503"/>
      <c r="Q128" s="1503"/>
      <c r="S128" s="1503"/>
      <c r="T128" s="1503"/>
      <c r="V128" s="1503"/>
      <c r="W128" s="1503"/>
      <c r="X128" s="1"/>
      <c r="AB128" s="4"/>
      <c r="AC128" s="4"/>
      <c r="AD128" s="6"/>
    </row>
    <row r="129" spans="11:30">
      <c r="K129" s="42"/>
      <c r="M129" s="1503"/>
      <c r="N129" s="1503"/>
      <c r="P129" s="1503"/>
      <c r="Q129" s="1503"/>
      <c r="S129" s="1503"/>
      <c r="T129" s="1503"/>
      <c r="V129" s="1503"/>
      <c r="W129" s="1503"/>
      <c r="X129" s="1"/>
      <c r="AB129" s="4"/>
      <c r="AC129" s="4"/>
      <c r="AD129" s="6"/>
    </row>
    <row r="130" spans="11:30">
      <c r="K130" s="42"/>
      <c r="M130" s="1503"/>
      <c r="N130" s="1503"/>
      <c r="P130" s="1503"/>
      <c r="Q130" s="1503"/>
      <c r="S130" s="1503"/>
      <c r="T130" s="1503"/>
      <c r="V130" s="1503"/>
      <c r="W130" s="1503"/>
      <c r="X130" s="1"/>
      <c r="AB130" s="4"/>
      <c r="AC130" s="4"/>
      <c r="AD130" s="6"/>
    </row>
    <row r="131" spans="11:30">
      <c r="K131" s="33"/>
      <c r="M131" s="1503"/>
      <c r="N131" s="1503"/>
      <c r="P131" s="1503"/>
      <c r="Q131" s="1503"/>
      <c r="S131" s="1503"/>
      <c r="T131" s="1503"/>
      <c r="V131" s="1503"/>
      <c r="W131" s="1503"/>
      <c r="X131" s="1"/>
      <c r="AB131" s="4"/>
      <c r="AC131" s="4"/>
      <c r="AD131" s="6"/>
    </row>
    <row r="132" spans="11:30">
      <c r="K132" s="33"/>
      <c r="M132" s="1503"/>
      <c r="N132" s="1503"/>
      <c r="P132" s="1503"/>
      <c r="Q132" s="1503"/>
      <c r="S132" s="1503"/>
      <c r="T132" s="1503"/>
      <c r="V132" s="1503"/>
      <c r="W132" s="1503"/>
      <c r="X132" s="1"/>
      <c r="AB132" s="4"/>
      <c r="AC132" s="4"/>
      <c r="AD132" s="6"/>
    </row>
    <row r="133" spans="11:30">
      <c r="K133" s="33"/>
      <c r="M133" s="1503"/>
      <c r="N133" s="1503"/>
      <c r="P133" s="1503"/>
      <c r="Q133" s="1503"/>
      <c r="S133" s="1503"/>
      <c r="T133" s="1503"/>
      <c r="V133" s="1503"/>
      <c r="W133" s="1503"/>
      <c r="X133" s="1"/>
      <c r="AB133" s="4"/>
      <c r="AC133" s="4"/>
      <c r="AD133" s="6"/>
    </row>
    <row r="134" spans="11:30">
      <c r="K134" s="33"/>
      <c r="M134" s="1503"/>
      <c r="N134" s="1503"/>
      <c r="P134" s="1503"/>
      <c r="Q134" s="1503"/>
      <c r="S134" s="1503"/>
      <c r="T134" s="1503"/>
      <c r="V134" s="1503"/>
      <c r="W134" s="1503"/>
      <c r="X134" s="1"/>
      <c r="AB134" s="4"/>
      <c r="AC134" s="4"/>
      <c r="AD134" s="6"/>
    </row>
    <row r="135" spans="11:30">
      <c r="K135" s="33"/>
      <c r="M135" s="1503"/>
      <c r="N135" s="1503"/>
      <c r="P135" s="1503"/>
      <c r="Q135" s="1503"/>
      <c r="S135" s="1503"/>
      <c r="T135" s="1503"/>
      <c r="V135" s="1503"/>
      <c r="W135" s="1503"/>
      <c r="X135" s="1"/>
      <c r="AB135" s="4"/>
      <c r="AC135" s="4"/>
      <c r="AD135" s="6"/>
    </row>
    <row r="136" spans="11:30">
      <c r="K136" s="33"/>
      <c r="M136" s="1503"/>
      <c r="N136" s="1503"/>
      <c r="P136" s="1503"/>
      <c r="Q136" s="1503"/>
      <c r="S136" s="1503"/>
      <c r="T136" s="1503"/>
      <c r="V136" s="1503"/>
      <c r="W136" s="1503"/>
      <c r="X136" s="1"/>
      <c r="AB136" s="4"/>
      <c r="AC136" s="4"/>
      <c r="AD136" s="6"/>
    </row>
    <row r="137" spans="11:30">
      <c r="K137" s="33"/>
      <c r="M137" s="1503"/>
      <c r="N137" s="1503"/>
      <c r="P137" s="1503"/>
      <c r="Q137" s="1503"/>
      <c r="S137" s="1503"/>
      <c r="T137" s="1503"/>
      <c r="V137" s="1503"/>
      <c r="W137" s="1503"/>
      <c r="X137" s="1"/>
      <c r="AB137" s="4"/>
      <c r="AC137" s="4"/>
      <c r="AD137" s="6"/>
    </row>
    <row r="138" spans="11:30">
      <c r="K138" s="33"/>
      <c r="M138" s="1503"/>
      <c r="N138" s="1503"/>
      <c r="P138" s="1503"/>
      <c r="Q138" s="1503"/>
      <c r="S138" s="1503"/>
      <c r="T138" s="1503"/>
      <c r="V138" s="1503"/>
      <c r="W138" s="1503"/>
      <c r="X138" s="1"/>
      <c r="AB138" s="4"/>
      <c r="AC138" s="4"/>
      <c r="AD138" s="6"/>
    </row>
    <row r="139" spans="11:30">
      <c r="K139" s="42"/>
      <c r="M139" s="1503"/>
      <c r="N139" s="1503"/>
      <c r="P139" s="1503"/>
      <c r="Q139" s="1503"/>
      <c r="S139" s="1503"/>
      <c r="T139" s="1503"/>
      <c r="V139" s="1503"/>
      <c r="W139" s="1503"/>
      <c r="X139" s="1"/>
      <c r="AB139" s="4"/>
      <c r="AC139" s="4"/>
      <c r="AD139" s="6"/>
    </row>
    <row r="140" spans="11:30">
      <c r="K140" s="33"/>
      <c r="M140" s="1503"/>
      <c r="N140" s="1503"/>
      <c r="P140" s="1503"/>
      <c r="Q140" s="1503"/>
      <c r="S140" s="1503"/>
      <c r="T140" s="1503"/>
      <c r="V140" s="1503"/>
      <c r="W140" s="1503"/>
      <c r="X140" s="1"/>
      <c r="AB140" s="4"/>
      <c r="AC140" s="4"/>
      <c r="AD140" s="6"/>
    </row>
    <row r="141" spans="11:30">
      <c r="K141" s="33"/>
      <c r="M141" s="1503"/>
      <c r="N141" s="1503"/>
      <c r="P141" s="1503"/>
      <c r="Q141" s="1503"/>
      <c r="S141" s="1503"/>
      <c r="T141" s="1503"/>
      <c r="V141" s="1503"/>
      <c r="W141" s="1503"/>
      <c r="X141" s="1"/>
      <c r="AB141" s="4"/>
      <c r="AC141" s="4"/>
      <c r="AD141" s="6"/>
    </row>
    <row r="142" spans="11:30">
      <c r="K142" s="33"/>
      <c r="M142" s="1503"/>
      <c r="N142" s="1503"/>
      <c r="P142" s="1503"/>
      <c r="Q142" s="1503"/>
      <c r="S142" s="1503"/>
      <c r="T142" s="1503"/>
      <c r="V142" s="1503"/>
      <c r="W142" s="1503"/>
      <c r="X142" s="1"/>
      <c r="AB142" s="4"/>
      <c r="AC142" s="4"/>
      <c r="AD142" s="6"/>
    </row>
    <row r="143" spans="11:30">
      <c r="K143" s="33"/>
      <c r="M143" s="1503"/>
      <c r="N143" s="1503"/>
      <c r="P143" s="1503"/>
      <c r="Q143" s="1503"/>
      <c r="S143" s="1503"/>
      <c r="T143" s="1503"/>
      <c r="V143" s="1503"/>
      <c r="W143" s="1503"/>
      <c r="X143" s="1"/>
      <c r="AB143" s="4"/>
      <c r="AC143" s="4"/>
      <c r="AD143" s="6"/>
    </row>
    <row r="144" spans="11:30">
      <c r="K144" s="42"/>
      <c r="M144" s="1503"/>
      <c r="N144" s="1503"/>
      <c r="P144" s="1503"/>
      <c r="Q144" s="1503"/>
      <c r="S144" s="1503"/>
      <c r="T144" s="1503"/>
      <c r="V144" s="1503"/>
      <c r="W144" s="1503"/>
      <c r="X144" s="1"/>
      <c r="AB144" s="4"/>
      <c r="AC144" s="4"/>
      <c r="AD144" s="6"/>
    </row>
    <row r="145" spans="11:30">
      <c r="K145" s="33"/>
      <c r="M145" s="1503"/>
      <c r="N145" s="1503"/>
      <c r="P145" s="1503"/>
      <c r="Q145" s="1503"/>
      <c r="S145" s="1503"/>
      <c r="T145" s="1503"/>
      <c r="V145" s="1503"/>
      <c r="W145" s="1503"/>
      <c r="X145" s="1"/>
      <c r="AB145" s="4"/>
      <c r="AC145" s="4"/>
      <c r="AD145" s="6"/>
    </row>
    <row r="146" spans="11:30">
      <c r="K146" s="33"/>
      <c r="M146" s="1503"/>
      <c r="N146" s="1503"/>
      <c r="P146" s="1503"/>
      <c r="Q146" s="1503"/>
      <c r="S146" s="1503"/>
      <c r="T146" s="1503"/>
      <c r="V146" s="1503"/>
      <c r="W146" s="1503"/>
      <c r="X146" s="1"/>
      <c r="AB146" s="4"/>
      <c r="AC146" s="4"/>
      <c r="AD146" s="6"/>
    </row>
    <row r="147" spans="11:30">
      <c r="K147" s="33"/>
      <c r="M147" s="1503"/>
      <c r="N147" s="1503"/>
      <c r="P147" s="1503"/>
      <c r="Q147" s="1503"/>
      <c r="S147" s="1503"/>
      <c r="T147" s="1503"/>
      <c r="V147" s="1503"/>
      <c r="W147" s="1503"/>
      <c r="X147" s="1"/>
      <c r="AB147" s="4"/>
      <c r="AC147" s="4"/>
      <c r="AD147" s="6"/>
    </row>
    <row r="148" spans="11:30">
      <c r="K148" s="33"/>
      <c r="M148" s="1503"/>
      <c r="N148" s="1503"/>
      <c r="P148" s="1503"/>
      <c r="Q148" s="1503"/>
      <c r="S148" s="1503"/>
      <c r="T148" s="1503"/>
      <c r="V148" s="1503"/>
      <c r="W148" s="1503"/>
      <c r="X148" s="1"/>
      <c r="AB148" s="4"/>
      <c r="AC148" s="4"/>
      <c r="AD148" s="6"/>
    </row>
    <row r="149" spans="11:30">
      <c r="K149" s="42"/>
      <c r="M149" s="1503"/>
      <c r="N149" s="1503"/>
      <c r="P149" s="1503"/>
      <c r="Q149" s="1503"/>
      <c r="S149" s="1503"/>
      <c r="T149" s="1503"/>
      <c r="V149" s="1503"/>
      <c r="W149" s="1503"/>
      <c r="X149" s="1"/>
      <c r="AB149" s="4"/>
      <c r="AC149" s="4"/>
      <c r="AD149" s="6"/>
    </row>
    <row r="150" spans="11:30">
      <c r="M150" s="1503"/>
      <c r="N150" s="1503"/>
      <c r="P150" s="1503"/>
      <c r="Q150" s="1503"/>
      <c r="S150" s="1503"/>
      <c r="T150" s="1503"/>
      <c r="V150" s="1503"/>
      <c r="W150" s="1503"/>
    </row>
    <row r="151" spans="11:30">
      <c r="M151" s="42"/>
      <c r="N151" s="42"/>
      <c r="P151" s="42"/>
      <c r="Q151" s="42"/>
      <c r="S151" s="42"/>
      <c r="T151" s="42"/>
      <c r="V151" s="42"/>
      <c r="W151" s="42"/>
    </row>
    <row r="153" spans="11:30">
      <c r="M153" s="42"/>
      <c r="N153" s="42"/>
      <c r="P153" s="42"/>
      <c r="Q153" s="42"/>
      <c r="S153" s="42"/>
      <c r="T153" s="42"/>
      <c r="V153" s="42"/>
      <c r="W153" s="42"/>
    </row>
    <row r="154" spans="11:30">
      <c r="M154" s="42"/>
      <c r="N154" s="42"/>
      <c r="P154" s="42"/>
      <c r="Q154" s="42"/>
      <c r="S154" s="42"/>
      <c r="T154" s="42"/>
      <c r="V154" s="42"/>
      <c r="W154" s="42"/>
    </row>
    <row r="155" spans="11:30">
      <c r="M155" s="42"/>
      <c r="N155" s="42"/>
      <c r="P155" s="42"/>
      <c r="Q155" s="42"/>
      <c r="S155" s="42"/>
      <c r="T155" s="42"/>
      <c r="V155" s="42"/>
      <c r="W155" s="42"/>
    </row>
    <row r="156" spans="11:30">
      <c r="M156" s="42"/>
      <c r="N156" s="42"/>
      <c r="P156" s="42"/>
      <c r="Q156" s="42"/>
      <c r="S156" s="42"/>
      <c r="T156" s="42"/>
      <c r="V156" s="42"/>
      <c r="W156" s="42"/>
    </row>
    <row r="157" spans="11:30">
      <c r="M157" s="42"/>
      <c r="N157" s="42"/>
      <c r="P157" s="42"/>
      <c r="Q157" s="42"/>
      <c r="S157" s="42"/>
      <c r="T157" s="42"/>
      <c r="V157" s="42"/>
      <c r="W157" s="42"/>
    </row>
    <row r="158" spans="11:30">
      <c r="M158" s="42"/>
      <c r="N158" s="42"/>
      <c r="P158" s="42"/>
      <c r="Q158" s="42"/>
      <c r="S158" s="42"/>
      <c r="T158" s="42"/>
      <c r="V158" s="42"/>
      <c r="W158" s="42"/>
    </row>
    <row r="159" spans="11:30">
      <c r="M159" s="42"/>
      <c r="N159" s="42"/>
      <c r="P159" s="42"/>
      <c r="Q159" s="42"/>
      <c r="S159" s="42"/>
      <c r="T159" s="42"/>
      <c r="V159" s="42"/>
      <c r="W159" s="42"/>
    </row>
    <row r="160" spans="11:30">
      <c r="M160" s="42"/>
      <c r="N160" s="42"/>
      <c r="P160" s="42"/>
      <c r="Q160" s="42"/>
      <c r="S160" s="42"/>
      <c r="T160" s="42"/>
      <c r="V160" s="42"/>
      <c r="W160" s="42"/>
    </row>
    <row r="161" spans="13:23">
      <c r="M161" s="42"/>
      <c r="N161" s="42"/>
      <c r="P161" s="42"/>
      <c r="Q161" s="42"/>
      <c r="S161" s="42"/>
      <c r="T161" s="42"/>
      <c r="V161" s="42"/>
      <c r="W161" s="42"/>
    </row>
    <row r="162" spans="13:23">
      <c r="M162" s="42"/>
      <c r="N162" s="42"/>
      <c r="P162" s="42"/>
      <c r="Q162" s="42"/>
      <c r="S162" s="42"/>
      <c r="T162" s="42"/>
      <c r="V162" s="42"/>
      <c r="W162" s="42"/>
    </row>
    <row r="163" spans="13:23">
      <c r="M163" s="42"/>
      <c r="N163" s="42"/>
      <c r="P163" s="42"/>
      <c r="Q163" s="42"/>
      <c r="S163" s="42"/>
      <c r="T163" s="42"/>
      <c r="V163" s="42"/>
      <c r="W163" s="42"/>
    </row>
    <row r="164" spans="13:23">
      <c r="M164" s="42"/>
      <c r="N164" s="42"/>
      <c r="P164" s="42"/>
      <c r="Q164" s="42"/>
      <c r="S164" s="42"/>
      <c r="T164" s="42"/>
      <c r="V164" s="42"/>
      <c r="W164" s="42"/>
    </row>
    <row r="165" spans="13:23">
      <c r="M165" s="42"/>
      <c r="N165" s="42"/>
      <c r="P165" s="42"/>
      <c r="Q165" s="42"/>
      <c r="S165" s="42"/>
      <c r="T165" s="42"/>
      <c r="V165" s="42"/>
      <c r="W165" s="42"/>
    </row>
    <row r="166" spans="13:23">
      <c r="M166" s="1148"/>
      <c r="N166" s="1148"/>
      <c r="P166" s="1148"/>
      <c r="Q166" s="1148"/>
      <c r="S166" s="1148"/>
      <c r="T166" s="1148"/>
      <c r="V166" s="1148"/>
      <c r="W166" s="1148"/>
    </row>
    <row r="167" spans="13:23">
      <c r="M167" s="42"/>
      <c r="N167" s="42"/>
      <c r="P167" s="42"/>
      <c r="Q167" s="42"/>
      <c r="S167" s="42"/>
      <c r="T167" s="42"/>
      <c r="V167" s="42"/>
      <c r="W167" s="42"/>
    </row>
    <row r="168" spans="13:23">
      <c r="M168" s="42"/>
      <c r="N168" s="42"/>
      <c r="P168" s="42"/>
      <c r="Q168" s="42"/>
      <c r="S168" s="42"/>
      <c r="T168" s="42"/>
      <c r="V168" s="42"/>
      <c r="W168" s="42"/>
    </row>
    <row r="169" spans="13:23">
      <c r="M169" s="42"/>
      <c r="N169" s="42"/>
      <c r="P169" s="42"/>
      <c r="Q169" s="42"/>
      <c r="S169" s="42"/>
      <c r="T169" s="42"/>
      <c r="V169" s="42"/>
      <c r="W169" s="42"/>
    </row>
    <row r="170" spans="13:23">
      <c r="M170" s="42"/>
      <c r="N170" s="42"/>
      <c r="P170" s="42"/>
      <c r="Q170" s="42"/>
      <c r="S170" s="42"/>
      <c r="T170" s="42"/>
      <c r="V170" s="42"/>
      <c r="W170" s="42"/>
    </row>
    <row r="171" spans="13:23">
      <c r="M171" s="42"/>
      <c r="N171" s="42"/>
      <c r="P171" s="42"/>
      <c r="Q171" s="42"/>
      <c r="S171" s="42"/>
      <c r="T171" s="42"/>
      <c r="V171" s="42"/>
      <c r="W171" s="42"/>
    </row>
    <row r="172" spans="13:23">
      <c r="M172" s="42"/>
      <c r="N172" s="42"/>
      <c r="P172" s="42"/>
      <c r="Q172" s="42"/>
      <c r="S172" s="42"/>
      <c r="T172" s="42"/>
      <c r="V172" s="42"/>
      <c r="W172" s="42"/>
    </row>
    <row r="173" spans="13:23">
      <c r="M173" s="42"/>
      <c r="N173" s="42"/>
      <c r="P173" s="42"/>
      <c r="Q173" s="42"/>
      <c r="S173" s="42"/>
      <c r="T173" s="42"/>
      <c r="V173" s="42"/>
      <c r="W173" s="42"/>
    </row>
    <row r="174" spans="13:23">
      <c r="M174" s="42"/>
      <c r="N174" s="42"/>
      <c r="P174" s="42"/>
      <c r="Q174" s="42"/>
      <c r="S174" s="42"/>
      <c r="T174" s="42"/>
      <c r="V174" s="42"/>
      <c r="W174" s="42"/>
    </row>
    <row r="175" spans="13:23">
      <c r="M175" s="42"/>
      <c r="N175" s="42"/>
      <c r="P175" s="42"/>
      <c r="Q175" s="42"/>
      <c r="S175" s="42"/>
      <c r="T175" s="42"/>
      <c r="V175" s="42"/>
      <c r="W175" s="42"/>
    </row>
    <row r="176" spans="13:23">
      <c r="M176" s="42"/>
      <c r="N176" s="42"/>
      <c r="P176" s="42"/>
      <c r="Q176" s="42"/>
      <c r="S176" s="42"/>
      <c r="T176" s="42"/>
      <c r="V176" s="42"/>
      <c r="W176" s="42"/>
    </row>
    <row r="177" spans="13:23">
      <c r="M177" s="42"/>
      <c r="N177" s="42"/>
      <c r="P177" s="42"/>
      <c r="Q177" s="42"/>
      <c r="S177" s="42"/>
      <c r="T177" s="42"/>
      <c r="V177" s="42"/>
      <c r="W177" s="42"/>
    </row>
    <row r="178" spans="13:23">
      <c r="M178" s="42"/>
      <c r="N178" s="42"/>
      <c r="P178" s="42"/>
      <c r="Q178" s="42"/>
      <c r="S178" s="42"/>
      <c r="T178" s="42"/>
      <c r="V178" s="42"/>
      <c r="W178" s="42"/>
    </row>
    <row r="179" spans="13:23">
      <c r="M179" s="42"/>
      <c r="N179" s="42"/>
      <c r="P179" s="42"/>
      <c r="Q179" s="42"/>
      <c r="S179" s="42"/>
      <c r="T179" s="42"/>
      <c r="V179" s="42"/>
      <c r="W179" s="42"/>
    </row>
    <row r="180" spans="13:23">
      <c r="M180" s="42"/>
      <c r="N180" s="42"/>
      <c r="P180" s="42"/>
      <c r="Q180" s="42"/>
      <c r="S180" s="42"/>
      <c r="T180" s="42"/>
      <c r="V180" s="42"/>
      <c r="W180" s="42"/>
    </row>
    <row r="181" spans="13:23">
      <c r="M181" s="42"/>
      <c r="N181" s="42"/>
      <c r="P181" s="42"/>
      <c r="Q181" s="42"/>
      <c r="S181" s="42"/>
      <c r="T181" s="42"/>
      <c r="V181" s="42"/>
      <c r="W181" s="42"/>
    </row>
    <row r="182" spans="13:23">
      <c r="M182" s="42"/>
      <c r="N182" s="42"/>
      <c r="P182" s="42"/>
      <c r="Q182" s="42"/>
      <c r="S182" s="42"/>
      <c r="T182" s="42"/>
      <c r="V182" s="42"/>
      <c r="W182" s="42"/>
    </row>
    <row r="183" spans="13:23">
      <c r="M183" s="42"/>
      <c r="N183" s="42"/>
      <c r="P183" s="42"/>
      <c r="Q183" s="42"/>
      <c r="S183" s="42"/>
      <c r="T183" s="42"/>
      <c r="V183" s="42"/>
      <c r="W183" s="42"/>
    </row>
    <row r="184" spans="13:23">
      <c r="M184" s="42"/>
      <c r="N184" s="42"/>
      <c r="P184" s="42"/>
      <c r="Q184" s="42"/>
      <c r="S184" s="42"/>
      <c r="T184" s="42"/>
      <c r="V184" s="42"/>
      <c r="W184" s="42"/>
    </row>
    <row r="185" spans="13:23">
      <c r="M185" s="42"/>
      <c r="N185" s="42"/>
      <c r="P185" s="42"/>
      <c r="Q185" s="42"/>
      <c r="S185" s="42"/>
      <c r="T185" s="42"/>
      <c r="V185" s="42"/>
      <c r="W185" s="42"/>
    </row>
    <row r="186" spans="13:23">
      <c r="M186" s="1149"/>
      <c r="N186" s="1149"/>
      <c r="P186" s="1149"/>
      <c r="Q186" s="1149"/>
      <c r="S186" s="1149"/>
      <c r="T186" s="1149"/>
      <c r="V186" s="1149"/>
      <c r="W186" s="1149"/>
    </row>
    <row r="187" spans="13:23">
      <c r="M187" s="1149"/>
      <c r="N187" s="1149"/>
      <c r="P187" s="1149"/>
      <c r="Q187" s="1149"/>
      <c r="S187" s="1149"/>
      <c r="T187" s="1149"/>
      <c r="V187" s="1149"/>
      <c r="W187" s="1149"/>
    </row>
    <row r="188" spans="13:23">
      <c r="M188" s="1149"/>
      <c r="N188" s="1149"/>
      <c r="P188" s="1149"/>
      <c r="Q188" s="1149"/>
      <c r="S188" s="1149"/>
      <c r="T188" s="1149"/>
      <c r="V188" s="1149"/>
      <c r="W188" s="1149"/>
    </row>
    <row r="189" spans="13:23">
      <c r="M189" s="42"/>
      <c r="N189" s="42"/>
      <c r="P189" s="42"/>
      <c r="Q189" s="42"/>
      <c r="S189" s="42"/>
      <c r="T189" s="42"/>
      <c r="V189" s="42"/>
      <c r="W189" s="42"/>
    </row>
    <row r="190" spans="13:23">
      <c r="M190" s="42"/>
      <c r="N190" s="42"/>
      <c r="P190" s="42"/>
      <c r="Q190" s="42"/>
      <c r="S190" s="42"/>
      <c r="T190" s="42"/>
      <c r="V190" s="42"/>
      <c r="W190" s="42"/>
    </row>
    <row r="191" spans="13:23">
      <c r="M191" s="42"/>
      <c r="N191" s="42"/>
      <c r="P191" s="42"/>
      <c r="Q191" s="42"/>
      <c r="S191" s="42"/>
      <c r="T191" s="42"/>
      <c r="V191" s="42"/>
      <c r="W191" s="42"/>
    </row>
    <row r="192" spans="13:23">
      <c r="M192" s="42"/>
      <c r="N192" s="42"/>
      <c r="P192" s="42"/>
      <c r="Q192" s="42"/>
      <c r="S192" s="42"/>
      <c r="T192" s="42"/>
      <c r="V192" s="42"/>
      <c r="W192" s="42"/>
    </row>
    <row r="193" spans="13:23">
      <c r="M193" s="42"/>
      <c r="N193" s="42"/>
      <c r="P193" s="42"/>
      <c r="Q193" s="42"/>
      <c r="S193" s="42"/>
      <c r="T193" s="42"/>
      <c r="V193" s="42"/>
      <c r="W193" s="42"/>
    </row>
  </sheetData>
  <autoFilter ref="B5:AH47" xr:uid="{00000000-0009-0000-0000-000001000000}">
    <filterColumn colId="32">
      <filters blank="1"/>
    </filterColumn>
  </autoFilter>
  <mergeCells count="4">
    <mergeCell ref="S2:T3"/>
    <mergeCell ref="V2:W3"/>
    <mergeCell ref="M2:N3"/>
    <mergeCell ref="P2:Q3"/>
  </mergeCells>
  <phoneticPr fontId="2"/>
  <printOptions horizontalCentered="1"/>
  <pageMargins left="0.78740157480314965" right="0.78740157480314965" top="0.98425196850393704" bottom="0.98425196850393704" header="0.51181102362204722" footer="0.78740157480314965"/>
  <pageSetup paperSize="9" scale="75" firstPageNumber="23" fitToHeight="0" orientation="portrait" r:id="rId1"/>
  <headerFooter alignWithMargins="0">
    <oddFooter>&amp;C&amp;12&amp;P/&amp;N&amp;R          Ver.2.2 ad.0 (2022.04.01)</oddFooter>
  </headerFooter>
  <rowBreaks count="1" manualBreakCount="1">
    <brk id="222"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B1:AE304"/>
  <sheetViews>
    <sheetView showGridLines="0" view="pageBreakPreview" topLeftCell="B1" zoomScale="85" zoomScaleNormal="100" zoomScaleSheetLayoutView="85" workbookViewId="0">
      <pane ySplit="5" topLeftCell="A6" activePane="bottomLeft" state="frozen"/>
      <selection activeCell="P45" sqref="A1:XFD1048576"/>
      <selection pane="bottomLeft" activeCell="P45" sqref="A1:XFD1048576"/>
    </sheetView>
  </sheetViews>
  <sheetFormatPr defaultRowHeight="13"/>
  <cols>
    <col min="1" max="1" width="0.90625" style="1" customWidth="1"/>
    <col min="2" max="2" width="4.6328125" style="3" customWidth="1"/>
    <col min="3" max="3" width="24.7265625" style="3" customWidth="1"/>
    <col min="4" max="4" width="2.36328125" style="4" customWidth="1"/>
    <col min="5" max="5" width="3.6328125" style="1" customWidth="1"/>
    <col min="6" max="6" width="2.36328125" style="1" customWidth="1"/>
    <col min="7" max="7" width="6.6328125" style="5" customWidth="1"/>
    <col min="8" max="8" width="2.36328125" style="1" customWidth="1"/>
    <col min="9" max="9" width="2.90625" style="1" customWidth="1"/>
    <col min="10" max="10" width="0.90625" style="1" customWidth="1"/>
    <col min="11" max="11" width="7.08984375" style="4" customWidth="1"/>
    <col min="12" max="12" width="1" style="4" customWidth="1"/>
    <col min="13" max="15" width="3.6328125" style="81" customWidth="1"/>
    <col min="16" max="16" width="0.90625" style="50" customWidth="1"/>
    <col min="17" max="18" width="3.6328125" style="81" customWidth="1"/>
    <col min="19" max="19" width="1" style="81" customWidth="1"/>
    <col min="20" max="21" width="3.6328125" style="81" customWidth="1"/>
    <col min="22" max="22" width="0.90625" style="81" customWidth="1"/>
    <col min="23" max="25" width="3.6328125" style="81" customWidth="1"/>
    <col min="26" max="26" width="0.90625" style="4" customWidth="1"/>
    <col min="27" max="27" width="9" style="1"/>
    <col min="28" max="28" width="4.36328125" style="1" customWidth="1"/>
    <col min="29" max="29" width="0.90625" style="1" customWidth="1"/>
    <col min="30" max="30" width="5.90625" style="5" customWidth="1"/>
    <col min="31" max="258" width="9" style="1"/>
    <col min="259" max="259" width="0.90625" style="1" customWidth="1"/>
    <col min="260" max="260" width="4.6328125" style="1" customWidth="1"/>
    <col min="261" max="261" width="24.7265625" style="1" customWidth="1"/>
    <col min="262" max="262" width="2.36328125" style="1" customWidth="1"/>
    <col min="263" max="263" width="2.90625" style="1" customWidth="1"/>
    <col min="264" max="265" width="2.36328125" style="1" customWidth="1"/>
    <col min="266" max="266" width="6.26953125" style="1" customWidth="1"/>
    <col min="267" max="267" width="2.90625" style="1" customWidth="1"/>
    <col min="268" max="268" width="0.90625" style="1" customWidth="1"/>
    <col min="269" max="271" width="3.6328125" style="1" customWidth="1"/>
    <col min="272" max="272" width="0.90625" style="1" customWidth="1"/>
    <col min="273" max="274" width="3.6328125" style="1" customWidth="1"/>
    <col min="275" max="275" width="1" style="1" customWidth="1"/>
    <col min="276" max="277" width="3.6328125" style="1" customWidth="1"/>
    <col min="278" max="278" width="0.90625" style="1" customWidth="1"/>
    <col min="279" max="281" width="3.6328125" style="1" customWidth="1"/>
    <col min="282" max="282" width="0.90625" style="1" customWidth="1"/>
    <col min="283" max="283" width="9" style="1"/>
    <col min="284" max="284" width="4.36328125" style="1" customWidth="1"/>
    <col min="285" max="285" width="0.90625" style="1" customWidth="1"/>
    <col min="286" max="286" width="5.90625" style="1" customWidth="1"/>
    <col min="287" max="514" width="9" style="1"/>
    <col min="515" max="515" width="0.90625" style="1" customWidth="1"/>
    <col min="516" max="516" width="4.6328125" style="1" customWidth="1"/>
    <col min="517" max="517" width="24.7265625" style="1" customWidth="1"/>
    <col min="518" max="518" width="2.36328125" style="1" customWidth="1"/>
    <col min="519" max="519" width="2.90625" style="1" customWidth="1"/>
    <col min="520" max="521" width="2.36328125" style="1" customWidth="1"/>
    <col min="522" max="522" width="6.26953125" style="1" customWidth="1"/>
    <col min="523" max="523" width="2.90625" style="1" customWidth="1"/>
    <col min="524" max="524" width="0.90625" style="1" customWidth="1"/>
    <col min="525" max="527" width="3.6328125" style="1" customWidth="1"/>
    <col min="528" max="528" width="0.90625" style="1" customWidth="1"/>
    <col min="529" max="530" width="3.6328125" style="1" customWidth="1"/>
    <col min="531" max="531" width="1" style="1" customWidth="1"/>
    <col min="532" max="533" width="3.6328125" style="1" customWidth="1"/>
    <col min="534" max="534" width="0.90625" style="1" customWidth="1"/>
    <col min="535" max="537" width="3.6328125" style="1" customWidth="1"/>
    <col min="538" max="538" width="0.90625" style="1" customWidth="1"/>
    <col min="539" max="539" width="9" style="1"/>
    <col min="540" max="540" width="4.36328125" style="1" customWidth="1"/>
    <col min="541" max="541" width="0.90625" style="1" customWidth="1"/>
    <col min="542" max="542" width="5.90625" style="1" customWidth="1"/>
    <col min="543" max="770" width="9" style="1"/>
    <col min="771" max="771" width="0.90625" style="1" customWidth="1"/>
    <col min="772" max="772" width="4.6328125" style="1" customWidth="1"/>
    <col min="773" max="773" width="24.7265625" style="1" customWidth="1"/>
    <col min="774" max="774" width="2.36328125" style="1" customWidth="1"/>
    <col min="775" max="775" width="2.90625" style="1" customWidth="1"/>
    <col min="776" max="777" width="2.36328125" style="1" customWidth="1"/>
    <col min="778" max="778" width="6.26953125" style="1" customWidth="1"/>
    <col min="779" max="779" width="2.90625" style="1" customWidth="1"/>
    <col min="780" max="780" width="0.90625" style="1" customWidth="1"/>
    <col min="781" max="783" width="3.6328125" style="1" customWidth="1"/>
    <col min="784" max="784" width="0.90625" style="1" customWidth="1"/>
    <col min="785" max="786" width="3.6328125" style="1" customWidth="1"/>
    <col min="787" max="787" width="1" style="1" customWidth="1"/>
    <col min="788" max="789" width="3.6328125" style="1" customWidth="1"/>
    <col min="790" max="790" width="0.90625" style="1" customWidth="1"/>
    <col min="791" max="793" width="3.6328125" style="1" customWidth="1"/>
    <col min="794" max="794" width="0.90625" style="1" customWidth="1"/>
    <col min="795" max="795" width="9" style="1"/>
    <col min="796" max="796" width="4.36328125" style="1" customWidth="1"/>
    <col min="797" max="797" width="0.90625" style="1" customWidth="1"/>
    <col min="798" max="798" width="5.90625" style="1" customWidth="1"/>
    <col min="799" max="1026" width="9" style="1"/>
    <col min="1027" max="1027" width="0.90625" style="1" customWidth="1"/>
    <col min="1028" max="1028" width="4.6328125" style="1" customWidth="1"/>
    <col min="1029" max="1029" width="24.7265625" style="1" customWidth="1"/>
    <col min="1030" max="1030" width="2.36328125" style="1" customWidth="1"/>
    <col min="1031" max="1031" width="2.90625" style="1" customWidth="1"/>
    <col min="1032" max="1033" width="2.36328125" style="1" customWidth="1"/>
    <col min="1034" max="1034" width="6.26953125" style="1" customWidth="1"/>
    <col min="1035" max="1035" width="2.90625" style="1" customWidth="1"/>
    <col min="1036" max="1036" width="0.90625" style="1" customWidth="1"/>
    <col min="1037" max="1039" width="3.6328125" style="1" customWidth="1"/>
    <col min="1040" max="1040" width="0.90625" style="1" customWidth="1"/>
    <col min="1041" max="1042" width="3.6328125" style="1" customWidth="1"/>
    <col min="1043" max="1043" width="1" style="1" customWidth="1"/>
    <col min="1044" max="1045" width="3.6328125" style="1" customWidth="1"/>
    <col min="1046" max="1046" width="0.90625" style="1" customWidth="1"/>
    <col min="1047" max="1049" width="3.6328125" style="1" customWidth="1"/>
    <col min="1050" max="1050" width="0.90625" style="1" customWidth="1"/>
    <col min="1051" max="1051" width="9" style="1"/>
    <col min="1052" max="1052" width="4.36328125" style="1" customWidth="1"/>
    <col min="1053" max="1053" width="0.90625" style="1" customWidth="1"/>
    <col min="1054" max="1054" width="5.90625" style="1" customWidth="1"/>
    <col min="1055" max="1282" width="9" style="1"/>
    <col min="1283" max="1283" width="0.90625" style="1" customWidth="1"/>
    <col min="1284" max="1284" width="4.6328125" style="1" customWidth="1"/>
    <col min="1285" max="1285" width="24.7265625" style="1" customWidth="1"/>
    <col min="1286" max="1286" width="2.36328125" style="1" customWidth="1"/>
    <col min="1287" max="1287" width="2.90625" style="1" customWidth="1"/>
    <col min="1288" max="1289" width="2.36328125" style="1" customWidth="1"/>
    <col min="1290" max="1290" width="6.26953125" style="1" customWidth="1"/>
    <col min="1291" max="1291" width="2.90625" style="1" customWidth="1"/>
    <col min="1292" max="1292" width="0.90625" style="1" customWidth="1"/>
    <col min="1293" max="1295" width="3.6328125" style="1" customWidth="1"/>
    <col min="1296" max="1296" width="0.90625" style="1" customWidth="1"/>
    <col min="1297" max="1298" width="3.6328125" style="1" customWidth="1"/>
    <col min="1299" max="1299" width="1" style="1" customWidth="1"/>
    <col min="1300" max="1301" width="3.6328125" style="1" customWidth="1"/>
    <col min="1302" max="1302" width="0.90625" style="1" customWidth="1"/>
    <col min="1303" max="1305" width="3.6328125" style="1" customWidth="1"/>
    <col min="1306" max="1306" width="0.90625" style="1" customWidth="1"/>
    <col min="1307" max="1307" width="9" style="1"/>
    <col min="1308" max="1308" width="4.36328125" style="1" customWidth="1"/>
    <col min="1309" max="1309" width="0.90625" style="1" customWidth="1"/>
    <col min="1310" max="1310" width="5.90625" style="1" customWidth="1"/>
    <col min="1311" max="1538" width="9" style="1"/>
    <col min="1539" max="1539" width="0.90625" style="1" customWidth="1"/>
    <col min="1540" max="1540" width="4.6328125" style="1" customWidth="1"/>
    <col min="1541" max="1541" width="24.7265625" style="1" customWidth="1"/>
    <col min="1542" max="1542" width="2.36328125" style="1" customWidth="1"/>
    <col min="1543" max="1543" width="2.90625" style="1" customWidth="1"/>
    <col min="1544" max="1545" width="2.36328125" style="1" customWidth="1"/>
    <col min="1546" max="1546" width="6.26953125" style="1" customWidth="1"/>
    <col min="1547" max="1547" width="2.90625" style="1" customWidth="1"/>
    <col min="1548" max="1548" width="0.90625" style="1" customWidth="1"/>
    <col min="1549" max="1551" width="3.6328125" style="1" customWidth="1"/>
    <col min="1552" max="1552" width="0.90625" style="1" customWidth="1"/>
    <col min="1553" max="1554" width="3.6328125" style="1" customWidth="1"/>
    <col min="1555" max="1555" width="1" style="1" customWidth="1"/>
    <col min="1556" max="1557" width="3.6328125" style="1" customWidth="1"/>
    <col min="1558" max="1558" width="0.90625" style="1" customWidth="1"/>
    <col min="1559" max="1561" width="3.6328125" style="1" customWidth="1"/>
    <col min="1562" max="1562" width="0.90625" style="1" customWidth="1"/>
    <col min="1563" max="1563" width="9" style="1"/>
    <col min="1564" max="1564" width="4.36328125" style="1" customWidth="1"/>
    <col min="1565" max="1565" width="0.90625" style="1" customWidth="1"/>
    <col min="1566" max="1566" width="5.90625" style="1" customWidth="1"/>
    <col min="1567" max="1794" width="9" style="1"/>
    <col min="1795" max="1795" width="0.90625" style="1" customWidth="1"/>
    <col min="1796" max="1796" width="4.6328125" style="1" customWidth="1"/>
    <col min="1797" max="1797" width="24.7265625" style="1" customWidth="1"/>
    <col min="1798" max="1798" width="2.36328125" style="1" customWidth="1"/>
    <col min="1799" max="1799" width="2.90625" style="1" customWidth="1"/>
    <col min="1800" max="1801" width="2.36328125" style="1" customWidth="1"/>
    <col min="1802" max="1802" width="6.26953125" style="1" customWidth="1"/>
    <col min="1803" max="1803" width="2.90625" style="1" customWidth="1"/>
    <col min="1804" max="1804" width="0.90625" style="1" customWidth="1"/>
    <col min="1805" max="1807" width="3.6328125" style="1" customWidth="1"/>
    <col min="1808" max="1808" width="0.90625" style="1" customWidth="1"/>
    <col min="1809" max="1810" width="3.6328125" style="1" customWidth="1"/>
    <col min="1811" max="1811" width="1" style="1" customWidth="1"/>
    <col min="1812" max="1813" width="3.6328125" style="1" customWidth="1"/>
    <col min="1814" max="1814" width="0.90625" style="1" customWidth="1"/>
    <col min="1815" max="1817" width="3.6328125" style="1" customWidth="1"/>
    <col min="1818" max="1818" width="0.90625" style="1" customWidth="1"/>
    <col min="1819" max="1819" width="9" style="1"/>
    <col min="1820" max="1820" width="4.36328125" style="1" customWidth="1"/>
    <col min="1821" max="1821" width="0.90625" style="1" customWidth="1"/>
    <col min="1822" max="1822" width="5.90625" style="1" customWidth="1"/>
    <col min="1823" max="2050" width="9" style="1"/>
    <col min="2051" max="2051" width="0.90625" style="1" customWidth="1"/>
    <col min="2052" max="2052" width="4.6328125" style="1" customWidth="1"/>
    <col min="2053" max="2053" width="24.7265625" style="1" customWidth="1"/>
    <col min="2054" max="2054" width="2.36328125" style="1" customWidth="1"/>
    <col min="2055" max="2055" width="2.90625" style="1" customWidth="1"/>
    <col min="2056" max="2057" width="2.36328125" style="1" customWidth="1"/>
    <col min="2058" max="2058" width="6.26953125" style="1" customWidth="1"/>
    <col min="2059" max="2059" width="2.90625" style="1" customWidth="1"/>
    <col min="2060" max="2060" width="0.90625" style="1" customWidth="1"/>
    <col min="2061" max="2063" width="3.6328125" style="1" customWidth="1"/>
    <col min="2064" max="2064" width="0.90625" style="1" customWidth="1"/>
    <col min="2065" max="2066" width="3.6328125" style="1" customWidth="1"/>
    <col min="2067" max="2067" width="1" style="1" customWidth="1"/>
    <col min="2068" max="2069" width="3.6328125" style="1" customWidth="1"/>
    <col min="2070" max="2070" width="0.90625" style="1" customWidth="1"/>
    <col min="2071" max="2073" width="3.6328125" style="1" customWidth="1"/>
    <col min="2074" max="2074" width="0.90625" style="1" customWidth="1"/>
    <col min="2075" max="2075" width="9" style="1"/>
    <col min="2076" max="2076" width="4.36328125" style="1" customWidth="1"/>
    <col min="2077" max="2077" width="0.90625" style="1" customWidth="1"/>
    <col min="2078" max="2078" width="5.90625" style="1" customWidth="1"/>
    <col min="2079" max="2306" width="9" style="1"/>
    <col min="2307" max="2307" width="0.90625" style="1" customWidth="1"/>
    <col min="2308" max="2308" width="4.6328125" style="1" customWidth="1"/>
    <col min="2309" max="2309" width="24.7265625" style="1" customWidth="1"/>
    <col min="2310" max="2310" width="2.36328125" style="1" customWidth="1"/>
    <col min="2311" max="2311" width="2.90625" style="1" customWidth="1"/>
    <col min="2312" max="2313" width="2.36328125" style="1" customWidth="1"/>
    <col min="2314" max="2314" width="6.26953125" style="1" customWidth="1"/>
    <col min="2315" max="2315" width="2.90625" style="1" customWidth="1"/>
    <col min="2316" max="2316" width="0.90625" style="1" customWidth="1"/>
    <col min="2317" max="2319" width="3.6328125" style="1" customWidth="1"/>
    <col min="2320" max="2320" width="0.90625" style="1" customWidth="1"/>
    <col min="2321" max="2322" width="3.6328125" style="1" customWidth="1"/>
    <col min="2323" max="2323" width="1" style="1" customWidth="1"/>
    <col min="2324" max="2325" width="3.6328125" style="1" customWidth="1"/>
    <col min="2326" max="2326" width="0.90625" style="1" customWidth="1"/>
    <col min="2327" max="2329" width="3.6328125" style="1" customWidth="1"/>
    <col min="2330" max="2330" width="0.90625" style="1" customWidth="1"/>
    <col min="2331" max="2331" width="9" style="1"/>
    <col min="2332" max="2332" width="4.36328125" style="1" customWidth="1"/>
    <col min="2333" max="2333" width="0.90625" style="1" customWidth="1"/>
    <col min="2334" max="2334" width="5.90625" style="1" customWidth="1"/>
    <col min="2335" max="2562" width="9" style="1"/>
    <col min="2563" max="2563" width="0.90625" style="1" customWidth="1"/>
    <col min="2564" max="2564" width="4.6328125" style="1" customWidth="1"/>
    <col min="2565" max="2565" width="24.7265625" style="1" customWidth="1"/>
    <col min="2566" max="2566" width="2.36328125" style="1" customWidth="1"/>
    <col min="2567" max="2567" width="2.90625" style="1" customWidth="1"/>
    <col min="2568" max="2569" width="2.36328125" style="1" customWidth="1"/>
    <col min="2570" max="2570" width="6.26953125" style="1" customWidth="1"/>
    <col min="2571" max="2571" width="2.90625" style="1" customWidth="1"/>
    <col min="2572" max="2572" width="0.90625" style="1" customWidth="1"/>
    <col min="2573" max="2575" width="3.6328125" style="1" customWidth="1"/>
    <col min="2576" max="2576" width="0.90625" style="1" customWidth="1"/>
    <col min="2577" max="2578" width="3.6328125" style="1" customWidth="1"/>
    <col min="2579" max="2579" width="1" style="1" customWidth="1"/>
    <col min="2580" max="2581" width="3.6328125" style="1" customWidth="1"/>
    <col min="2582" max="2582" width="0.90625" style="1" customWidth="1"/>
    <col min="2583" max="2585" width="3.6328125" style="1" customWidth="1"/>
    <col min="2586" max="2586" width="0.90625" style="1" customWidth="1"/>
    <col min="2587" max="2587" width="9" style="1"/>
    <col min="2588" max="2588" width="4.36328125" style="1" customWidth="1"/>
    <col min="2589" max="2589" width="0.90625" style="1" customWidth="1"/>
    <col min="2590" max="2590" width="5.90625" style="1" customWidth="1"/>
    <col min="2591" max="2818" width="9" style="1"/>
    <col min="2819" max="2819" width="0.90625" style="1" customWidth="1"/>
    <col min="2820" max="2820" width="4.6328125" style="1" customWidth="1"/>
    <col min="2821" max="2821" width="24.7265625" style="1" customWidth="1"/>
    <col min="2822" max="2822" width="2.36328125" style="1" customWidth="1"/>
    <col min="2823" max="2823" width="2.90625" style="1" customWidth="1"/>
    <col min="2824" max="2825" width="2.36328125" style="1" customWidth="1"/>
    <col min="2826" max="2826" width="6.26953125" style="1" customWidth="1"/>
    <col min="2827" max="2827" width="2.90625" style="1" customWidth="1"/>
    <col min="2828" max="2828" width="0.90625" style="1" customWidth="1"/>
    <col min="2829" max="2831" width="3.6328125" style="1" customWidth="1"/>
    <col min="2832" max="2832" width="0.90625" style="1" customWidth="1"/>
    <col min="2833" max="2834" width="3.6328125" style="1" customWidth="1"/>
    <col min="2835" max="2835" width="1" style="1" customWidth="1"/>
    <col min="2836" max="2837" width="3.6328125" style="1" customWidth="1"/>
    <col min="2838" max="2838" width="0.90625" style="1" customWidth="1"/>
    <col min="2839" max="2841" width="3.6328125" style="1" customWidth="1"/>
    <col min="2842" max="2842" width="0.90625" style="1" customWidth="1"/>
    <col min="2843" max="2843" width="9" style="1"/>
    <col min="2844" max="2844" width="4.36328125" style="1" customWidth="1"/>
    <col min="2845" max="2845" width="0.90625" style="1" customWidth="1"/>
    <col min="2846" max="2846" width="5.90625" style="1" customWidth="1"/>
    <col min="2847" max="3074" width="9" style="1"/>
    <col min="3075" max="3075" width="0.90625" style="1" customWidth="1"/>
    <col min="3076" max="3076" width="4.6328125" style="1" customWidth="1"/>
    <col min="3077" max="3077" width="24.7265625" style="1" customWidth="1"/>
    <col min="3078" max="3078" width="2.36328125" style="1" customWidth="1"/>
    <col min="3079" max="3079" width="2.90625" style="1" customWidth="1"/>
    <col min="3080" max="3081" width="2.36328125" style="1" customWidth="1"/>
    <col min="3082" max="3082" width="6.26953125" style="1" customWidth="1"/>
    <col min="3083" max="3083" width="2.90625" style="1" customWidth="1"/>
    <col min="3084" max="3084" width="0.90625" style="1" customWidth="1"/>
    <col min="3085" max="3087" width="3.6328125" style="1" customWidth="1"/>
    <col min="3088" max="3088" width="0.90625" style="1" customWidth="1"/>
    <col min="3089" max="3090" width="3.6328125" style="1" customWidth="1"/>
    <col min="3091" max="3091" width="1" style="1" customWidth="1"/>
    <col min="3092" max="3093" width="3.6328125" style="1" customWidth="1"/>
    <col min="3094" max="3094" width="0.90625" style="1" customWidth="1"/>
    <col min="3095" max="3097" width="3.6328125" style="1" customWidth="1"/>
    <col min="3098" max="3098" width="0.90625" style="1" customWidth="1"/>
    <col min="3099" max="3099" width="9" style="1"/>
    <col min="3100" max="3100" width="4.36328125" style="1" customWidth="1"/>
    <col min="3101" max="3101" width="0.90625" style="1" customWidth="1"/>
    <col min="3102" max="3102" width="5.90625" style="1" customWidth="1"/>
    <col min="3103" max="3330" width="9" style="1"/>
    <col min="3331" max="3331" width="0.90625" style="1" customWidth="1"/>
    <col min="3332" max="3332" width="4.6328125" style="1" customWidth="1"/>
    <col min="3333" max="3333" width="24.7265625" style="1" customWidth="1"/>
    <col min="3334" max="3334" width="2.36328125" style="1" customWidth="1"/>
    <col min="3335" max="3335" width="2.90625" style="1" customWidth="1"/>
    <col min="3336" max="3337" width="2.36328125" style="1" customWidth="1"/>
    <col min="3338" max="3338" width="6.26953125" style="1" customWidth="1"/>
    <col min="3339" max="3339" width="2.90625" style="1" customWidth="1"/>
    <col min="3340" max="3340" width="0.90625" style="1" customWidth="1"/>
    <col min="3341" max="3343" width="3.6328125" style="1" customWidth="1"/>
    <col min="3344" max="3344" width="0.90625" style="1" customWidth="1"/>
    <col min="3345" max="3346" width="3.6328125" style="1" customWidth="1"/>
    <col min="3347" max="3347" width="1" style="1" customWidth="1"/>
    <col min="3348" max="3349" width="3.6328125" style="1" customWidth="1"/>
    <col min="3350" max="3350" width="0.90625" style="1" customWidth="1"/>
    <col min="3351" max="3353" width="3.6328125" style="1" customWidth="1"/>
    <col min="3354" max="3354" width="0.90625" style="1" customWidth="1"/>
    <col min="3355" max="3355" width="9" style="1"/>
    <col min="3356" max="3356" width="4.36328125" style="1" customWidth="1"/>
    <col min="3357" max="3357" width="0.90625" style="1" customWidth="1"/>
    <col min="3358" max="3358" width="5.90625" style="1" customWidth="1"/>
    <col min="3359" max="3586" width="9" style="1"/>
    <col min="3587" max="3587" width="0.90625" style="1" customWidth="1"/>
    <col min="3588" max="3588" width="4.6328125" style="1" customWidth="1"/>
    <col min="3589" max="3589" width="24.7265625" style="1" customWidth="1"/>
    <col min="3590" max="3590" width="2.36328125" style="1" customWidth="1"/>
    <col min="3591" max="3591" width="2.90625" style="1" customWidth="1"/>
    <col min="3592" max="3593" width="2.36328125" style="1" customWidth="1"/>
    <col min="3594" max="3594" width="6.26953125" style="1" customWidth="1"/>
    <col min="3595" max="3595" width="2.90625" style="1" customWidth="1"/>
    <col min="3596" max="3596" width="0.90625" style="1" customWidth="1"/>
    <col min="3597" max="3599" width="3.6328125" style="1" customWidth="1"/>
    <col min="3600" max="3600" width="0.90625" style="1" customWidth="1"/>
    <col min="3601" max="3602" width="3.6328125" style="1" customWidth="1"/>
    <col min="3603" max="3603" width="1" style="1" customWidth="1"/>
    <col min="3604" max="3605" width="3.6328125" style="1" customWidth="1"/>
    <col min="3606" max="3606" width="0.90625" style="1" customWidth="1"/>
    <col min="3607" max="3609" width="3.6328125" style="1" customWidth="1"/>
    <col min="3610" max="3610" width="0.90625" style="1" customWidth="1"/>
    <col min="3611" max="3611" width="9" style="1"/>
    <col min="3612" max="3612" width="4.36328125" style="1" customWidth="1"/>
    <col min="3613" max="3613" width="0.90625" style="1" customWidth="1"/>
    <col min="3614" max="3614" width="5.90625" style="1" customWidth="1"/>
    <col min="3615" max="3842" width="9" style="1"/>
    <col min="3843" max="3843" width="0.90625" style="1" customWidth="1"/>
    <col min="3844" max="3844" width="4.6328125" style="1" customWidth="1"/>
    <col min="3845" max="3845" width="24.7265625" style="1" customWidth="1"/>
    <col min="3846" max="3846" width="2.36328125" style="1" customWidth="1"/>
    <col min="3847" max="3847" width="2.90625" style="1" customWidth="1"/>
    <col min="3848" max="3849" width="2.36328125" style="1" customWidth="1"/>
    <col min="3850" max="3850" width="6.26953125" style="1" customWidth="1"/>
    <col min="3851" max="3851" width="2.90625" style="1" customWidth="1"/>
    <col min="3852" max="3852" width="0.90625" style="1" customWidth="1"/>
    <col min="3853" max="3855" width="3.6328125" style="1" customWidth="1"/>
    <col min="3856" max="3856" width="0.90625" style="1" customWidth="1"/>
    <col min="3857" max="3858" width="3.6328125" style="1" customWidth="1"/>
    <col min="3859" max="3859" width="1" style="1" customWidth="1"/>
    <col min="3860" max="3861" width="3.6328125" style="1" customWidth="1"/>
    <col min="3862" max="3862" width="0.90625" style="1" customWidth="1"/>
    <col min="3863" max="3865" width="3.6328125" style="1" customWidth="1"/>
    <col min="3866" max="3866" width="0.90625" style="1" customWidth="1"/>
    <col min="3867" max="3867" width="9" style="1"/>
    <col min="3868" max="3868" width="4.36328125" style="1" customWidth="1"/>
    <col min="3869" max="3869" width="0.90625" style="1" customWidth="1"/>
    <col min="3870" max="3870" width="5.90625" style="1" customWidth="1"/>
    <col min="3871" max="4098" width="9" style="1"/>
    <col min="4099" max="4099" width="0.90625" style="1" customWidth="1"/>
    <col min="4100" max="4100" width="4.6328125" style="1" customWidth="1"/>
    <col min="4101" max="4101" width="24.7265625" style="1" customWidth="1"/>
    <col min="4102" max="4102" width="2.36328125" style="1" customWidth="1"/>
    <col min="4103" max="4103" width="2.90625" style="1" customWidth="1"/>
    <col min="4104" max="4105" width="2.36328125" style="1" customWidth="1"/>
    <col min="4106" max="4106" width="6.26953125" style="1" customWidth="1"/>
    <col min="4107" max="4107" width="2.90625" style="1" customWidth="1"/>
    <col min="4108" max="4108" width="0.90625" style="1" customWidth="1"/>
    <col min="4109" max="4111" width="3.6328125" style="1" customWidth="1"/>
    <col min="4112" max="4112" width="0.90625" style="1" customWidth="1"/>
    <col min="4113" max="4114" width="3.6328125" style="1" customWidth="1"/>
    <col min="4115" max="4115" width="1" style="1" customWidth="1"/>
    <col min="4116" max="4117" width="3.6328125" style="1" customWidth="1"/>
    <col min="4118" max="4118" width="0.90625" style="1" customWidth="1"/>
    <col min="4119" max="4121" width="3.6328125" style="1" customWidth="1"/>
    <col min="4122" max="4122" width="0.90625" style="1" customWidth="1"/>
    <col min="4123" max="4123" width="9" style="1"/>
    <col min="4124" max="4124" width="4.36328125" style="1" customWidth="1"/>
    <col min="4125" max="4125" width="0.90625" style="1" customWidth="1"/>
    <col min="4126" max="4126" width="5.90625" style="1" customWidth="1"/>
    <col min="4127" max="4354" width="9" style="1"/>
    <col min="4355" max="4355" width="0.90625" style="1" customWidth="1"/>
    <col min="4356" max="4356" width="4.6328125" style="1" customWidth="1"/>
    <col min="4357" max="4357" width="24.7265625" style="1" customWidth="1"/>
    <col min="4358" max="4358" width="2.36328125" style="1" customWidth="1"/>
    <col min="4359" max="4359" width="2.90625" style="1" customWidth="1"/>
    <col min="4360" max="4361" width="2.36328125" style="1" customWidth="1"/>
    <col min="4362" max="4362" width="6.26953125" style="1" customWidth="1"/>
    <col min="4363" max="4363" width="2.90625" style="1" customWidth="1"/>
    <col min="4364" max="4364" width="0.90625" style="1" customWidth="1"/>
    <col min="4365" max="4367" width="3.6328125" style="1" customWidth="1"/>
    <col min="4368" max="4368" width="0.90625" style="1" customWidth="1"/>
    <col min="4369" max="4370" width="3.6328125" style="1" customWidth="1"/>
    <col min="4371" max="4371" width="1" style="1" customWidth="1"/>
    <col min="4372" max="4373" width="3.6328125" style="1" customWidth="1"/>
    <col min="4374" max="4374" width="0.90625" style="1" customWidth="1"/>
    <col min="4375" max="4377" width="3.6328125" style="1" customWidth="1"/>
    <col min="4378" max="4378" width="0.90625" style="1" customWidth="1"/>
    <col min="4379" max="4379" width="9" style="1"/>
    <col min="4380" max="4380" width="4.36328125" style="1" customWidth="1"/>
    <col min="4381" max="4381" width="0.90625" style="1" customWidth="1"/>
    <col min="4382" max="4382" width="5.90625" style="1" customWidth="1"/>
    <col min="4383" max="4610" width="9" style="1"/>
    <col min="4611" max="4611" width="0.90625" style="1" customWidth="1"/>
    <col min="4612" max="4612" width="4.6328125" style="1" customWidth="1"/>
    <col min="4613" max="4613" width="24.7265625" style="1" customWidth="1"/>
    <col min="4614" max="4614" width="2.36328125" style="1" customWidth="1"/>
    <col min="4615" max="4615" width="2.90625" style="1" customWidth="1"/>
    <col min="4616" max="4617" width="2.36328125" style="1" customWidth="1"/>
    <col min="4618" max="4618" width="6.26953125" style="1" customWidth="1"/>
    <col min="4619" max="4619" width="2.90625" style="1" customWidth="1"/>
    <col min="4620" max="4620" width="0.90625" style="1" customWidth="1"/>
    <col min="4621" max="4623" width="3.6328125" style="1" customWidth="1"/>
    <col min="4624" max="4624" width="0.90625" style="1" customWidth="1"/>
    <col min="4625" max="4626" width="3.6328125" style="1" customWidth="1"/>
    <col min="4627" max="4627" width="1" style="1" customWidth="1"/>
    <col min="4628" max="4629" width="3.6328125" style="1" customWidth="1"/>
    <col min="4630" max="4630" width="0.90625" style="1" customWidth="1"/>
    <col min="4631" max="4633" width="3.6328125" style="1" customWidth="1"/>
    <col min="4634" max="4634" width="0.90625" style="1" customWidth="1"/>
    <col min="4635" max="4635" width="9" style="1"/>
    <col min="4636" max="4636" width="4.36328125" style="1" customWidth="1"/>
    <col min="4637" max="4637" width="0.90625" style="1" customWidth="1"/>
    <col min="4638" max="4638" width="5.90625" style="1" customWidth="1"/>
    <col min="4639" max="4866" width="9" style="1"/>
    <col min="4867" max="4867" width="0.90625" style="1" customWidth="1"/>
    <col min="4868" max="4868" width="4.6328125" style="1" customWidth="1"/>
    <col min="4869" max="4869" width="24.7265625" style="1" customWidth="1"/>
    <col min="4870" max="4870" width="2.36328125" style="1" customWidth="1"/>
    <col min="4871" max="4871" width="2.90625" style="1" customWidth="1"/>
    <col min="4872" max="4873" width="2.36328125" style="1" customWidth="1"/>
    <col min="4874" max="4874" width="6.26953125" style="1" customWidth="1"/>
    <col min="4875" max="4875" width="2.90625" style="1" customWidth="1"/>
    <col min="4876" max="4876" width="0.90625" style="1" customWidth="1"/>
    <col min="4877" max="4879" width="3.6328125" style="1" customWidth="1"/>
    <col min="4880" max="4880" width="0.90625" style="1" customWidth="1"/>
    <col min="4881" max="4882" width="3.6328125" style="1" customWidth="1"/>
    <col min="4883" max="4883" width="1" style="1" customWidth="1"/>
    <col min="4884" max="4885" width="3.6328125" style="1" customWidth="1"/>
    <col min="4886" max="4886" width="0.90625" style="1" customWidth="1"/>
    <col min="4887" max="4889" width="3.6328125" style="1" customWidth="1"/>
    <col min="4890" max="4890" width="0.90625" style="1" customWidth="1"/>
    <col min="4891" max="4891" width="9" style="1"/>
    <col min="4892" max="4892" width="4.36328125" style="1" customWidth="1"/>
    <col min="4893" max="4893" width="0.90625" style="1" customWidth="1"/>
    <col min="4894" max="4894" width="5.90625" style="1" customWidth="1"/>
    <col min="4895" max="5122" width="9" style="1"/>
    <col min="5123" max="5123" width="0.90625" style="1" customWidth="1"/>
    <col min="5124" max="5124" width="4.6328125" style="1" customWidth="1"/>
    <col min="5125" max="5125" width="24.7265625" style="1" customWidth="1"/>
    <col min="5126" max="5126" width="2.36328125" style="1" customWidth="1"/>
    <col min="5127" max="5127" width="2.90625" style="1" customWidth="1"/>
    <col min="5128" max="5129" width="2.36328125" style="1" customWidth="1"/>
    <col min="5130" max="5130" width="6.26953125" style="1" customWidth="1"/>
    <col min="5131" max="5131" width="2.90625" style="1" customWidth="1"/>
    <col min="5132" max="5132" width="0.90625" style="1" customWidth="1"/>
    <col min="5133" max="5135" width="3.6328125" style="1" customWidth="1"/>
    <col min="5136" max="5136" width="0.90625" style="1" customWidth="1"/>
    <col min="5137" max="5138" width="3.6328125" style="1" customWidth="1"/>
    <col min="5139" max="5139" width="1" style="1" customWidth="1"/>
    <col min="5140" max="5141" width="3.6328125" style="1" customWidth="1"/>
    <col min="5142" max="5142" width="0.90625" style="1" customWidth="1"/>
    <col min="5143" max="5145" width="3.6328125" style="1" customWidth="1"/>
    <col min="5146" max="5146" width="0.90625" style="1" customWidth="1"/>
    <col min="5147" max="5147" width="9" style="1"/>
    <col min="5148" max="5148" width="4.36328125" style="1" customWidth="1"/>
    <col min="5149" max="5149" width="0.90625" style="1" customWidth="1"/>
    <col min="5150" max="5150" width="5.90625" style="1" customWidth="1"/>
    <col min="5151" max="5378" width="9" style="1"/>
    <col min="5379" max="5379" width="0.90625" style="1" customWidth="1"/>
    <col min="5380" max="5380" width="4.6328125" style="1" customWidth="1"/>
    <col min="5381" max="5381" width="24.7265625" style="1" customWidth="1"/>
    <col min="5382" max="5382" width="2.36328125" style="1" customWidth="1"/>
    <col min="5383" max="5383" width="2.90625" style="1" customWidth="1"/>
    <col min="5384" max="5385" width="2.36328125" style="1" customWidth="1"/>
    <col min="5386" max="5386" width="6.26953125" style="1" customWidth="1"/>
    <col min="5387" max="5387" width="2.90625" style="1" customWidth="1"/>
    <col min="5388" max="5388" width="0.90625" style="1" customWidth="1"/>
    <col min="5389" max="5391" width="3.6328125" style="1" customWidth="1"/>
    <col min="5392" max="5392" width="0.90625" style="1" customWidth="1"/>
    <col min="5393" max="5394" width="3.6328125" style="1" customWidth="1"/>
    <col min="5395" max="5395" width="1" style="1" customWidth="1"/>
    <col min="5396" max="5397" width="3.6328125" style="1" customWidth="1"/>
    <col min="5398" max="5398" width="0.90625" style="1" customWidth="1"/>
    <col min="5399" max="5401" width="3.6328125" style="1" customWidth="1"/>
    <col min="5402" max="5402" width="0.90625" style="1" customWidth="1"/>
    <col min="5403" max="5403" width="9" style="1"/>
    <col min="5404" max="5404" width="4.36328125" style="1" customWidth="1"/>
    <col min="5405" max="5405" width="0.90625" style="1" customWidth="1"/>
    <col min="5406" max="5406" width="5.90625" style="1" customWidth="1"/>
    <col min="5407" max="5634" width="9" style="1"/>
    <col min="5635" max="5635" width="0.90625" style="1" customWidth="1"/>
    <col min="5636" max="5636" width="4.6328125" style="1" customWidth="1"/>
    <col min="5637" max="5637" width="24.7265625" style="1" customWidth="1"/>
    <col min="5638" max="5638" width="2.36328125" style="1" customWidth="1"/>
    <col min="5639" max="5639" width="2.90625" style="1" customWidth="1"/>
    <col min="5640" max="5641" width="2.36328125" style="1" customWidth="1"/>
    <col min="5642" max="5642" width="6.26953125" style="1" customWidth="1"/>
    <col min="5643" max="5643" width="2.90625" style="1" customWidth="1"/>
    <col min="5644" max="5644" width="0.90625" style="1" customWidth="1"/>
    <col min="5645" max="5647" width="3.6328125" style="1" customWidth="1"/>
    <col min="5648" max="5648" width="0.90625" style="1" customWidth="1"/>
    <col min="5649" max="5650" width="3.6328125" style="1" customWidth="1"/>
    <col min="5651" max="5651" width="1" style="1" customWidth="1"/>
    <col min="5652" max="5653" width="3.6328125" style="1" customWidth="1"/>
    <col min="5654" max="5654" width="0.90625" style="1" customWidth="1"/>
    <col min="5655" max="5657" width="3.6328125" style="1" customWidth="1"/>
    <col min="5658" max="5658" width="0.90625" style="1" customWidth="1"/>
    <col min="5659" max="5659" width="9" style="1"/>
    <col min="5660" max="5660" width="4.36328125" style="1" customWidth="1"/>
    <col min="5661" max="5661" width="0.90625" style="1" customWidth="1"/>
    <col min="5662" max="5662" width="5.90625" style="1" customWidth="1"/>
    <col min="5663" max="5890" width="9" style="1"/>
    <col min="5891" max="5891" width="0.90625" style="1" customWidth="1"/>
    <col min="5892" max="5892" width="4.6328125" style="1" customWidth="1"/>
    <col min="5893" max="5893" width="24.7265625" style="1" customWidth="1"/>
    <col min="5894" max="5894" width="2.36328125" style="1" customWidth="1"/>
    <col min="5895" max="5895" width="2.90625" style="1" customWidth="1"/>
    <col min="5896" max="5897" width="2.36328125" style="1" customWidth="1"/>
    <col min="5898" max="5898" width="6.26953125" style="1" customWidth="1"/>
    <col min="5899" max="5899" width="2.90625" style="1" customWidth="1"/>
    <col min="5900" max="5900" width="0.90625" style="1" customWidth="1"/>
    <col min="5901" max="5903" width="3.6328125" style="1" customWidth="1"/>
    <col min="5904" max="5904" width="0.90625" style="1" customWidth="1"/>
    <col min="5905" max="5906" width="3.6328125" style="1" customWidth="1"/>
    <col min="5907" max="5907" width="1" style="1" customWidth="1"/>
    <col min="5908" max="5909" width="3.6328125" style="1" customWidth="1"/>
    <col min="5910" max="5910" width="0.90625" style="1" customWidth="1"/>
    <col min="5911" max="5913" width="3.6328125" style="1" customWidth="1"/>
    <col min="5914" max="5914" width="0.90625" style="1" customWidth="1"/>
    <col min="5915" max="5915" width="9" style="1"/>
    <col min="5916" max="5916" width="4.36328125" style="1" customWidth="1"/>
    <col min="5917" max="5917" width="0.90625" style="1" customWidth="1"/>
    <col min="5918" max="5918" width="5.90625" style="1" customWidth="1"/>
    <col min="5919" max="6146" width="9" style="1"/>
    <col min="6147" max="6147" width="0.90625" style="1" customWidth="1"/>
    <col min="6148" max="6148" width="4.6328125" style="1" customWidth="1"/>
    <col min="6149" max="6149" width="24.7265625" style="1" customWidth="1"/>
    <col min="6150" max="6150" width="2.36328125" style="1" customWidth="1"/>
    <col min="6151" max="6151" width="2.90625" style="1" customWidth="1"/>
    <col min="6152" max="6153" width="2.36328125" style="1" customWidth="1"/>
    <col min="6154" max="6154" width="6.26953125" style="1" customWidth="1"/>
    <col min="6155" max="6155" width="2.90625" style="1" customWidth="1"/>
    <col min="6156" max="6156" width="0.90625" style="1" customWidth="1"/>
    <col min="6157" max="6159" width="3.6328125" style="1" customWidth="1"/>
    <col min="6160" max="6160" width="0.90625" style="1" customWidth="1"/>
    <col min="6161" max="6162" width="3.6328125" style="1" customWidth="1"/>
    <col min="6163" max="6163" width="1" style="1" customWidth="1"/>
    <col min="6164" max="6165" width="3.6328125" style="1" customWidth="1"/>
    <col min="6166" max="6166" width="0.90625" style="1" customWidth="1"/>
    <col min="6167" max="6169" width="3.6328125" style="1" customWidth="1"/>
    <col min="6170" max="6170" width="0.90625" style="1" customWidth="1"/>
    <col min="6171" max="6171" width="9" style="1"/>
    <col min="6172" max="6172" width="4.36328125" style="1" customWidth="1"/>
    <col min="6173" max="6173" width="0.90625" style="1" customWidth="1"/>
    <col min="6174" max="6174" width="5.90625" style="1" customWidth="1"/>
    <col min="6175" max="6402" width="9" style="1"/>
    <col min="6403" max="6403" width="0.90625" style="1" customWidth="1"/>
    <col min="6404" max="6404" width="4.6328125" style="1" customWidth="1"/>
    <col min="6405" max="6405" width="24.7265625" style="1" customWidth="1"/>
    <col min="6406" max="6406" width="2.36328125" style="1" customWidth="1"/>
    <col min="6407" max="6407" width="2.90625" style="1" customWidth="1"/>
    <col min="6408" max="6409" width="2.36328125" style="1" customWidth="1"/>
    <col min="6410" max="6410" width="6.26953125" style="1" customWidth="1"/>
    <col min="6411" max="6411" width="2.90625" style="1" customWidth="1"/>
    <col min="6412" max="6412" width="0.90625" style="1" customWidth="1"/>
    <col min="6413" max="6415" width="3.6328125" style="1" customWidth="1"/>
    <col min="6416" max="6416" width="0.90625" style="1" customWidth="1"/>
    <col min="6417" max="6418" width="3.6328125" style="1" customWidth="1"/>
    <col min="6419" max="6419" width="1" style="1" customWidth="1"/>
    <col min="6420" max="6421" width="3.6328125" style="1" customWidth="1"/>
    <col min="6422" max="6422" width="0.90625" style="1" customWidth="1"/>
    <col min="6423" max="6425" width="3.6328125" style="1" customWidth="1"/>
    <col min="6426" max="6426" width="0.90625" style="1" customWidth="1"/>
    <col min="6427" max="6427" width="9" style="1"/>
    <col min="6428" max="6428" width="4.36328125" style="1" customWidth="1"/>
    <col min="6429" max="6429" width="0.90625" style="1" customWidth="1"/>
    <col min="6430" max="6430" width="5.90625" style="1" customWidth="1"/>
    <col min="6431" max="6658" width="9" style="1"/>
    <col min="6659" max="6659" width="0.90625" style="1" customWidth="1"/>
    <col min="6660" max="6660" width="4.6328125" style="1" customWidth="1"/>
    <col min="6661" max="6661" width="24.7265625" style="1" customWidth="1"/>
    <col min="6662" max="6662" width="2.36328125" style="1" customWidth="1"/>
    <col min="6663" max="6663" width="2.90625" style="1" customWidth="1"/>
    <col min="6664" max="6665" width="2.36328125" style="1" customWidth="1"/>
    <col min="6666" max="6666" width="6.26953125" style="1" customWidth="1"/>
    <col min="6667" max="6667" width="2.90625" style="1" customWidth="1"/>
    <col min="6668" max="6668" width="0.90625" style="1" customWidth="1"/>
    <col min="6669" max="6671" width="3.6328125" style="1" customWidth="1"/>
    <col min="6672" max="6672" width="0.90625" style="1" customWidth="1"/>
    <col min="6673" max="6674" width="3.6328125" style="1" customWidth="1"/>
    <col min="6675" max="6675" width="1" style="1" customWidth="1"/>
    <col min="6676" max="6677" width="3.6328125" style="1" customWidth="1"/>
    <col min="6678" max="6678" width="0.90625" style="1" customWidth="1"/>
    <col min="6679" max="6681" width="3.6328125" style="1" customWidth="1"/>
    <col min="6682" max="6682" width="0.90625" style="1" customWidth="1"/>
    <col min="6683" max="6683" width="9" style="1"/>
    <col min="6684" max="6684" width="4.36328125" style="1" customWidth="1"/>
    <col min="6685" max="6685" width="0.90625" style="1" customWidth="1"/>
    <col min="6686" max="6686" width="5.90625" style="1" customWidth="1"/>
    <col min="6687" max="6914" width="9" style="1"/>
    <col min="6915" max="6915" width="0.90625" style="1" customWidth="1"/>
    <col min="6916" max="6916" width="4.6328125" style="1" customWidth="1"/>
    <col min="6917" max="6917" width="24.7265625" style="1" customWidth="1"/>
    <col min="6918" max="6918" width="2.36328125" style="1" customWidth="1"/>
    <col min="6919" max="6919" width="2.90625" style="1" customWidth="1"/>
    <col min="6920" max="6921" width="2.36328125" style="1" customWidth="1"/>
    <col min="6922" max="6922" width="6.26953125" style="1" customWidth="1"/>
    <col min="6923" max="6923" width="2.90625" style="1" customWidth="1"/>
    <col min="6924" max="6924" width="0.90625" style="1" customWidth="1"/>
    <col min="6925" max="6927" width="3.6328125" style="1" customWidth="1"/>
    <col min="6928" max="6928" width="0.90625" style="1" customWidth="1"/>
    <col min="6929" max="6930" width="3.6328125" style="1" customWidth="1"/>
    <col min="6931" max="6931" width="1" style="1" customWidth="1"/>
    <col min="6932" max="6933" width="3.6328125" style="1" customWidth="1"/>
    <col min="6934" max="6934" width="0.90625" style="1" customWidth="1"/>
    <col min="6935" max="6937" width="3.6328125" style="1" customWidth="1"/>
    <col min="6938" max="6938" width="0.90625" style="1" customWidth="1"/>
    <col min="6939" max="6939" width="9" style="1"/>
    <col min="6940" max="6940" width="4.36328125" style="1" customWidth="1"/>
    <col min="6941" max="6941" width="0.90625" style="1" customWidth="1"/>
    <col min="6942" max="6942" width="5.90625" style="1" customWidth="1"/>
    <col min="6943" max="7170" width="9" style="1"/>
    <col min="7171" max="7171" width="0.90625" style="1" customWidth="1"/>
    <col min="7172" max="7172" width="4.6328125" style="1" customWidth="1"/>
    <col min="7173" max="7173" width="24.7265625" style="1" customWidth="1"/>
    <col min="7174" max="7174" width="2.36328125" style="1" customWidth="1"/>
    <col min="7175" max="7175" width="2.90625" style="1" customWidth="1"/>
    <col min="7176" max="7177" width="2.36328125" style="1" customWidth="1"/>
    <col min="7178" max="7178" width="6.26953125" style="1" customWidth="1"/>
    <col min="7179" max="7179" width="2.90625" style="1" customWidth="1"/>
    <col min="7180" max="7180" width="0.90625" style="1" customWidth="1"/>
    <col min="7181" max="7183" width="3.6328125" style="1" customWidth="1"/>
    <col min="7184" max="7184" width="0.90625" style="1" customWidth="1"/>
    <col min="7185" max="7186" width="3.6328125" style="1" customWidth="1"/>
    <col min="7187" max="7187" width="1" style="1" customWidth="1"/>
    <col min="7188" max="7189" width="3.6328125" style="1" customWidth="1"/>
    <col min="7190" max="7190" width="0.90625" style="1" customWidth="1"/>
    <col min="7191" max="7193" width="3.6328125" style="1" customWidth="1"/>
    <col min="7194" max="7194" width="0.90625" style="1" customWidth="1"/>
    <col min="7195" max="7195" width="9" style="1"/>
    <col min="7196" max="7196" width="4.36328125" style="1" customWidth="1"/>
    <col min="7197" max="7197" width="0.90625" style="1" customWidth="1"/>
    <col min="7198" max="7198" width="5.90625" style="1" customWidth="1"/>
    <col min="7199" max="7426" width="9" style="1"/>
    <col min="7427" max="7427" width="0.90625" style="1" customWidth="1"/>
    <col min="7428" max="7428" width="4.6328125" style="1" customWidth="1"/>
    <col min="7429" max="7429" width="24.7265625" style="1" customWidth="1"/>
    <col min="7430" max="7430" width="2.36328125" style="1" customWidth="1"/>
    <col min="7431" max="7431" width="2.90625" style="1" customWidth="1"/>
    <col min="7432" max="7433" width="2.36328125" style="1" customWidth="1"/>
    <col min="7434" max="7434" width="6.26953125" style="1" customWidth="1"/>
    <col min="7435" max="7435" width="2.90625" style="1" customWidth="1"/>
    <col min="7436" max="7436" width="0.90625" style="1" customWidth="1"/>
    <col min="7437" max="7439" width="3.6328125" style="1" customWidth="1"/>
    <col min="7440" max="7440" width="0.90625" style="1" customWidth="1"/>
    <col min="7441" max="7442" width="3.6328125" style="1" customWidth="1"/>
    <col min="7443" max="7443" width="1" style="1" customWidth="1"/>
    <col min="7444" max="7445" width="3.6328125" style="1" customWidth="1"/>
    <col min="7446" max="7446" width="0.90625" style="1" customWidth="1"/>
    <col min="7447" max="7449" width="3.6328125" style="1" customWidth="1"/>
    <col min="7450" max="7450" width="0.90625" style="1" customWidth="1"/>
    <col min="7451" max="7451" width="9" style="1"/>
    <col min="7452" max="7452" width="4.36328125" style="1" customWidth="1"/>
    <col min="7453" max="7453" width="0.90625" style="1" customWidth="1"/>
    <col min="7454" max="7454" width="5.90625" style="1" customWidth="1"/>
    <col min="7455" max="7682" width="9" style="1"/>
    <col min="7683" max="7683" width="0.90625" style="1" customWidth="1"/>
    <col min="7684" max="7684" width="4.6328125" style="1" customWidth="1"/>
    <col min="7685" max="7685" width="24.7265625" style="1" customWidth="1"/>
    <col min="7686" max="7686" width="2.36328125" style="1" customWidth="1"/>
    <col min="7687" max="7687" width="2.90625" style="1" customWidth="1"/>
    <col min="7688" max="7689" width="2.36328125" style="1" customWidth="1"/>
    <col min="7690" max="7690" width="6.26953125" style="1" customWidth="1"/>
    <col min="7691" max="7691" width="2.90625" style="1" customWidth="1"/>
    <col min="7692" max="7692" width="0.90625" style="1" customWidth="1"/>
    <col min="7693" max="7695" width="3.6328125" style="1" customWidth="1"/>
    <col min="7696" max="7696" width="0.90625" style="1" customWidth="1"/>
    <col min="7697" max="7698" width="3.6328125" style="1" customWidth="1"/>
    <col min="7699" max="7699" width="1" style="1" customWidth="1"/>
    <col min="7700" max="7701" width="3.6328125" style="1" customWidth="1"/>
    <col min="7702" max="7702" width="0.90625" style="1" customWidth="1"/>
    <col min="7703" max="7705" width="3.6328125" style="1" customWidth="1"/>
    <col min="7706" max="7706" width="0.90625" style="1" customWidth="1"/>
    <col min="7707" max="7707" width="9" style="1"/>
    <col min="7708" max="7708" width="4.36328125" style="1" customWidth="1"/>
    <col min="7709" max="7709" width="0.90625" style="1" customWidth="1"/>
    <col min="7710" max="7710" width="5.90625" style="1" customWidth="1"/>
    <col min="7711" max="7938" width="9" style="1"/>
    <col min="7939" max="7939" width="0.90625" style="1" customWidth="1"/>
    <col min="7940" max="7940" width="4.6328125" style="1" customWidth="1"/>
    <col min="7941" max="7941" width="24.7265625" style="1" customWidth="1"/>
    <col min="7942" max="7942" width="2.36328125" style="1" customWidth="1"/>
    <col min="7943" max="7943" width="2.90625" style="1" customWidth="1"/>
    <col min="7944" max="7945" width="2.36328125" style="1" customWidth="1"/>
    <col min="7946" max="7946" width="6.26953125" style="1" customWidth="1"/>
    <col min="7947" max="7947" width="2.90625" style="1" customWidth="1"/>
    <col min="7948" max="7948" width="0.90625" style="1" customWidth="1"/>
    <col min="7949" max="7951" width="3.6328125" style="1" customWidth="1"/>
    <col min="7952" max="7952" width="0.90625" style="1" customWidth="1"/>
    <col min="7953" max="7954" width="3.6328125" style="1" customWidth="1"/>
    <col min="7955" max="7955" width="1" style="1" customWidth="1"/>
    <col min="7956" max="7957" width="3.6328125" style="1" customWidth="1"/>
    <col min="7958" max="7958" width="0.90625" style="1" customWidth="1"/>
    <col min="7959" max="7961" width="3.6328125" style="1" customWidth="1"/>
    <col min="7962" max="7962" width="0.90625" style="1" customWidth="1"/>
    <col min="7963" max="7963" width="9" style="1"/>
    <col min="7964" max="7964" width="4.36328125" style="1" customWidth="1"/>
    <col min="7965" max="7965" width="0.90625" style="1" customWidth="1"/>
    <col min="7966" max="7966" width="5.90625" style="1" customWidth="1"/>
    <col min="7967" max="8194" width="9" style="1"/>
    <col min="8195" max="8195" width="0.90625" style="1" customWidth="1"/>
    <col min="8196" max="8196" width="4.6328125" style="1" customWidth="1"/>
    <col min="8197" max="8197" width="24.7265625" style="1" customWidth="1"/>
    <col min="8198" max="8198" width="2.36328125" style="1" customWidth="1"/>
    <col min="8199" max="8199" width="2.90625" style="1" customWidth="1"/>
    <col min="8200" max="8201" width="2.36328125" style="1" customWidth="1"/>
    <col min="8202" max="8202" width="6.26953125" style="1" customWidth="1"/>
    <col min="8203" max="8203" width="2.90625" style="1" customWidth="1"/>
    <col min="8204" max="8204" width="0.90625" style="1" customWidth="1"/>
    <col min="8205" max="8207" width="3.6328125" style="1" customWidth="1"/>
    <col min="8208" max="8208" width="0.90625" style="1" customWidth="1"/>
    <col min="8209" max="8210" width="3.6328125" style="1" customWidth="1"/>
    <col min="8211" max="8211" width="1" style="1" customWidth="1"/>
    <col min="8212" max="8213" width="3.6328125" style="1" customWidth="1"/>
    <col min="8214" max="8214" width="0.90625" style="1" customWidth="1"/>
    <col min="8215" max="8217" width="3.6328125" style="1" customWidth="1"/>
    <col min="8218" max="8218" width="0.90625" style="1" customWidth="1"/>
    <col min="8219" max="8219" width="9" style="1"/>
    <col min="8220" max="8220" width="4.36328125" style="1" customWidth="1"/>
    <col min="8221" max="8221" width="0.90625" style="1" customWidth="1"/>
    <col min="8222" max="8222" width="5.90625" style="1" customWidth="1"/>
    <col min="8223" max="8450" width="9" style="1"/>
    <col min="8451" max="8451" width="0.90625" style="1" customWidth="1"/>
    <col min="8452" max="8452" width="4.6328125" style="1" customWidth="1"/>
    <col min="8453" max="8453" width="24.7265625" style="1" customWidth="1"/>
    <col min="8454" max="8454" width="2.36328125" style="1" customWidth="1"/>
    <col min="8455" max="8455" width="2.90625" style="1" customWidth="1"/>
    <col min="8456" max="8457" width="2.36328125" style="1" customWidth="1"/>
    <col min="8458" max="8458" width="6.26953125" style="1" customWidth="1"/>
    <col min="8459" max="8459" width="2.90625" style="1" customWidth="1"/>
    <col min="8460" max="8460" width="0.90625" style="1" customWidth="1"/>
    <col min="8461" max="8463" width="3.6328125" style="1" customWidth="1"/>
    <col min="8464" max="8464" width="0.90625" style="1" customWidth="1"/>
    <col min="8465" max="8466" width="3.6328125" style="1" customWidth="1"/>
    <col min="8467" max="8467" width="1" style="1" customWidth="1"/>
    <col min="8468" max="8469" width="3.6328125" style="1" customWidth="1"/>
    <col min="8470" max="8470" width="0.90625" style="1" customWidth="1"/>
    <col min="8471" max="8473" width="3.6328125" style="1" customWidth="1"/>
    <col min="8474" max="8474" width="0.90625" style="1" customWidth="1"/>
    <col min="8475" max="8475" width="9" style="1"/>
    <col min="8476" max="8476" width="4.36328125" style="1" customWidth="1"/>
    <col min="8477" max="8477" width="0.90625" style="1" customWidth="1"/>
    <col min="8478" max="8478" width="5.90625" style="1" customWidth="1"/>
    <col min="8479" max="8706" width="9" style="1"/>
    <col min="8707" max="8707" width="0.90625" style="1" customWidth="1"/>
    <col min="8708" max="8708" width="4.6328125" style="1" customWidth="1"/>
    <col min="8709" max="8709" width="24.7265625" style="1" customWidth="1"/>
    <col min="8710" max="8710" width="2.36328125" style="1" customWidth="1"/>
    <col min="8711" max="8711" width="2.90625" style="1" customWidth="1"/>
    <col min="8712" max="8713" width="2.36328125" style="1" customWidth="1"/>
    <col min="8714" max="8714" width="6.26953125" style="1" customWidth="1"/>
    <col min="8715" max="8715" width="2.90625" style="1" customWidth="1"/>
    <col min="8716" max="8716" width="0.90625" style="1" customWidth="1"/>
    <col min="8717" max="8719" width="3.6328125" style="1" customWidth="1"/>
    <col min="8720" max="8720" width="0.90625" style="1" customWidth="1"/>
    <col min="8721" max="8722" width="3.6328125" style="1" customWidth="1"/>
    <col min="8723" max="8723" width="1" style="1" customWidth="1"/>
    <col min="8724" max="8725" width="3.6328125" style="1" customWidth="1"/>
    <col min="8726" max="8726" width="0.90625" style="1" customWidth="1"/>
    <col min="8727" max="8729" width="3.6328125" style="1" customWidth="1"/>
    <col min="8730" max="8730" width="0.90625" style="1" customWidth="1"/>
    <col min="8731" max="8731" width="9" style="1"/>
    <col min="8732" max="8732" width="4.36328125" style="1" customWidth="1"/>
    <col min="8733" max="8733" width="0.90625" style="1" customWidth="1"/>
    <col min="8734" max="8734" width="5.90625" style="1" customWidth="1"/>
    <col min="8735" max="8962" width="9" style="1"/>
    <col min="8963" max="8963" width="0.90625" style="1" customWidth="1"/>
    <col min="8964" max="8964" width="4.6328125" style="1" customWidth="1"/>
    <col min="8965" max="8965" width="24.7265625" style="1" customWidth="1"/>
    <col min="8966" max="8966" width="2.36328125" style="1" customWidth="1"/>
    <col min="8967" max="8967" width="2.90625" style="1" customWidth="1"/>
    <col min="8968" max="8969" width="2.36328125" style="1" customWidth="1"/>
    <col min="8970" max="8970" width="6.26953125" style="1" customWidth="1"/>
    <col min="8971" max="8971" width="2.90625" style="1" customWidth="1"/>
    <col min="8972" max="8972" width="0.90625" style="1" customWidth="1"/>
    <col min="8973" max="8975" width="3.6328125" style="1" customWidth="1"/>
    <col min="8976" max="8976" width="0.90625" style="1" customWidth="1"/>
    <col min="8977" max="8978" width="3.6328125" style="1" customWidth="1"/>
    <col min="8979" max="8979" width="1" style="1" customWidth="1"/>
    <col min="8980" max="8981" width="3.6328125" style="1" customWidth="1"/>
    <col min="8982" max="8982" width="0.90625" style="1" customWidth="1"/>
    <col min="8983" max="8985" width="3.6328125" style="1" customWidth="1"/>
    <col min="8986" max="8986" width="0.90625" style="1" customWidth="1"/>
    <col min="8987" max="8987" width="9" style="1"/>
    <col min="8988" max="8988" width="4.36328125" style="1" customWidth="1"/>
    <col min="8989" max="8989" width="0.90625" style="1" customWidth="1"/>
    <col min="8990" max="8990" width="5.90625" style="1" customWidth="1"/>
    <col min="8991" max="9218" width="9" style="1"/>
    <col min="9219" max="9219" width="0.90625" style="1" customWidth="1"/>
    <col min="9220" max="9220" width="4.6328125" style="1" customWidth="1"/>
    <col min="9221" max="9221" width="24.7265625" style="1" customWidth="1"/>
    <col min="9222" max="9222" width="2.36328125" style="1" customWidth="1"/>
    <col min="9223" max="9223" width="2.90625" style="1" customWidth="1"/>
    <col min="9224" max="9225" width="2.36328125" style="1" customWidth="1"/>
    <col min="9226" max="9226" width="6.26953125" style="1" customWidth="1"/>
    <col min="9227" max="9227" width="2.90625" style="1" customWidth="1"/>
    <col min="9228" max="9228" width="0.90625" style="1" customWidth="1"/>
    <col min="9229" max="9231" width="3.6328125" style="1" customWidth="1"/>
    <col min="9232" max="9232" width="0.90625" style="1" customWidth="1"/>
    <col min="9233" max="9234" width="3.6328125" style="1" customWidth="1"/>
    <col min="9235" max="9235" width="1" style="1" customWidth="1"/>
    <col min="9236" max="9237" width="3.6328125" style="1" customWidth="1"/>
    <col min="9238" max="9238" width="0.90625" style="1" customWidth="1"/>
    <col min="9239" max="9241" width="3.6328125" style="1" customWidth="1"/>
    <col min="9242" max="9242" width="0.90625" style="1" customWidth="1"/>
    <col min="9243" max="9243" width="9" style="1"/>
    <col min="9244" max="9244" width="4.36328125" style="1" customWidth="1"/>
    <col min="9245" max="9245" width="0.90625" style="1" customWidth="1"/>
    <col min="9246" max="9246" width="5.90625" style="1" customWidth="1"/>
    <col min="9247" max="9474" width="9" style="1"/>
    <col min="9475" max="9475" width="0.90625" style="1" customWidth="1"/>
    <col min="9476" max="9476" width="4.6328125" style="1" customWidth="1"/>
    <col min="9477" max="9477" width="24.7265625" style="1" customWidth="1"/>
    <col min="9478" max="9478" width="2.36328125" style="1" customWidth="1"/>
    <col min="9479" max="9479" width="2.90625" style="1" customWidth="1"/>
    <col min="9480" max="9481" width="2.36328125" style="1" customWidth="1"/>
    <col min="9482" max="9482" width="6.26953125" style="1" customWidth="1"/>
    <col min="9483" max="9483" width="2.90625" style="1" customWidth="1"/>
    <col min="9484" max="9484" width="0.90625" style="1" customWidth="1"/>
    <col min="9485" max="9487" width="3.6328125" style="1" customWidth="1"/>
    <col min="9488" max="9488" width="0.90625" style="1" customWidth="1"/>
    <col min="9489" max="9490" width="3.6328125" style="1" customWidth="1"/>
    <col min="9491" max="9491" width="1" style="1" customWidth="1"/>
    <col min="9492" max="9493" width="3.6328125" style="1" customWidth="1"/>
    <col min="9494" max="9494" width="0.90625" style="1" customWidth="1"/>
    <col min="9495" max="9497" width="3.6328125" style="1" customWidth="1"/>
    <col min="9498" max="9498" width="0.90625" style="1" customWidth="1"/>
    <col min="9499" max="9499" width="9" style="1"/>
    <col min="9500" max="9500" width="4.36328125" style="1" customWidth="1"/>
    <col min="9501" max="9501" width="0.90625" style="1" customWidth="1"/>
    <col min="9502" max="9502" width="5.90625" style="1" customWidth="1"/>
    <col min="9503" max="9730" width="9" style="1"/>
    <col min="9731" max="9731" width="0.90625" style="1" customWidth="1"/>
    <col min="9732" max="9732" width="4.6328125" style="1" customWidth="1"/>
    <col min="9733" max="9733" width="24.7265625" style="1" customWidth="1"/>
    <col min="9734" max="9734" width="2.36328125" style="1" customWidth="1"/>
    <col min="9735" max="9735" width="2.90625" style="1" customWidth="1"/>
    <col min="9736" max="9737" width="2.36328125" style="1" customWidth="1"/>
    <col min="9738" max="9738" width="6.26953125" style="1" customWidth="1"/>
    <col min="9739" max="9739" width="2.90625" style="1" customWidth="1"/>
    <col min="9740" max="9740" width="0.90625" style="1" customWidth="1"/>
    <col min="9741" max="9743" width="3.6328125" style="1" customWidth="1"/>
    <col min="9744" max="9744" width="0.90625" style="1" customWidth="1"/>
    <col min="9745" max="9746" width="3.6328125" style="1" customWidth="1"/>
    <col min="9747" max="9747" width="1" style="1" customWidth="1"/>
    <col min="9748" max="9749" width="3.6328125" style="1" customWidth="1"/>
    <col min="9750" max="9750" width="0.90625" style="1" customWidth="1"/>
    <col min="9751" max="9753" width="3.6328125" style="1" customWidth="1"/>
    <col min="9754" max="9754" width="0.90625" style="1" customWidth="1"/>
    <col min="9755" max="9755" width="9" style="1"/>
    <col min="9756" max="9756" width="4.36328125" style="1" customWidth="1"/>
    <col min="9757" max="9757" width="0.90625" style="1" customWidth="1"/>
    <col min="9758" max="9758" width="5.90625" style="1" customWidth="1"/>
    <col min="9759" max="9986" width="9" style="1"/>
    <col min="9987" max="9987" width="0.90625" style="1" customWidth="1"/>
    <col min="9988" max="9988" width="4.6328125" style="1" customWidth="1"/>
    <col min="9989" max="9989" width="24.7265625" style="1" customWidth="1"/>
    <col min="9990" max="9990" width="2.36328125" style="1" customWidth="1"/>
    <col min="9991" max="9991" width="2.90625" style="1" customWidth="1"/>
    <col min="9992" max="9993" width="2.36328125" style="1" customWidth="1"/>
    <col min="9994" max="9994" width="6.26953125" style="1" customWidth="1"/>
    <col min="9995" max="9995" width="2.90625" style="1" customWidth="1"/>
    <col min="9996" max="9996" width="0.90625" style="1" customWidth="1"/>
    <col min="9997" max="9999" width="3.6328125" style="1" customWidth="1"/>
    <col min="10000" max="10000" width="0.90625" style="1" customWidth="1"/>
    <col min="10001" max="10002" width="3.6328125" style="1" customWidth="1"/>
    <col min="10003" max="10003" width="1" style="1" customWidth="1"/>
    <col min="10004" max="10005" width="3.6328125" style="1" customWidth="1"/>
    <col min="10006" max="10006" width="0.90625" style="1" customWidth="1"/>
    <col min="10007" max="10009" width="3.6328125" style="1" customWidth="1"/>
    <col min="10010" max="10010" width="0.90625" style="1" customWidth="1"/>
    <col min="10011" max="10011" width="9" style="1"/>
    <col min="10012" max="10012" width="4.36328125" style="1" customWidth="1"/>
    <col min="10013" max="10013" width="0.90625" style="1" customWidth="1"/>
    <col min="10014" max="10014" width="5.90625" style="1" customWidth="1"/>
    <col min="10015" max="10242" width="9" style="1"/>
    <col min="10243" max="10243" width="0.90625" style="1" customWidth="1"/>
    <col min="10244" max="10244" width="4.6328125" style="1" customWidth="1"/>
    <col min="10245" max="10245" width="24.7265625" style="1" customWidth="1"/>
    <col min="10246" max="10246" width="2.36328125" style="1" customWidth="1"/>
    <col min="10247" max="10247" width="2.90625" style="1" customWidth="1"/>
    <col min="10248" max="10249" width="2.36328125" style="1" customWidth="1"/>
    <col min="10250" max="10250" width="6.26953125" style="1" customWidth="1"/>
    <col min="10251" max="10251" width="2.90625" style="1" customWidth="1"/>
    <col min="10252" max="10252" width="0.90625" style="1" customWidth="1"/>
    <col min="10253" max="10255" width="3.6328125" style="1" customWidth="1"/>
    <col min="10256" max="10256" width="0.90625" style="1" customWidth="1"/>
    <col min="10257" max="10258" width="3.6328125" style="1" customWidth="1"/>
    <col min="10259" max="10259" width="1" style="1" customWidth="1"/>
    <col min="10260" max="10261" width="3.6328125" style="1" customWidth="1"/>
    <col min="10262" max="10262" width="0.90625" style="1" customWidth="1"/>
    <col min="10263" max="10265" width="3.6328125" style="1" customWidth="1"/>
    <col min="10266" max="10266" width="0.90625" style="1" customWidth="1"/>
    <col min="10267" max="10267" width="9" style="1"/>
    <col min="10268" max="10268" width="4.36328125" style="1" customWidth="1"/>
    <col min="10269" max="10269" width="0.90625" style="1" customWidth="1"/>
    <col min="10270" max="10270" width="5.90625" style="1" customWidth="1"/>
    <col min="10271" max="10498" width="9" style="1"/>
    <col min="10499" max="10499" width="0.90625" style="1" customWidth="1"/>
    <col min="10500" max="10500" width="4.6328125" style="1" customWidth="1"/>
    <col min="10501" max="10501" width="24.7265625" style="1" customWidth="1"/>
    <col min="10502" max="10502" width="2.36328125" style="1" customWidth="1"/>
    <col min="10503" max="10503" width="2.90625" style="1" customWidth="1"/>
    <col min="10504" max="10505" width="2.36328125" style="1" customWidth="1"/>
    <col min="10506" max="10506" width="6.26953125" style="1" customWidth="1"/>
    <col min="10507" max="10507" width="2.90625" style="1" customWidth="1"/>
    <col min="10508" max="10508" width="0.90625" style="1" customWidth="1"/>
    <col min="10509" max="10511" width="3.6328125" style="1" customWidth="1"/>
    <col min="10512" max="10512" width="0.90625" style="1" customWidth="1"/>
    <col min="10513" max="10514" width="3.6328125" style="1" customWidth="1"/>
    <col min="10515" max="10515" width="1" style="1" customWidth="1"/>
    <col min="10516" max="10517" width="3.6328125" style="1" customWidth="1"/>
    <col min="10518" max="10518" width="0.90625" style="1" customWidth="1"/>
    <col min="10519" max="10521" width="3.6328125" style="1" customWidth="1"/>
    <col min="10522" max="10522" width="0.90625" style="1" customWidth="1"/>
    <col min="10523" max="10523" width="9" style="1"/>
    <col min="10524" max="10524" width="4.36328125" style="1" customWidth="1"/>
    <col min="10525" max="10525" width="0.90625" style="1" customWidth="1"/>
    <col min="10526" max="10526" width="5.90625" style="1" customWidth="1"/>
    <col min="10527" max="10754" width="9" style="1"/>
    <col min="10755" max="10755" width="0.90625" style="1" customWidth="1"/>
    <col min="10756" max="10756" width="4.6328125" style="1" customWidth="1"/>
    <col min="10757" max="10757" width="24.7265625" style="1" customWidth="1"/>
    <col min="10758" max="10758" width="2.36328125" style="1" customWidth="1"/>
    <col min="10759" max="10759" width="2.90625" style="1" customWidth="1"/>
    <col min="10760" max="10761" width="2.36328125" style="1" customWidth="1"/>
    <col min="10762" max="10762" width="6.26953125" style="1" customWidth="1"/>
    <col min="10763" max="10763" width="2.90625" style="1" customWidth="1"/>
    <col min="10764" max="10764" width="0.90625" style="1" customWidth="1"/>
    <col min="10765" max="10767" width="3.6328125" style="1" customWidth="1"/>
    <col min="10768" max="10768" width="0.90625" style="1" customWidth="1"/>
    <col min="10769" max="10770" width="3.6328125" style="1" customWidth="1"/>
    <col min="10771" max="10771" width="1" style="1" customWidth="1"/>
    <col min="10772" max="10773" width="3.6328125" style="1" customWidth="1"/>
    <col min="10774" max="10774" width="0.90625" style="1" customWidth="1"/>
    <col min="10775" max="10777" width="3.6328125" style="1" customWidth="1"/>
    <col min="10778" max="10778" width="0.90625" style="1" customWidth="1"/>
    <col min="10779" max="10779" width="9" style="1"/>
    <col min="10780" max="10780" width="4.36328125" style="1" customWidth="1"/>
    <col min="10781" max="10781" width="0.90625" style="1" customWidth="1"/>
    <col min="10782" max="10782" width="5.90625" style="1" customWidth="1"/>
    <col min="10783" max="11010" width="9" style="1"/>
    <col min="11011" max="11011" width="0.90625" style="1" customWidth="1"/>
    <col min="11012" max="11012" width="4.6328125" style="1" customWidth="1"/>
    <col min="11013" max="11013" width="24.7265625" style="1" customWidth="1"/>
    <col min="11014" max="11014" width="2.36328125" style="1" customWidth="1"/>
    <col min="11015" max="11015" width="2.90625" style="1" customWidth="1"/>
    <col min="11016" max="11017" width="2.36328125" style="1" customWidth="1"/>
    <col min="11018" max="11018" width="6.26953125" style="1" customWidth="1"/>
    <col min="11019" max="11019" width="2.90625" style="1" customWidth="1"/>
    <col min="11020" max="11020" width="0.90625" style="1" customWidth="1"/>
    <col min="11021" max="11023" width="3.6328125" style="1" customWidth="1"/>
    <col min="11024" max="11024" width="0.90625" style="1" customWidth="1"/>
    <col min="11025" max="11026" width="3.6328125" style="1" customWidth="1"/>
    <col min="11027" max="11027" width="1" style="1" customWidth="1"/>
    <col min="11028" max="11029" width="3.6328125" style="1" customWidth="1"/>
    <col min="11030" max="11030" width="0.90625" style="1" customWidth="1"/>
    <col min="11031" max="11033" width="3.6328125" style="1" customWidth="1"/>
    <col min="11034" max="11034" width="0.90625" style="1" customWidth="1"/>
    <col min="11035" max="11035" width="9" style="1"/>
    <col min="11036" max="11036" width="4.36328125" style="1" customWidth="1"/>
    <col min="11037" max="11037" width="0.90625" style="1" customWidth="1"/>
    <col min="11038" max="11038" width="5.90625" style="1" customWidth="1"/>
    <col min="11039" max="11266" width="9" style="1"/>
    <col min="11267" max="11267" width="0.90625" style="1" customWidth="1"/>
    <col min="11268" max="11268" width="4.6328125" style="1" customWidth="1"/>
    <col min="11269" max="11269" width="24.7265625" style="1" customWidth="1"/>
    <col min="11270" max="11270" width="2.36328125" style="1" customWidth="1"/>
    <col min="11271" max="11271" width="2.90625" style="1" customWidth="1"/>
    <col min="11272" max="11273" width="2.36328125" style="1" customWidth="1"/>
    <col min="11274" max="11274" width="6.26953125" style="1" customWidth="1"/>
    <col min="11275" max="11275" width="2.90625" style="1" customWidth="1"/>
    <col min="11276" max="11276" width="0.90625" style="1" customWidth="1"/>
    <col min="11277" max="11279" width="3.6328125" style="1" customWidth="1"/>
    <col min="11280" max="11280" width="0.90625" style="1" customWidth="1"/>
    <col min="11281" max="11282" width="3.6328125" style="1" customWidth="1"/>
    <col min="11283" max="11283" width="1" style="1" customWidth="1"/>
    <col min="11284" max="11285" width="3.6328125" style="1" customWidth="1"/>
    <col min="11286" max="11286" width="0.90625" style="1" customWidth="1"/>
    <col min="11287" max="11289" width="3.6328125" style="1" customWidth="1"/>
    <col min="11290" max="11290" width="0.90625" style="1" customWidth="1"/>
    <col min="11291" max="11291" width="9" style="1"/>
    <col min="11292" max="11292" width="4.36328125" style="1" customWidth="1"/>
    <col min="11293" max="11293" width="0.90625" style="1" customWidth="1"/>
    <col min="11294" max="11294" width="5.90625" style="1" customWidth="1"/>
    <col min="11295" max="11522" width="9" style="1"/>
    <col min="11523" max="11523" width="0.90625" style="1" customWidth="1"/>
    <col min="11524" max="11524" width="4.6328125" style="1" customWidth="1"/>
    <col min="11525" max="11525" width="24.7265625" style="1" customWidth="1"/>
    <col min="11526" max="11526" width="2.36328125" style="1" customWidth="1"/>
    <col min="11527" max="11527" width="2.90625" style="1" customWidth="1"/>
    <col min="11528" max="11529" width="2.36328125" style="1" customWidth="1"/>
    <col min="11530" max="11530" width="6.26953125" style="1" customWidth="1"/>
    <col min="11531" max="11531" width="2.90625" style="1" customWidth="1"/>
    <col min="11532" max="11532" width="0.90625" style="1" customWidth="1"/>
    <col min="11533" max="11535" width="3.6328125" style="1" customWidth="1"/>
    <col min="11536" max="11536" width="0.90625" style="1" customWidth="1"/>
    <col min="11537" max="11538" width="3.6328125" style="1" customWidth="1"/>
    <col min="11539" max="11539" width="1" style="1" customWidth="1"/>
    <col min="11540" max="11541" width="3.6328125" style="1" customWidth="1"/>
    <col min="11542" max="11542" width="0.90625" style="1" customWidth="1"/>
    <col min="11543" max="11545" width="3.6328125" style="1" customWidth="1"/>
    <col min="11546" max="11546" width="0.90625" style="1" customWidth="1"/>
    <col min="11547" max="11547" width="9" style="1"/>
    <col min="11548" max="11548" width="4.36328125" style="1" customWidth="1"/>
    <col min="11549" max="11549" width="0.90625" style="1" customWidth="1"/>
    <col min="11550" max="11550" width="5.90625" style="1" customWidth="1"/>
    <col min="11551" max="11778" width="9" style="1"/>
    <col min="11779" max="11779" width="0.90625" style="1" customWidth="1"/>
    <col min="11780" max="11780" width="4.6328125" style="1" customWidth="1"/>
    <col min="11781" max="11781" width="24.7265625" style="1" customWidth="1"/>
    <col min="11782" max="11782" width="2.36328125" style="1" customWidth="1"/>
    <col min="11783" max="11783" width="2.90625" style="1" customWidth="1"/>
    <col min="11784" max="11785" width="2.36328125" style="1" customWidth="1"/>
    <col min="11786" max="11786" width="6.26953125" style="1" customWidth="1"/>
    <col min="11787" max="11787" width="2.90625" style="1" customWidth="1"/>
    <col min="11788" max="11788" width="0.90625" style="1" customWidth="1"/>
    <col min="11789" max="11791" width="3.6328125" style="1" customWidth="1"/>
    <col min="11792" max="11792" width="0.90625" style="1" customWidth="1"/>
    <col min="11793" max="11794" width="3.6328125" style="1" customWidth="1"/>
    <col min="11795" max="11795" width="1" style="1" customWidth="1"/>
    <col min="11796" max="11797" width="3.6328125" style="1" customWidth="1"/>
    <col min="11798" max="11798" width="0.90625" style="1" customWidth="1"/>
    <col min="11799" max="11801" width="3.6328125" style="1" customWidth="1"/>
    <col min="11802" max="11802" width="0.90625" style="1" customWidth="1"/>
    <col min="11803" max="11803" width="9" style="1"/>
    <col min="11804" max="11804" width="4.36328125" style="1" customWidth="1"/>
    <col min="11805" max="11805" width="0.90625" style="1" customWidth="1"/>
    <col min="11806" max="11806" width="5.90625" style="1" customWidth="1"/>
    <col min="11807" max="12034" width="9" style="1"/>
    <col min="12035" max="12035" width="0.90625" style="1" customWidth="1"/>
    <col min="12036" max="12036" width="4.6328125" style="1" customWidth="1"/>
    <col min="12037" max="12037" width="24.7265625" style="1" customWidth="1"/>
    <col min="12038" max="12038" width="2.36328125" style="1" customWidth="1"/>
    <col min="12039" max="12039" width="2.90625" style="1" customWidth="1"/>
    <col min="12040" max="12041" width="2.36328125" style="1" customWidth="1"/>
    <col min="12042" max="12042" width="6.26953125" style="1" customWidth="1"/>
    <col min="12043" max="12043" width="2.90625" style="1" customWidth="1"/>
    <col min="12044" max="12044" width="0.90625" style="1" customWidth="1"/>
    <col min="12045" max="12047" width="3.6328125" style="1" customWidth="1"/>
    <col min="12048" max="12048" width="0.90625" style="1" customWidth="1"/>
    <col min="12049" max="12050" width="3.6328125" style="1" customWidth="1"/>
    <col min="12051" max="12051" width="1" style="1" customWidth="1"/>
    <col min="12052" max="12053" width="3.6328125" style="1" customWidth="1"/>
    <col min="12054" max="12054" width="0.90625" style="1" customWidth="1"/>
    <col min="12055" max="12057" width="3.6328125" style="1" customWidth="1"/>
    <col min="12058" max="12058" width="0.90625" style="1" customWidth="1"/>
    <col min="12059" max="12059" width="9" style="1"/>
    <col min="12060" max="12060" width="4.36328125" style="1" customWidth="1"/>
    <col min="12061" max="12061" width="0.90625" style="1" customWidth="1"/>
    <col min="12062" max="12062" width="5.90625" style="1" customWidth="1"/>
    <col min="12063" max="12290" width="9" style="1"/>
    <col min="12291" max="12291" width="0.90625" style="1" customWidth="1"/>
    <col min="12292" max="12292" width="4.6328125" style="1" customWidth="1"/>
    <col min="12293" max="12293" width="24.7265625" style="1" customWidth="1"/>
    <col min="12294" max="12294" width="2.36328125" style="1" customWidth="1"/>
    <col min="12295" max="12295" width="2.90625" style="1" customWidth="1"/>
    <col min="12296" max="12297" width="2.36328125" style="1" customWidth="1"/>
    <col min="12298" max="12298" width="6.26953125" style="1" customWidth="1"/>
    <col min="12299" max="12299" width="2.90625" style="1" customWidth="1"/>
    <col min="12300" max="12300" width="0.90625" style="1" customWidth="1"/>
    <col min="12301" max="12303" width="3.6328125" style="1" customWidth="1"/>
    <col min="12304" max="12304" width="0.90625" style="1" customWidth="1"/>
    <col min="12305" max="12306" width="3.6328125" style="1" customWidth="1"/>
    <col min="12307" max="12307" width="1" style="1" customWidth="1"/>
    <col min="12308" max="12309" width="3.6328125" style="1" customWidth="1"/>
    <col min="12310" max="12310" width="0.90625" style="1" customWidth="1"/>
    <col min="12311" max="12313" width="3.6328125" style="1" customWidth="1"/>
    <col min="12314" max="12314" width="0.90625" style="1" customWidth="1"/>
    <col min="12315" max="12315" width="9" style="1"/>
    <col min="12316" max="12316" width="4.36328125" style="1" customWidth="1"/>
    <col min="12317" max="12317" width="0.90625" style="1" customWidth="1"/>
    <col min="12318" max="12318" width="5.90625" style="1" customWidth="1"/>
    <col min="12319" max="12546" width="9" style="1"/>
    <col min="12547" max="12547" width="0.90625" style="1" customWidth="1"/>
    <col min="12548" max="12548" width="4.6328125" style="1" customWidth="1"/>
    <col min="12549" max="12549" width="24.7265625" style="1" customWidth="1"/>
    <col min="12550" max="12550" width="2.36328125" style="1" customWidth="1"/>
    <col min="12551" max="12551" width="2.90625" style="1" customWidth="1"/>
    <col min="12552" max="12553" width="2.36328125" style="1" customWidth="1"/>
    <col min="12554" max="12554" width="6.26953125" style="1" customWidth="1"/>
    <col min="12555" max="12555" width="2.90625" style="1" customWidth="1"/>
    <col min="12556" max="12556" width="0.90625" style="1" customWidth="1"/>
    <col min="12557" max="12559" width="3.6328125" style="1" customWidth="1"/>
    <col min="12560" max="12560" width="0.90625" style="1" customWidth="1"/>
    <col min="12561" max="12562" width="3.6328125" style="1" customWidth="1"/>
    <col min="12563" max="12563" width="1" style="1" customWidth="1"/>
    <col min="12564" max="12565" width="3.6328125" style="1" customWidth="1"/>
    <col min="12566" max="12566" width="0.90625" style="1" customWidth="1"/>
    <col min="12567" max="12569" width="3.6328125" style="1" customWidth="1"/>
    <col min="12570" max="12570" width="0.90625" style="1" customWidth="1"/>
    <col min="12571" max="12571" width="9" style="1"/>
    <col min="12572" max="12572" width="4.36328125" style="1" customWidth="1"/>
    <col min="12573" max="12573" width="0.90625" style="1" customWidth="1"/>
    <col min="12574" max="12574" width="5.90625" style="1" customWidth="1"/>
    <col min="12575" max="12802" width="9" style="1"/>
    <col min="12803" max="12803" width="0.90625" style="1" customWidth="1"/>
    <col min="12804" max="12804" width="4.6328125" style="1" customWidth="1"/>
    <col min="12805" max="12805" width="24.7265625" style="1" customWidth="1"/>
    <col min="12806" max="12806" width="2.36328125" style="1" customWidth="1"/>
    <col min="12807" max="12807" width="2.90625" style="1" customWidth="1"/>
    <col min="12808" max="12809" width="2.36328125" style="1" customWidth="1"/>
    <col min="12810" max="12810" width="6.26953125" style="1" customWidth="1"/>
    <col min="12811" max="12811" width="2.90625" style="1" customWidth="1"/>
    <col min="12812" max="12812" width="0.90625" style="1" customWidth="1"/>
    <col min="12813" max="12815" width="3.6328125" style="1" customWidth="1"/>
    <col min="12816" max="12816" width="0.90625" style="1" customWidth="1"/>
    <col min="12817" max="12818" width="3.6328125" style="1" customWidth="1"/>
    <col min="12819" max="12819" width="1" style="1" customWidth="1"/>
    <col min="12820" max="12821" width="3.6328125" style="1" customWidth="1"/>
    <col min="12822" max="12822" width="0.90625" style="1" customWidth="1"/>
    <col min="12823" max="12825" width="3.6328125" style="1" customWidth="1"/>
    <col min="12826" max="12826" width="0.90625" style="1" customWidth="1"/>
    <col min="12827" max="12827" width="9" style="1"/>
    <col min="12828" max="12828" width="4.36328125" style="1" customWidth="1"/>
    <col min="12829" max="12829" width="0.90625" style="1" customWidth="1"/>
    <col min="12830" max="12830" width="5.90625" style="1" customWidth="1"/>
    <col min="12831" max="13058" width="9" style="1"/>
    <col min="13059" max="13059" width="0.90625" style="1" customWidth="1"/>
    <col min="13060" max="13060" width="4.6328125" style="1" customWidth="1"/>
    <col min="13061" max="13061" width="24.7265625" style="1" customWidth="1"/>
    <col min="13062" max="13062" width="2.36328125" style="1" customWidth="1"/>
    <col min="13063" max="13063" width="2.90625" style="1" customWidth="1"/>
    <col min="13064" max="13065" width="2.36328125" style="1" customWidth="1"/>
    <col min="13066" max="13066" width="6.26953125" style="1" customWidth="1"/>
    <col min="13067" max="13067" width="2.90625" style="1" customWidth="1"/>
    <col min="13068" max="13068" width="0.90625" style="1" customWidth="1"/>
    <col min="13069" max="13071" width="3.6328125" style="1" customWidth="1"/>
    <col min="13072" max="13072" width="0.90625" style="1" customWidth="1"/>
    <col min="13073" max="13074" width="3.6328125" style="1" customWidth="1"/>
    <col min="13075" max="13075" width="1" style="1" customWidth="1"/>
    <col min="13076" max="13077" width="3.6328125" style="1" customWidth="1"/>
    <col min="13078" max="13078" width="0.90625" style="1" customWidth="1"/>
    <col min="13079" max="13081" width="3.6328125" style="1" customWidth="1"/>
    <col min="13082" max="13082" width="0.90625" style="1" customWidth="1"/>
    <col min="13083" max="13083" width="9" style="1"/>
    <col min="13084" max="13084" width="4.36328125" style="1" customWidth="1"/>
    <col min="13085" max="13085" width="0.90625" style="1" customWidth="1"/>
    <col min="13086" max="13086" width="5.90625" style="1" customWidth="1"/>
    <col min="13087" max="13314" width="9" style="1"/>
    <col min="13315" max="13315" width="0.90625" style="1" customWidth="1"/>
    <col min="13316" max="13316" width="4.6328125" style="1" customWidth="1"/>
    <col min="13317" max="13317" width="24.7265625" style="1" customWidth="1"/>
    <col min="13318" max="13318" width="2.36328125" style="1" customWidth="1"/>
    <col min="13319" max="13319" width="2.90625" style="1" customWidth="1"/>
    <col min="13320" max="13321" width="2.36328125" style="1" customWidth="1"/>
    <col min="13322" max="13322" width="6.26953125" style="1" customWidth="1"/>
    <col min="13323" max="13323" width="2.90625" style="1" customWidth="1"/>
    <col min="13324" max="13324" width="0.90625" style="1" customWidth="1"/>
    <col min="13325" max="13327" width="3.6328125" style="1" customWidth="1"/>
    <col min="13328" max="13328" width="0.90625" style="1" customWidth="1"/>
    <col min="13329" max="13330" width="3.6328125" style="1" customWidth="1"/>
    <col min="13331" max="13331" width="1" style="1" customWidth="1"/>
    <col min="13332" max="13333" width="3.6328125" style="1" customWidth="1"/>
    <col min="13334" max="13334" width="0.90625" style="1" customWidth="1"/>
    <col min="13335" max="13337" width="3.6328125" style="1" customWidth="1"/>
    <col min="13338" max="13338" width="0.90625" style="1" customWidth="1"/>
    <col min="13339" max="13339" width="9" style="1"/>
    <col min="13340" max="13340" width="4.36328125" style="1" customWidth="1"/>
    <col min="13341" max="13341" width="0.90625" style="1" customWidth="1"/>
    <col min="13342" max="13342" width="5.90625" style="1" customWidth="1"/>
    <col min="13343" max="13570" width="9" style="1"/>
    <col min="13571" max="13571" width="0.90625" style="1" customWidth="1"/>
    <col min="13572" max="13572" width="4.6328125" style="1" customWidth="1"/>
    <col min="13573" max="13573" width="24.7265625" style="1" customWidth="1"/>
    <col min="13574" max="13574" width="2.36328125" style="1" customWidth="1"/>
    <col min="13575" max="13575" width="2.90625" style="1" customWidth="1"/>
    <col min="13576" max="13577" width="2.36328125" style="1" customWidth="1"/>
    <col min="13578" max="13578" width="6.26953125" style="1" customWidth="1"/>
    <col min="13579" max="13579" width="2.90625" style="1" customWidth="1"/>
    <col min="13580" max="13580" width="0.90625" style="1" customWidth="1"/>
    <col min="13581" max="13583" width="3.6328125" style="1" customWidth="1"/>
    <col min="13584" max="13584" width="0.90625" style="1" customWidth="1"/>
    <col min="13585" max="13586" width="3.6328125" style="1" customWidth="1"/>
    <col min="13587" max="13587" width="1" style="1" customWidth="1"/>
    <col min="13588" max="13589" width="3.6328125" style="1" customWidth="1"/>
    <col min="13590" max="13590" width="0.90625" style="1" customWidth="1"/>
    <col min="13591" max="13593" width="3.6328125" style="1" customWidth="1"/>
    <col min="13594" max="13594" width="0.90625" style="1" customWidth="1"/>
    <col min="13595" max="13595" width="9" style="1"/>
    <col min="13596" max="13596" width="4.36328125" style="1" customWidth="1"/>
    <col min="13597" max="13597" width="0.90625" style="1" customWidth="1"/>
    <col min="13598" max="13598" width="5.90625" style="1" customWidth="1"/>
    <col min="13599" max="13826" width="9" style="1"/>
    <col min="13827" max="13827" width="0.90625" style="1" customWidth="1"/>
    <col min="13828" max="13828" width="4.6328125" style="1" customWidth="1"/>
    <col min="13829" max="13829" width="24.7265625" style="1" customWidth="1"/>
    <col min="13830" max="13830" width="2.36328125" style="1" customWidth="1"/>
    <col min="13831" max="13831" width="2.90625" style="1" customWidth="1"/>
    <col min="13832" max="13833" width="2.36328125" style="1" customWidth="1"/>
    <col min="13834" max="13834" width="6.26953125" style="1" customWidth="1"/>
    <col min="13835" max="13835" width="2.90625" style="1" customWidth="1"/>
    <col min="13836" max="13836" width="0.90625" style="1" customWidth="1"/>
    <col min="13837" max="13839" width="3.6328125" style="1" customWidth="1"/>
    <col min="13840" max="13840" width="0.90625" style="1" customWidth="1"/>
    <col min="13841" max="13842" width="3.6328125" style="1" customWidth="1"/>
    <col min="13843" max="13843" width="1" style="1" customWidth="1"/>
    <col min="13844" max="13845" width="3.6328125" style="1" customWidth="1"/>
    <col min="13846" max="13846" width="0.90625" style="1" customWidth="1"/>
    <col min="13847" max="13849" width="3.6328125" style="1" customWidth="1"/>
    <col min="13850" max="13850" width="0.90625" style="1" customWidth="1"/>
    <col min="13851" max="13851" width="9" style="1"/>
    <col min="13852" max="13852" width="4.36328125" style="1" customWidth="1"/>
    <col min="13853" max="13853" width="0.90625" style="1" customWidth="1"/>
    <col min="13854" max="13854" width="5.90625" style="1" customWidth="1"/>
    <col min="13855" max="14082" width="9" style="1"/>
    <col min="14083" max="14083" width="0.90625" style="1" customWidth="1"/>
    <col min="14084" max="14084" width="4.6328125" style="1" customWidth="1"/>
    <col min="14085" max="14085" width="24.7265625" style="1" customWidth="1"/>
    <col min="14086" max="14086" width="2.36328125" style="1" customWidth="1"/>
    <col min="14087" max="14087" width="2.90625" style="1" customWidth="1"/>
    <col min="14088" max="14089" width="2.36328125" style="1" customWidth="1"/>
    <col min="14090" max="14090" width="6.26953125" style="1" customWidth="1"/>
    <col min="14091" max="14091" width="2.90625" style="1" customWidth="1"/>
    <col min="14092" max="14092" width="0.90625" style="1" customWidth="1"/>
    <col min="14093" max="14095" width="3.6328125" style="1" customWidth="1"/>
    <col min="14096" max="14096" width="0.90625" style="1" customWidth="1"/>
    <col min="14097" max="14098" width="3.6328125" style="1" customWidth="1"/>
    <col min="14099" max="14099" width="1" style="1" customWidth="1"/>
    <col min="14100" max="14101" width="3.6328125" style="1" customWidth="1"/>
    <col min="14102" max="14102" width="0.90625" style="1" customWidth="1"/>
    <col min="14103" max="14105" width="3.6328125" style="1" customWidth="1"/>
    <col min="14106" max="14106" width="0.90625" style="1" customWidth="1"/>
    <col min="14107" max="14107" width="9" style="1"/>
    <col min="14108" max="14108" width="4.36328125" style="1" customWidth="1"/>
    <col min="14109" max="14109" width="0.90625" style="1" customWidth="1"/>
    <col min="14110" max="14110" width="5.90625" style="1" customWidth="1"/>
    <col min="14111" max="14338" width="9" style="1"/>
    <col min="14339" max="14339" width="0.90625" style="1" customWidth="1"/>
    <col min="14340" max="14340" width="4.6328125" style="1" customWidth="1"/>
    <col min="14341" max="14341" width="24.7265625" style="1" customWidth="1"/>
    <col min="14342" max="14342" width="2.36328125" style="1" customWidth="1"/>
    <col min="14343" max="14343" width="2.90625" style="1" customWidth="1"/>
    <col min="14344" max="14345" width="2.36328125" style="1" customWidth="1"/>
    <col min="14346" max="14346" width="6.26953125" style="1" customWidth="1"/>
    <col min="14347" max="14347" width="2.90625" style="1" customWidth="1"/>
    <col min="14348" max="14348" width="0.90625" style="1" customWidth="1"/>
    <col min="14349" max="14351" width="3.6328125" style="1" customWidth="1"/>
    <col min="14352" max="14352" width="0.90625" style="1" customWidth="1"/>
    <col min="14353" max="14354" width="3.6328125" style="1" customWidth="1"/>
    <col min="14355" max="14355" width="1" style="1" customWidth="1"/>
    <col min="14356" max="14357" width="3.6328125" style="1" customWidth="1"/>
    <col min="14358" max="14358" width="0.90625" style="1" customWidth="1"/>
    <col min="14359" max="14361" width="3.6328125" style="1" customWidth="1"/>
    <col min="14362" max="14362" width="0.90625" style="1" customWidth="1"/>
    <col min="14363" max="14363" width="9" style="1"/>
    <col min="14364" max="14364" width="4.36328125" style="1" customWidth="1"/>
    <col min="14365" max="14365" width="0.90625" style="1" customWidth="1"/>
    <col min="14366" max="14366" width="5.90625" style="1" customWidth="1"/>
    <col min="14367" max="14594" width="9" style="1"/>
    <col min="14595" max="14595" width="0.90625" style="1" customWidth="1"/>
    <col min="14596" max="14596" width="4.6328125" style="1" customWidth="1"/>
    <col min="14597" max="14597" width="24.7265625" style="1" customWidth="1"/>
    <col min="14598" max="14598" width="2.36328125" style="1" customWidth="1"/>
    <col min="14599" max="14599" width="2.90625" style="1" customWidth="1"/>
    <col min="14600" max="14601" width="2.36328125" style="1" customWidth="1"/>
    <col min="14602" max="14602" width="6.26953125" style="1" customWidth="1"/>
    <col min="14603" max="14603" width="2.90625" style="1" customWidth="1"/>
    <col min="14604" max="14604" width="0.90625" style="1" customWidth="1"/>
    <col min="14605" max="14607" width="3.6328125" style="1" customWidth="1"/>
    <col min="14608" max="14608" width="0.90625" style="1" customWidth="1"/>
    <col min="14609" max="14610" width="3.6328125" style="1" customWidth="1"/>
    <col min="14611" max="14611" width="1" style="1" customWidth="1"/>
    <col min="14612" max="14613" width="3.6328125" style="1" customWidth="1"/>
    <col min="14614" max="14614" width="0.90625" style="1" customWidth="1"/>
    <col min="14615" max="14617" width="3.6328125" style="1" customWidth="1"/>
    <col min="14618" max="14618" width="0.90625" style="1" customWidth="1"/>
    <col min="14619" max="14619" width="9" style="1"/>
    <col min="14620" max="14620" width="4.36328125" style="1" customWidth="1"/>
    <col min="14621" max="14621" width="0.90625" style="1" customWidth="1"/>
    <col min="14622" max="14622" width="5.90625" style="1" customWidth="1"/>
    <col min="14623" max="14850" width="9" style="1"/>
    <col min="14851" max="14851" width="0.90625" style="1" customWidth="1"/>
    <col min="14852" max="14852" width="4.6328125" style="1" customWidth="1"/>
    <col min="14853" max="14853" width="24.7265625" style="1" customWidth="1"/>
    <col min="14854" max="14854" width="2.36328125" style="1" customWidth="1"/>
    <col min="14855" max="14855" width="2.90625" style="1" customWidth="1"/>
    <col min="14856" max="14857" width="2.36328125" style="1" customWidth="1"/>
    <col min="14858" max="14858" width="6.26953125" style="1" customWidth="1"/>
    <col min="14859" max="14859" width="2.90625" style="1" customWidth="1"/>
    <col min="14860" max="14860" width="0.90625" style="1" customWidth="1"/>
    <col min="14861" max="14863" width="3.6328125" style="1" customWidth="1"/>
    <col min="14864" max="14864" width="0.90625" style="1" customWidth="1"/>
    <col min="14865" max="14866" width="3.6328125" style="1" customWidth="1"/>
    <col min="14867" max="14867" width="1" style="1" customWidth="1"/>
    <col min="14868" max="14869" width="3.6328125" style="1" customWidth="1"/>
    <col min="14870" max="14870" width="0.90625" style="1" customWidth="1"/>
    <col min="14871" max="14873" width="3.6328125" style="1" customWidth="1"/>
    <col min="14874" max="14874" width="0.90625" style="1" customWidth="1"/>
    <col min="14875" max="14875" width="9" style="1"/>
    <col min="14876" max="14876" width="4.36328125" style="1" customWidth="1"/>
    <col min="14877" max="14877" width="0.90625" style="1" customWidth="1"/>
    <col min="14878" max="14878" width="5.90625" style="1" customWidth="1"/>
    <col min="14879" max="15106" width="9" style="1"/>
    <col min="15107" max="15107" width="0.90625" style="1" customWidth="1"/>
    <col min="15108" max="15108" width="4.6328125" style="1" customWidth="1"/>
    <col min="15109" max="15109" width="24.7265625" style="1" customWidth="1"/>
    <col min="15110" max="15110" width="2.36328125" style="1" customWidth="1"/>
    <col min="15111" max="15111" width="2.90625" style="1" customWidth="1"/>
    <col min="15112" max="15113" width="2.36328125" style="1" customWidth="1"/>
    <col min="15114" max="15114" width="6.26953125" style="1" customWidth="1"/>
    <col min="15115" max="15115" width="2.90625" style="1" customWidth="1"/>
    <col min="15116" max="15116" width="0.90625" style="1" customWidth="1"/>
    <col min="15117" max="15119" width="3.6328125" style="1" customWidth="1"/>
    <col min="15120" max="15120" width="0.90625" style="1" customWidth="1"/>
    <col min="15121" max="15122" width="3.6328125" style="1" customWidth="1"/>
    <col min="15123" max="15123" width="1" style="1" customWidth="1"/>
    <col min="15124" max="15125" width="3.6328125" style="1" customWidth="1"/>
    <col min="15126" max="15126" width="0.90625" style="1" customWidth="1"/>
    <col min="15127" max="15129" width="3.6328125" style="1" customWidth="1"/>
    <col min="15130" max="15130" width="0.90625" style="1" customWidth="1"/>
    <col min="15131" max="15131" width="9" style="1"/>
    <col min="15132" max="15132" width="4.36328125" style="1" customWidth="1"/>
    <col min="15133" max="15133" width="0.90625" style="1" customWidth="1"/>
    <col min="15134" max="15134" width="5.90625" style="1" customWidth="1"/>
    <col min="15135" max="15362" width="9" style="1"/>
    <col min="15363" max="15363" width="0.90625" style="1" customWidth="1"/>
    <col min="15364" max="15364" width="4.6328125" style="1" customWidth="1"/>
    <col min="15365" max="15365" width="24.7265625" style="1" customWidth="1"/>
    <col min="15366" max="15366" width="2.36328125" style="1" customWidth="1"/>
    <col min="15367" max="15367" width="2.90625" style="1" customWidth="1"/>
    <col min="15368" max="15369" width="2.36328125" style="1" customWidth="1"/>
    <col min="15370" max="15370" width="6.26953125" style="1" customWidth="1"/>
    <col min="15371" max="15371" width="2.90625" style="1" customWidth="1"/>
    <col min="15372" max="15372" width="0.90625" style="1" customWidth="1"/>
    <col min="15373" max="15375" width="3.6328125" style="1" customWidth="1"/>
    <col min="15376" max="15376" width="0.90625" style="1" customWidth="1"/>
    <col min="15377" max="15378" width="3.6328125" style="1" customWidth="1"/>
    <col min="15379" max="15379" width="1" style="1" customWidth="1"/>
    <col min="15380" max="15381" width="3.6328125" style="1" customWidth="1"/>
    <col min="15382" max="15382" width="0.90625" style="1" customWidth="1"/>
    <col min="15383" max="15385" width="3.6328125" style="1" customWidth="1"/>
    <col min="15386" max="15386" width="0.90625" style="1" customWidth="1"/>
    <col min="15387" max="15387" width="9" style="1"/>
    <col min="15388" max="15388" width="4.36328125" style="1" customWidth="1"/>
    <col min="15389" max="15389" width="0.90625" style="1" customWidth="1"/>
    <col min="15390" max="15390" width="5.90625" style="1" customWidth="1"/>
    <col min="15391" max="15618" width="9" style="1"/>
    <col min="15619" max="15619" width="0.90625" style="1" customWidth="1"/>
    <col min="15620" max="15620" width="4.6328125" style="1" customWidth="1"/>
    <col min="15621" max="15621" width="24.7265625" style="1" customWidth="1"/>
    <col min="15622" max="15622" width="2.36328125" style="1" customWidth="1"/>
    <col min="15623" max="15623" width="2.90625" style="1" customWidth="1"/>
    <col min="15624" max="15625" width="2.36328125" style="1" customWidth="1"/>
    <col min="15626" max="15626" width="6.26953125" style="1" customWidth="1"/>
    <col min="15627" max="15627" width="2.90625" style="1" customWidth="1"/>
    <col min="15628" max="15628" width="0.90625" style="1" customWidth="1"/>
    <col min="15629" max="15631" width="3.6328125" style="1" customWidth="1"/>
    <col min="15632" max="15632" width="0.90625" style="1" customWidth="1"/>
    <col min="15633" max="15634" width="3.6328125" style="1" customWidth="1"/>
    <col min="15635" max="15635" width="1" style="1" customWidth="1"/>
    <col min="15636" max="15637" width="3.6328125" style="1" customWidth="1"/>
    <col min="15638" max="15638" width="0.90625" style="1" customWidth="1"/>
    <col min="15639" max="15641" width="3.6328125" style="1" customWidth="1"/>
    <col min="15642" max="15642" width="0.90625" style="1" customWidth="1"/>
    <col min="15643" max="15643" width="9" style="1"/>
    <col min="15644" max="15644" width="4.36328125" style="1" customWidth="1"/>
    <col min="15645" max="15645" width="0.90625" style="1" customWidth="1"/>
    <col min="15646" max="15646" width="5.90625" style="1" customWidth="1"/>
    <col min="15647" max="15874" width="9" style="1"/>
    <col min="15875" max="15875" width="0.90625" style="1" customWidth="1"/>
    <col min="15876" max="15876" width="4.6328125" style="1" customWidth="1"/>
    <col min="15877" max="15877" width="24.7265625" style="1" customWidth="1"/>
    <col min="15878" max="15878" width="2.36328125" style="1" customWidth="1"/>
    <col min="15879" max="15879" width="2.90625" style="1" customWidth="1"/>
    <col min="15880" max="15881" width="2.36328125" style="1" customWidth="1"/>
    <col min="15882" max="15882" width="6.26953125" style="1" customWidth="1"/>
    <col min="15883" max="15883" width="2.90625" style="1" customWidth="1"/>
    <col min="15884" max="15884" width="0.90625" style="1" customWidth="1"/>
    <col min="15885" max="15887" width="3.6328125" style="1" customWidth="1"/>
    <col min="15888" max="15888" width="0.90625" style="1" customWidth="1"/>
    <col min="15889" max="15890" width="3.6328125" style="1" customWidth="1"/>
    <col min="15891" max="15891" width="1" style="1" customWidth="1"/>
    <col min="15892" max="15893" width="3.6328125" style="1" customWidth="1"/>
    <col min="15894" max="15894" width="0.90625" style="1" customWidth="1"/>
    <col min="15895" max="15897" width="3.6328125" style="1" customWidth="1"/>
    <col min="15898" max="15898" width="0.90625" style="1" customWidth="1"/>
    <col min="15899" max="15899" width="9" style="1"/>
    <col min="15900" max="15900" width="4.36328125" style="1" customWidth="1"/>
    <col min="15901" max="15901" width="0.90625" style="1" customWidth="1"/>
    <col min="15902" max="15902" width="5.90625" style="1" customWidth="1"/>
    <col min="15903" max="16130" width="9" style="1"/>
    <col min="16131" max="16131" width="0.90625" style="1" customWidth="1"/>
    <col min="16132" max="16132" width="4.6328125" style="1" customWidth="1"/>
    <col min="16133" max="16133" width="24.7265625" style="1" customWidth="1"/>
    <col min="16134" max="16134" width="2.36328125" style="1" customWidth="1"/>
    <col min="16135" max="16135" width="2.90625" style="1" customWidth="1"/>
    <col min="16136" max="16137" width="2.36328125" style="1" customWidth="1"/>
    <col min="16138" max="16138" width="6.26953125" style="1" customWidth="1"/>
    <col min="16139" max="16139" width="2.90625" style="1" customWidth="1"/>
    <col min="16140" max="16140" width="0.90625" style="1" customWidth="1"/>
    <col min="16141" max="16143" width="3.6328125" style="1" customWidth="1"/>
    <col min="16144" max="16144" width="0.90625" style="1" customWidth="1"/>
    <col min="16145" max="16146" width="3.6328125" style="1" customWidth="1"/>
    <col min="16147" max="16147" width="1" style="1" customWidth="1"/>
    <col min="16148" max="16149" width="3.6328125" style="1" customWidth="1"/>
    <col min="16150" max="16150" width="0.90625" style="1" customWidth="1"/>
    <col min="16151" max="16153" width="3.6328125" style="1" customWidth="1"/>
    <col min="16154" max="16154" width="0.90625" style="1" customWidth="1"/>
    <col min="16155" max="16155" width="9" style="1"/>
    <col min="16156" max="16156" width="4.36328125" style="1" customWidth="1"/>
    <col min="16157" max="16157" width="0.90625" style="1" customWidth="1"/>
    <col min="16158" max="16158" width="5.90625" style="1" customWidth="1"/>
    <col min="16159" max="16383" width="9" style="1"/>
    <col min="16384" max="16384" width="9" style="1" customWidth="1"/>
  </cols>
  <sheetData>
    <row r="1" spans="2:31" ht="19">
      <c r="B1" s="2" t="s">
        <v>231</v>
      </c>
    </row>
    <row r="2" spans="2:31" ht="13.5" customHeight="1" thickBot="1">
      <c r="B2" s="2"/>
    </row>
    <row r="3" spans="2:31" ht="13.5" thickBot="1">
      <c r="B3" s="6" t="s">
        <v>232</v>
      </c>
      <c r="C3" s="6"/>
      <c r="K3" s="1504"/>
      <c r="M3" s="82" t="s">
        <v>233</v>
      </c>
      <c r="N3" s="83"/>
      <c r="O3" s="84"/>
      <c r="P3" s="1"/>
      <c r="Q3" s="82" t="s">
        <v>234</v>
      </c>
      <c r="R3" s="84"/>
      <c r="S3" s="4"/>
      <c r="T3" s="82" t="s">
        <v>235</v>
      </c>
      <c r="U3" s="84"/>
      <c r="V3" s="4"/>
      <c r="W3" s="1087" t="s">
        <v>236</v>
      </c>
      <c r="X3" s="83"/>
      <c r="Y3" s="84"/>
      <c r="AB3" s="85" t="s">
        <v>3</v>
      </c>
    </row>
    <row r="4" spans="2:31" ht="29" thickBot="1">
      <c r="B4" s="86"/>
      <c r="C4" s="87"/>
      <c r="D4" s="683" t="s">
        <v>8</v>
      </c>
      <c r="E4" s="685"/>
      <c r="F4" s="685"/>
      <c r="G4" s="685"/>
      <c r="H4" s="690"/>
      <c r="I4" s="691"/>
      <c r="J4" s="62"/>
      <c r="K4" s="1505" t="s">
        <v>3101</v>
      </c>
      <c r="L4" s="484"/>
      <c r="M4" s="88" t="s">
        <v>9</v>
      </c>
      <c r="N4" s="89" t="s">
        <v>10</v>
      </c>
      <c r="O4" s="90" t="s">
        <v>237</v>
      </c>
      <c r="P4" s="754"/>
      <c r="Q4" s="88" t="s">
        <v>238</v>
      </c>
      <c r="R4" s="91" t="s">
        <v>239</v>
      </c>
      <c r="S4" s="20"/>
      <c r="T4" s="88" t="s">
        <v>240</v>
      </c>
      <c r="U4" s="91" t="s">
        <v>241</v>
      </c>
      <c r="V4" s="20"/>
      <c r="W4" s="88" t="s">
        <v>242</v>
      </c>
      <c r="X4" s="89" t="s">
        <v>241</v>
      </c>
      <c r="Y4" s="90" t="s">
        <v>243</v>
      </c>
      <c r="Z4" s="92"/>
      <c r="AB4" s="93" t="s">
        <v>10</v>
      </c>
      <c r="AC4" s="11"/>
    </row>
    <row r="5" spans="2:31" s="4" customFormat="1" ht="33">
      <c r="B5" s="12" t="s">
        <v>12</v>
      </c>
      <c r="C5" s="13" t="s">
        <v>13</v>
      </c>
      <c r="D5" s="14" t="s">
        <v>14</v>
      </c>
      <c r="E5" s="94" t="s">
        <v>15</v>
      </c>
      <c r="F5" s="94" t="s">
        <v>16</v>
      </c>
      <c r="G5" s="95" t="s">
        <v>17</v>
      </c>
      <c r="H5" s="94" t="s">
        <v>244</v>
      </c>
      <c r="I5" s="96" t="s">
        <v>2561</v>
      </c>
      <c r="J5" s="97"/>
      <c r="K5" s="1496"/>
      <c r="L5" s="100"/>
      <c r="M5" s="14" t="s">
        <v>19</v>
      </c>
      <c r="N5" s="98" t="s">
        <v>245</v>
      </c>
      <c r="O5" s="99" t="s">
        <v>245</v>
      </c>
      <c r="P5" s="143"/>
      <c r="Q5" s="14" t="s">
        <v>245</v>
      </c>
      <c r="R5" s="98" t="s">
        <v>245</v>
      </c>
      <c r="S5" s="16"/>
      <c r="T5" s="14" t="s">
        <v>245</v>
      </c>
      <c r="U5" s="98" t="s">
        <v>245</v>
      </c>
      <c r="V5" s="16"/>
      <c r="W5" s="14" t="s">
        <v>245</v>
      </c>
      <c r="X5" s="98" t="s">
        <v>245</v>
      </c>
      <c r="Y5" s="96" t="s">
        <v>245</v>
      </c>
      <c r="Z5" s="100"/>
      <c r="AB5" s="97" t="s">
        <v>19</v>
      </c>
      <c r="AC5" s="16"/>
      <c r="AD5" s="101" t="s">
        <v>246</v>
      </c>
      <c r="AE5" s="464" t="s">
        <v>1309</v>
      </c>
    </row>
    <row r="6" spans="2:31" s="4" customFormat="1" ht="16.5">
      <c r="B6" s="833" t="s">
        <v>936</v>
      </c>
      <c r="C6" s="832"/>
      <c r="D6" s="822"/>
      <c r="E6" s="823"/>
      <c r="F6" s="823"/>
      <c r="G6" s="824"/>
      <c r="H6" s="245"/>
      <c r="I6" s="834"/>
      <c r="J6" s="490"/>
      <c r="K6" s="1497"/>
      <c r="L6" s="100"/>
      <c r="M6" s="822"/>
      <c r="N6" s="490"/>
      <c r="O6" s="825"/>
      <c r="P6" s="143"/>
      <c r="Q6" s="822"/>
      <c r="R6" s="490"/>
      <c r="S6" s="16"/>
      <c r="T6" s="822"/>
      <c r="U6" s="490"/>
      <c r="V6" s="16"/>
      <c r="W6" s="822"/>
      <c r="X6" s="490"/>
      <c r="Y6" s="834"/>
      <c r="Z6" s="100"/>
      <c r="AB6" s="97"/>
      <c r="AC6" s="16"/>
      <c r="AD6" s="829"/>
      <c r="AE6" s="464"/>
    </row>
    <row r="7" spans="2:31" s="22" customFormat="1">
      <c r="B7" s="23">
        <v>1</v>
      </c>
      <c r="C7" s="24" t="s">
        <v>22</v>
      </c>
      <c r="D7" s="25" t="s">
        <v>247</v>
      </c>
      <c r="E7" s="26">
        <v>5</v>
      </c>
      <c r="F7" s="26"/>
      <c r="G7" s="103"/>
      <c r="H7" s="102"/>
      <c r="I7" s="104">
        <f t="shared" ref="I7:I42" si="0">E7</f>
        <v>5</v>
      </c>
      <c r="J7" s="29"/>
      <c r="K7" s="1498"/>
      <c r="L7" s="45"/>
      <c r="M7" s="105" t="s">
        <v>248</v>
      </c>
      <c r="N7" s="106" t="s">
        <v>248</v>
      </c>
      <c r="O7" s="107" t="s">
        <v>248</v>
      </c>
      <c r="P7" s="108"/>
      <c r="Q7" s="105" t="s">
        <v>248</v>
      </c>
      <c r="R7" s="106" t="s">
        <v>248</v>
      </c>
      <c r="S7" s="109"/>
      <c r="T7" s="105" t="s">
        <v>248</v>
      </c>
      <c r="U7" s="106" t="s">
        <v>248</v>
      </c>
      <c r="V7" s="109"/>
      <c r="W7" s="105" t="s">
        <v>248</v>
      </c>
      <c r="X7" s="106" t="s">
        <v>248</v>
      </c>
      <c r="Y7" s="107" t="s">
        <v>248</v>
      </c>
      <c r="Z7" s="47"/>
      <c r="AB7" s="110">
        <v>1</v>
      </c>
      <c r="AC7" s="27"/>
      <c r="AD7" s="111"/>
    </row>
    <row r="8" spans="2:31" s="22" customFormat="1">
      <c r="B8" s="23">
        <v>2</v>
      </c>
      <c r="C8" s="24" t="s">
        <v>1341</v>
      </c>
      <c r="D8" s="39" t="s">
        <v>1320</v>
      </c>
      <c r="E8" s="35">
        <v>4</v>
      </c>
      <c r="F8" s="35"/>
      <c r="G8" s="113"/>
      <c r="H8" s="120"/>
      <c r="I8" s="114">
        <f t="shared" si="0"/>
        <v>4</v>
      </c>
      <c r="J8" s="29"/>
      <c r="K8" s="1498"/>
      <c r="L8" s="45"/>
      <c r="M8" s="127" t="s">
        <v>249</v>
      </c>
      <c r="N8" s="116">
        <f t="shared" ref="N8:O12" si="1">N7+1</f>
        <v>2</v>
      </c>
      <c r="O8" s="117">
        <f t="shared" si="1"/>
        <v>2</v>
      </c>
      <c r="P8" s="108"/>
      <c r="Q8" s="115">
        <f t="shared" ref="Q8:R12" si="2">Q7+1</f>
        <v>2</v>
      </c>
      <c r="R8" s="117">
        <f t="shared" si="2"/>
        <v>2</v>
      </c>
      <c r="S8" s="125"/>
      <c r="T8" s="115">
        <f t="shared" ref="T8:Y19" si="3">T7+1</f>
        <v>2</v>
      </c>
      <c r="U8" s="117">
        <f t="shared" si="3"/>
        <v>2</v>
      </c>
      <c r="V8" s="125"/>
      <c r="W8" s="115">
        <f t="shared" si="3"/>
        <v>2</v>
      </c>
      <c r="X8" s="116">
        <f>X7+1</f>
        <v>2</v>
      </c>
      <c r="Y8" s="117">
        <f t="shared" si="3"/>
        <v>2</v>
      </c>
      <c r="Z8" s="47"/>
      <c r="AB8" s="118">
        <v>2</v>
      </c>
      <c r="AC8" s="27"/>
      <c r="AD8" s="119"/>
    </row>
    <row r="9" spans="2:31" s="22" customFormat="1">
      <c r="B9" s="23">
        <v>3</v>
      </c>
      <c r="C9" s="24" t="s">
        <v>1342</v>
      </c>
      <c r="D9" s="39" t="s">
        <v>937</v>
      </c>
      <c r="E9" s="35">
        <v>8</v>
      </c>
      <c r="F9" s="35"/>
      <c r="G9" s="113"/>
      <c r="H9" s="120"/>
      <c r="I9" s="114">
        <f t="shared" si="0"/>
        <v>8</v>
      </c>
      <c r="J9" s="29"/>
      <c r="K9" s="1498"/>
      <c r="L9" s="45"/>
      <c r="M9" s="127" t="s">
        <v>250</v>
      </c>
      <c r="N9" s="116">
        <f t="shared" si="1"/>
        <v>3</v>
      </c>
      <c r="O9" s="117">
        <f t="shared" si="1"/>
        <v>3</v>
      </c>
      <c r="P9" s="108"/>
      <c r="Q9" s="115">
        <f t="shared" si="2"/>
        <v>3</v>
      </c>
      <c r="R9" s="117">
        <f t="shared" si="2"/>
        <v>3</v>
      </c>
      <c r="S9" s="125"/>
      <c r="T9" s="115">
        <f t="shared" si="3"/>
        <v>3</v>
      </c>
      <c r="U9" s="117">
        <f t="shared" si="3"/>
        <v>3</v>
      </c>
      <c r="V9" s="125"/>
      <c r="W9" s="115">
        <f t="shared" si="3"/>
        <v>3</v>
      </c>
      <c r="X9" s="116">
        <f t="shared" si="3"/>
        <v>3</v>
      </c>
      <c r="Y9" s="117">
        <f t="shared" si="3"/>
        <v>3</v>
      </c>
      <c r="Z9" s="47"/>
      <c r="AB9" s="118">
        <v>3</v>
      </c>
      <c r="AC9" s="27"/>
      <c r="AD9" s="119"/>
    </row>
    <row r="10" spans="2:31" s="22" customFormat="1">
      <c r="B10" s="23">
        <v>4</v>
      </c>
      <c r="C10" s="24" t="s">
        <v>1343</v>
      </c>
      <c r="D10" s="39" t="s">
        <v>27</v>
      </c>
      <c r="E10" s="35">
        <v>12</v>
      </c>
      <c r="F10" s="35"/>
      <c r="G10" s="113"/>
      <c r="H10" s="120"/>
      <c r="I10" s="114">
        <f t="shared" si="0"/>
        <v>12</v>
      </c>
      <c r="J10" s="29"/>
      <c r="K10" s="1498"/>
      <c r="L10" s="45"/>
      <c r="M10" s="127" t="s">
        <v>251</v>
      </c>
      <c r="N10" s="116">
        <f t="shared" si="1"/>
        <v>4</v>
      </c>
      <c r="O10" s="117">
        <f t="shared" si="1"/>
        <v>4</v>
      </c>
      <c r="P10" s="108"/>
      <c r="Q10" s="115">
        <f t="shared" si="2"/>
        <v>4</v>
      </c>
      <c r="R10" s="117">
        <f t="shared" si="2"/>
        <v>4</v>
      </c>
      <c r="S10" s="125"/>
      <c r="T10" s="115">
        <f t="shared" si="3"/>
        <v>4</v>
      </c>
      <c r="U10" s="117">
        <f t="shared" si="3"/>
        <v>4</v>
      </c>
      <c r="V10" s="125"/>
      <c r="W10" s="115">
        <f t="shared" si="3"/>
        <v>4</v>
      </c>
      <c r="X10" s="116">
        <f t="shared" si="3"/>
        <v>4</v>
      </c>
      <c r="Y10" s="117">
        <f t="shared" si="3"/>
        <v>4</v>
      </c>
      <c r="Z10" s="47"/>
      <c r="AB10" s="118">
        <v>4</v>
      </c>
      <c r="AC10" s="27"/>
      <c r="AD10" s="119"/>
    </row>
    <row r="11" spans="2:31" s="22" customFormat="1">
      <c r="B11" s="23">
        <v>5</v>
      </c>
      <c r="C11" s="24" t="s">
        <v>1344</v>
      </c>
      <c r="D11" s="39" t="s">
        <v>1320</v>
      </c>
      <c r="E11" s="35">
        <v>12</v>
      </c>
      <c r="F11" s="35"/>
      <c r="G11" s="113"/>
      <c r="H11" s="120"/>
      <c r="I11" s="114">
        <f t="shared" si="0"/>
        <v>12</v>
      </c>
      <c r="J11" s="29"/>
      <c r="K11" s="1498"/>
      <c r="L11" s="45"/>
      <c r="M11" s="127" t="s">
        <v>252</v>
      </c>
      <c r="N11" s="116">
        <f t="shared" si="1"/>
        <v>5</v>
      </c>
      <c r="O11" s="117">
        <f t="shared" si="1"/>
        <v>5</v>
      </c>
      <c r="P11" s="108"/>
      <c r="Q11" s="115">
        <f t="shared" si="2"/>
        <v>5</v>
      </c>
      <c r="R11" s="117">
        <f t="shared" si="2"/>
        <v>5</v>
      </c>
      <c r="S11" s="125"/>
      <c r="T11" s="115">
        <f t="shared" si="3"/>
        <v>5</v>
      </c>
      <c r="U11" s="117">
        <f t="shared" si="3"/>
        <v>5</v>
      </c>
      <c r="V11" s="125"/>
      <c r="W11" s="115">
        <f t="shared" si="3"/>
        <v>5</v>
      </c>
      <c r="X11" s="116">
        <f t="shared" si="3"/>
        <v>5</v>
      </c>
      <c r="Y11" s="117">
        <f t="shared" si="3"/>
        <v>5</v>
      </c>
      <c r="Z11" s="47"/>
      <c r="AB11" s="118">
        <v>5</v>
      </c>
      <c r="AC11" s="27"/>
      <c r="AD11" s="119"/>
    </row>
    <row r="12" spans="2:31" s="22" customFormat="1">
      <c r="B12" s="23">
        <v>1197</v>
      </c>
      <c r="C12" s="24" t="s">
        <v>32</v>
      </c>
      <c r="D12" s="39" t="s">
        <v>33</v>
      </c>
      <c r="E12" s="35">
        <v>12</v>
      </c>
      <c r="F12" s="35"/>
      <c r="G12" s="113"/>
      <c r="H12" s="120"/>
      <c r="I12" s="114">
        <f t="shared" si="0"/>
        <v>12</v>
      </c>
      <c r="J12" s="29"/>
      <c r="K12" s="247"/>
      <c r="L12" s="45"/>
      <c r="M12" s="127" t="s">
        <v>253</v>
      </c>
      <c r="N12" s="116">
        <f t="shared" si="1"/>
        <v>6</v>
      </c>
      <c r="O12" s="117">
        <f t="shared" si="1"/>
        <v>6</v>
      </c>
      <c r="P12" s="108"/>
      <c r="Q12" s="115">
        <f t="shared" si="2"/>
        <v>6</v>
      </c>
      <c r="R12" s="117">
        <f t="shared" si="2"/>
        <v>6</v>
      </c>
      <c r="S12" s="125"/>
      <c r="T12" s="115">
        <f t="shared" si="3"/>
        <v>6</v>
      </c>
      <c r="U12" s="117">
        <f t="shared" si="3"/>
        <v>6</v>
      </c>
      <c r="V12" s="125"/>
      <c r="W12" s="115">
        <f t="shared" si="3"/>
        <v>6</v>
      </c>
      <c r="X12" s="116">
        <f t="shared" si="3"/>
        <v>6</v>
      </c>
      <c r="Y12" s="117">
        <f t="shared" si="3"/>
        <v>6</v>
      </c>
      <c r="Z12" s="47"/>
      <c r="AB12" s="118">
        <v>6</v>
      </c>
      <c r="AC12" s="27"/>
      <c r="AD12" s="119"/>
    </row>
    <row r="13" spans="2:31" s="22" customFormat="1">
      <c r="B13" s="23">
        <v>1198</v>
      </c>
      <c r="C13" s="24" t="s">
        <v>254</v>
      </c>
      <c r="D13" s="34" t="s">
        <v>33</v>
      </c>
      <c r="E13" s="35">
        <v>2</v>
      </c>
      <c r="F13" s="35"/>
      <c r="G13" s="113"/>
      <c r="H13" s="112"/>
      <c r="I13" s="114">
        <f t="shared" si="0"/>
        <v>2</v>
      </c>
      <c r="J13" s="29"/>
      <c r="K13" s="1498"/>
      <c r="L13" s="45"/>
      <c r="M13" s="127"/>
      <c r="N13" s="116"/>
      <c r="O13" s="117"/>
      <c r="P13" s="108"/>
      <c r="Q13" s="115"/>
      <c r="R13" s="117"/>
      <c r="S13" s="125"/>
      <c r="T13" s="115">
        <f t="shared" si="3"/>
        <v>7</v>
      </c>
      <c r="U13" s="117">
        <f t="shared" si="3"/>
        <v>7</v>
      </c>
      <c r="V13" s="125"/>
      <c r="W13" s="115">
        <f t="shared" si="3"/>
        <v>7</v>
      </c>
      <c r="X13" s="116">
        <f t="shared" si="3"/>
        <v>7</v>
      </c>
      <c r="Y13" s="117">
        <f t="shared" si="3"/>
        <v>7</v>
      </c>
      <c r="Z13" s="47"/>
      <c r="AB13" s="118"/>
      <c r="AC13" s="27"/>
      <c r="AD13" s="119"/>
    </row>
    <row r="14" spans="2:31" s="22" customFormat="1">
      <c r="B14" s="23">
        <v>9</v>
      </c>
      <c r="C14" s="24" t="s">
        <v>1345</v>
      </c>
      <c r="D14" s="39" t="s">
        <v>27</v>
      </c>
      <c r="E14" s="35">
        <v>1</v>
      </c>
      <c r="F14" s="35"/>
      <c r="G14" s="113"/>
      <c r="H14" s="120"/>
      <c r="I14" s="114">
        <f t="shared" si="0"/>
        <v>1</v>
      </c>
      <c r="J14" s="29"/>
      <c r="K14" s="1498"/>
      <c r="L14" s="45"/>
      <c r="M14" s="127" t="s">
        <v>255</v>
      </c>
      <c r="N14" s="116" t="s">
        <v>255</v>
      </c>
      <c r="O14" s="117" t="s">
        <v>255</v>
      </c>
      <c r="P14" s="108"/>
      <c r="Q14" s="115" t="s">
        <v>255</v>
      </c>
      <c r="R14" s="117" t="s">
        <v>255</v>
      </c>
      <c r="S14" s="125"/>
      <c r="T14" s="115">
        <f t="shared" si="3"/>
        <v>8</v>
      </c>
      <c r="U14" s="117">
        <f t="shared" si="3"/>
        <v>8</v>
      </c>
      <c r="V14" s="125"/>
      <c r="W14" s="115">
        <f t="shared" si="3"/>
        <v>8</v>
      </c>
      <c r="X14" s="116">
        <f t="shared" si="3"/>
        <v>8</v>
      </c>
      <c r="Y14" s="117">
        <f t="shared" si="3"/>
        <v>8</v>
      </c>
      <c r="Z14" s="47"/>
      <c r="AB14" s="118">
        <v>7</v>
      </c>
      <c r="AC14" s="27"/>
      <c r="AD14" s="119"/>
    </row>
    <row r="15" spans="2:31" s="22" customFormat="1">
      <c r="B15" s="23">
        <v>1006</v>
      </c>
      <c r="C15" s="24" t="s">
        <v>1346</v>
      </c>
      <c r="D15" s="39" t="s">
        <v>1320</v>
      </c>
      <c r="E15" s="35">
        <v>12</v>
      </c>
      <c r="F15" s="35"/>
      <c r="G15" s="113"/>
      <c r="H15" s="120"/>
      <c r="I15" s="114">
        <f t="shared" si="0"/>
        <v>12</v>
      </c>
      <c r="J15" s="29"/>
      <c r="K15" s="1498"/>
      <c r="L15" s="45"/>
      <c r="M15" s="127" t="s">
        <v>256</v>
      </c>
      <c r="N15" s="116">
        <f>N14+1</f>
        <v>8</v>
      </c>
      <c r="O15" s="117">
        <f>O14+1</f>
        <v>8</v>
      </c>
      <c r="P15" s="108"/>
      <c r="Q15" s="115">
        <f t="shared" ref="Q15:R19" si="4">Q14+1</f>
        <v>8</v>
      </c>
      <c r="R15" s="117">
        <f t="shared" si="4"/>
        <v>8</v>
      </c>
      <c r="S15" s="125"/>
      <c r="T15" s="115">
        <f t="shared" si="3"/>
        <v>9</v>
      </c>
      <c r="U15" s="117">
        <f t="shared" si="3"/>
        <v>9</v>
      </c>
      <c r="V15" s="125"/>
      <c r="W15" s="115">
        <f t="shared" si="3"/>
        <v>9</v>
      </c>
      <c r="X15" s="116">
        <f t="shared" si="3"/>
        <v>9</v>
      </c>
      <c r="Y15" s="117">
        <f t="shared" si="3"/>
        <v>9</v>
      </c>
      <c r="Z15" s="47"/>
      <c r="AB15" s="121"/>
      <c r="AC15" s="27"/>
      <c r="AD15" s="119"/>
    </row>
    <row r="16" spans="2:31" s="22" customFormat="1">
      <c r="B16" s="23">
        <v>1306</v>
      </c>
      <c r="C16" s="24" t="s">
        <v>257</v>
      </c>
      <c r="D16" s="39" t="s">
        <v>33</v>
      </c>
      <c r="E16" s="35">
        <v>12</v>
      </c>
      <c r="F16" s="35"/>
      <c r="G16" s="113"/>
      <c r="H16" s="120"/>
      <c r="I16" s="114">
        <f t="shared" si="0"/>
        <v>12</v>
      </c>
      <c r="J16" s="29"/>
      <c r="K16" s="1498"/>
      <c r="L16" s="45"/>
      <c r="M16" s="127"/>
      <c r="N16" s="116"/>
      <c r="O16" s="117"/>
      <c r="P16" s="108"/>
      <c r="Q16" s="115">
        <f t="shared" si="4"/>
        <v>9</v>
      </c>
      <c r="R16" s="117">
        <f t="shared" si="4"/>
        <v>9</v>
      </c>
      <c r="S16" s="125"/>
      <c r="T16" s="115">
        <f t="shared" si="3"/>
        <v>10</v>
      </c>
      <c r="U16" s="117">
        <f t="shared" si="3"/>
        <v>10</v>
      </c>
      <c r="V16" s="125"/>
      <c r="W16" s="115">
        <f t="shared" si="3"/>
        <v>10</v>
      </c>
      <c r="X16" s="116">
        <f t="shared" si="3"/>
        <v>10</v>
      </c>
      <c r="Y16" s="117">
        <f t="shared" si="3"/>
        <v>10</v>
      </c>
      <c r="Z16" s="47"/>
      <c r="AB16" s="122"/>
      <c r="AC16" s="27"/>
      <c r="AD16" s="119"/>
    </row>
    <row r="17" spans="2:31" s="22" customFormat="1">
      <c r="B17" s="23">
        <v>1007</v>
      </c>
      <c r="C17" s="24" t="s">
        <v>37</v>
      </c>
      <c r="D17" s="39" t="s">
        <v>27</v>
      </c>
      <c r="E17" s="35">
        <v>14</v>
      </c>
      <c r="F17" s="35"/>
      <c r="G17" s="113"/>
      <c r="H17" s="120"/>
      <c r="I17" s="114">
        <f t="shared" si="0"/>
        <v>14</v>
      </c>
      <c r="J17" s="29"/>
      <c r="K17" s="1498"/>
      <c r="L17" s="45"/>
      <c r="M17" s="127" t="s">
        <v>23</v>
      </c>
      <c r="N17" s="116" t="s">
        <v>23</v>
      </c>
      <c r="O17" s="117" t="s">
        <v>23</v>
      </c>
      <c r="P17" s="108"/>
      <c r="Q17" s="115">
        <f t="shared" si="4"/>
        <v>10</v>
      </c>
      <c r="R17" s="117">
        <f t="shared" si="4"/>
        <v>10</v>
      </c>
      <c r="S17" s="125"/>
      <c r="T17" s="115">
        <f t="shared" si="3"/>
        <v>11</v>
      </c>
      <c r="U17" s="117">
        <f t="shared" si="3"/>
        <v>11</v>
      </c>
      <c r="V17" s="125"/>
      <c r="W17" s="115">
        <f t="shared" si="3"/>
        <v>11</v>
      </c>
      <c r="X17" s="116">
        <f t="shared" si="3"/>
        <v>11</v>
      </c>
      <c r="Y17" s="117">
        <f t="shared" si="3"/>
        <v>11</v>
      </c>
      <c r="Z17" s="47"/>
      <c r="AB17" s="118">
        <v>8</v>
      </c>
      <c r="AC17" s="27"/>
      <c r="AD17" s="119"/>
    </row>
    <row r="18" spans="2:31" s="22" customFormat="1">
      <c r="B18" s="23">
        <v>1300</v>
      </c>
      <c r="C18" s="704" t="s">
        <v>258</v>
      </c>
      <c r="D18" s="718" t="s">
        <v>33</v>
      </c>
      <c r="E18" s="707">
        <v>2</v>
      </c>
      <c r="F18" s="707"/>
      <c r="G18" s="719"/>
      <c r="H18" s="720"/>
      <c r="I18" s="721">
        <f t="shared" si="0"/>
        <v>2</v>
      </c>
      <c r="J18" s="711"/>
      <c r="K18" s="1498"/>
      <c r="L18" s="45"/>
      <c r="M18" s="127"/>
      <c r="N18" s="116"/>
      <c r="O18" s="117"/>
      <c r="P18" s="724"/>
      <c r="Q18" s="725">
        <f t="shared" si="4"/>
        <v>11</v>
      </c>
      <c r="R18" s="723">
        <f t="shared" si="4"/>
        <v>11</v>
      </c>
      <c r="S18" s="726"/>
      <c r="T18" s="725">
        <f t="shared" si="3"/>
        <v>12</v>
      </c>
      <c r="U18" s="723">
        <f t="shared" si="3"/>
        <v>12</v>
      </c>
      <c r="V18" s="726"/>
      <c r="W18" s="725">
        <f t="shared" si="3"/>
        <v>12</v>
      </c>
      <c r="X18" s="116">
        <f t="shared" si="3"/>
        <v>12</v>
      </c>
      <c r="Y18" s="117">
        <f t="shared" si="3"/>
        <v>12</v>
      </c>
      <c r="Z18" s="47"/>
      <c r="AB18" s="118"/>
      <c r="AC18" s="27"/>
      <c r="AD18" s="119"/>
    </row>
    <row r="19" spans="2:31" s="22" customFormat="1">
      <c r="B19" s="23">
        <v>1008</v>
      </c>
      <c r="C19" s="24" t="s">
        <v>1347</v>
      </c>
      <c r="D19" s="39" t="s">
        <v>247</v>
      </c>
      <c r="E19" s="35">
        <v>8</v>
      </c>
      <c r="F19" s="35"/>
      <c r="G19" s="113"/>
      <c r="H19" s="120"/>
      <c r="I19" s="114">
        <f t="shared" si="0"/>
        <v>8</v>
      </c>
      <c r="J19" s="29"/>
      <c r="K19" s="247"/>
      <c r="L19" s="45"/>
      <c r="M19" s="127" t="s">
        <v>259</v>
      </c>
      <c r="N19" s="116" t="s">
        <v>259</v>
      </c>
      <c r="O19" s="117" t="s">
        <v>259</v>
      </c>
      <c r="P19" s="108"/>
      <c r="Q19" s="115">
        <f t="shared" si="4"/>
        <v>12</v>
      </c>
      <c r="R19" s="117">
        <f t="shared" si="4"/>
        <v>12</v>
      </c>
      <c r="S19" s="125"/>
      <c r="T19" s="115">
        <f t="shared" si="3"/>
        <v>13</v>
      </c>
      <c r="U19" s="117">
        <f t="shared" si="3"/>
        <v>13</v>
      </c>
      <c r="V19" s="125"/>
      <c r="W19" s="115">
        <f t="shared" si="3"/>
        <v>13</v>
      </c>
      <c r="X19" s="116">
        <f t="shared" si="3"/>
        <v>13</v>
      </c>
      <c r="Y19" s="117">
        <f t="shared" si="3"/>
        <v>13</v>
      </c>
      <c r="Z19" s="47"/>
      <c r="AB19" s="118">
        <v>9</v>
      </c>
      <c r="AC19" s="27"/>
      <c r="AD19" s="119"/>
    </row>
    <row r="20" spans="2:31" s="22" customFormat="1" hidden="1">
      <c r="B20" s="23">
        <v>1181</v>
      </c>
      <c r="C20" s="24" t="s">
        <v>42</v>
      </c>
      <c r="D20" s="39" t="s">
        <v>43</v>
      </c>
      <c r="E20" s="35">
        <v>60</v>
      </c>
      <c r="F20" s="35"/>
      <c r="G20" s="113"/>
      <c r="H20" s="120"/>
      <c r="I20" s="114">
        <f t="shared" si="0"/>
        <v>60</v>
      </c>
      <c r="J20" s="29"/>
      <c r="K20" s="247"/>
      <c r="L20" s="45"/>
      <c r="M20" s="127"/>
      <c r="N20" s="116"/>
      <c r="O20" s="117"/>
      <c r="P20" s="108"/>
      <c r="Q20" s="115"/>
      <c r="R20" s="117"/>
      <c r="S20" s="125"/>
      <c r="T20" s="115"/>
      <c r="U20" s="117"/>
      <c r="V20" s="125"/>
      <c r="W20" s="115"/>
      <c r="X20" s="116"/>
      <c r="Y20" s="117"/>
      <c r="Z20" s="47"/>
      <c r="AB20" s="118">
        <v>10</v>
      </c>
      <c r="AC20" s="27"/>
      <c r="AD20" s="119"/>
      <c r="AE20" s="22" t="s">
        <v>1093</v>
      </c>
    </row>
    <row r="21" spans="2:31" s="22" customFormat="1">
      <c r="B21" s="23">
        <v>1009</v>
      </c>
      <c r="C21" s="24" t="s">
        <v>40</v>
      </c>
      <c r="D21" s="39" t="s">
        <v>1320</v>
      </c>
      <c r="E21" s="35">
        <v>14</v>
      </c>
      <c r="F21" s="35"/>
      <c r="G21" s="113"/>
      <c r="H21" s="120"/>
      <c r="I21" s="114">
        <f t="shared" si="0"/>
        <v>14</v>
      </c>
      <c r="J21" s="29"/>
      <c r="K21" s="1498"/>
      <c r="L21" s="45"/>
      <c r="M21" s="127" t="s">
        <v>260</v>
      </c>
      <c r="N21" s="116" t="s">
        <v>260</v>
      </c>
      <c r="O21" s="117" t="s">
        <v>260</v>
      </c>
      <c r="P21" s="108"/>
      <c r="Q21" s="115"/>
      <c r="R21" s="117" t="s">
        <v>261</v>
      </c>
      <c r="S21" s="125"/>
      <c r="T21" s="115"/>
      <c r="U21" s="117" t="s">
        <v>262</v>
      </c>
      <c r="V21" s="125"/>
      <c r="W21" s="115"/>
      <c r="X21" s="116" t="s">
        <v>262</v>
      </c>
      <c r="Y21" s="117"/>
      <c r="Z21" s="47"/>
      <c r="AB21" s="121"/>
      <c r="AC21" s="27"/>
      <c r="AD21" s="119"/>
    </row>
    <row r="22" spans="2:31" s="22" customFormat="1">
      <c r="B22" s="23">
        <v>1010</v>
      </c>
      <c r="C22" s="24" t="s">
        <v>1327</v>
      </c>
      <c r="D22" s="39">
        <v>9</v>
      </c>
      <c r="E22" s="35">
        <v>8</v>
      </c>
      <c r="F22" s="35"/>
      <c r="G22" s="113"/>
      <c r="H22" s="120"/>
      <c r="I22" s="114">
        <f t="shared" si="0"/>
        <v>8</v>
      </c>
      <c r="J22" s="29"/>
      <c r="K22" s="1498"/>
      <c r="L22" s="45"/>
      <c r="M22" s="127"/>
      <c r="N22" s="116">
        <f>N21+1</f>
        <v>12</v>
      </c>
      <c r="O22" s="117">
        <f>O21+1</f>
        <v>12</v>
      </c>
      <c r="P22" s="108"/>
      <c r="Q22" s="115"/>
      <c r="R22" s="117">
        <f t="shared" ref="R22:R77" si="5">R21+1</f>
        <v>14</v>
      </c>
      <c r="S22" s="125"/>
      <c r="T22" s="115"/>
      <c r="U22" s="117">
        <f t="shared" ref="U22:U81" si="6">U21+1</f>
        <v>15</v>
      </c>
      <c r="V22" s="125"/>
      <c r="W22" s="115"/>
      <c r="X22" s="116">
        <f t="shared" ref="X22:Y37" si="7">X21+1</f>
        <v>15</v>
      </c>
      <c r="Y22" s="117"/>
      <c r="Z22" s="47"/>
      <c r="AB22" s="108"/>
      <c r="AC22" s="27"/>
      <c r="AD22" s="119"/>
    </row>
    <row r="23" spans="2:31" s="22" customFormat="1">
      <c r="B23" s="23">
        <v>1301</v>
      </c>
      <c r="C23" s="1043" t="s">
        <v>263</v>
      </c>
      <c r="D23" s="39" t="s">
        <v>33</v>
      </c>
      <c r="E23" s="35">
        <v>14</v>
      </c>
      <c r="F23" s="35"/>
      <c r="G23" s="113"/>
      <c r="H23" s="120"/>
      <c r="I23" s="114">
        <f t="shared" si="0"/>
        <v>14</v>
      </c>
      <c r="J23" s="29"/>
      <c r="K23" s="1498"/>
      <c r="L23" s="45"/>
      <c r="M23" s="127"/>
      <c r="N23" s="116"/>
      <c r="O23" s="117"/>
      <c r="P23" s="108"/>
      <c r="Q23" s="115" t="s">
        <v>261</v>
      </c>
      <c r="R23" s="117">
        <f t="shared" si="5"/>
        <v>15</v>
      </c>
      <c r="S23" s="125"/>
      <c r="T23" s="115" t="s">
        <v>262</v>
      </c>
      <c r="U23" s="117">
        <f t="shared" si="6"/>
        <v>16</v>
      </c>
      <c r="V23" s="125"/>
      <c r="W23" s="115" t="s">
        <v>262</v>
      </c>
      <c r="X23" s="116">
        <f t="shared" si="7"/>
        <v>16</v>
      </c>
      <c r="Y23" s="117" t="s">
        <v>262</v>
      </c>
      <c r="Z23" s="47"/>
      <c r="AB23" s="108"/>
      <c r="AC23" s="27"/>
      <c r="AD23" s="119"/>
    </row>
    <row r="24" spans="2:31" s="22" customFormat="1">
      <c r="B24" s="23">
        <v>1023</v>
      </c>
      <c r="C24" s="24" t="s">
        <v>264</v>
      </c>
      <c r="D24" s="34" t="s">
        <v>27</v>
      </c>
      <c r="E24" s="35">
        <v>10</v>
      </c>
      <c r="F24" s="35"/>
      <c r="G24" s="113"/>
      <c r="H24" s="112"/>
      <c r="I24" s="114">
        <f t="shared" si="0"/>
        <v>10</v>
      </c>
      <c r="J24" s="29"/>
      <c r="K24" s="1498"/>
      <c r="L24" s="45"/>
      <c r="M24" s="127" t="s">
        <v>265</v>
      </c>
      <c r="N24" s="116">
        <v>13</v>
      </c>
      <c r="O24" s="117" t="s">
        <v>261</v>
      </c>
      <c r="P24" s="108"/>
      <c r="Q24" s="115">
        <f t="shared" ref="Q24:Q39" si="8">Q23+1</f>
        <v>14</v>
      </c>
      <c r="R24" s="117">
        <f t="shared" si="5"/>
        <v>16</v>
      </c>
      <c r="S24" s="125"/>
      <c r="T24" s="115">
        <f t="shared" ref="T24:T77" si="9">T23+1</f>
        <v>15</v>
      </c>
      <c r="U24" s="117">
        <f t="shared" si="6"/>
        <v>17</v>
      </c>
      <c r="V24" s="125"/>
      <c r="W24" s="115">
        <f t="shared" ref="W24:W39" si="10">W23+1</f>
        <v>15</v>
      </c>
      <c r="X24" s="116">
        <f t="shared" si="7"/>
        <v>17</v>
      </c>
      <c r="Y24" s="117">
        <f t="shared" si="7"/>
        <v>15</v>
      </c>
      <c r="Z24" s="45"/>
      <c r="AB24" s="108"/>
      <c r="AC24" s="27"/>
      <c r="AD24" s="126"/>
    </row>
    <row r="25" spans="2:31" s="22" customFormat="1">
      <c r="B25" s="23">
        <v>1046</v>
      </c>
      <c r="C25" s="24" t="s">
        <v>1328</v>
      </c>
      <c r="D25" s="39" t="s">
        <v>27</v>
      </c>
      <c r="E25" s="35">
        <v>8</v>
      </c>
      <c r="F25" s="35"/>
      <c r="G25" s="113"/>
      <c r="H25" s="120"/>
      <c r="I25" s="114">
        <f t="shared" si="0"/>
        <v>8</v>
      </c>
      <c r="J25" s="29"/>
      <c r="K25" s="1498"/>
      <c r="L25" s="45"/>
      <c r="M25" s="127">
        <v>13</v>
      </c>
      <c r="N25" s="116"/>
      <c r="O25" s="117">
        <f>O24+1</f>
        <v>14</v>
      </c>
      <c r="P25" s="108"/>
      <c r="Q25" s="115">
        <f t="shared" si="8"/>
        <v>15</v>
      </c>
      <c r="R25" s="117">
        <f t="shared" si="5"/>
        <v>17</v>
      </c>
      <c r="S25" s="125"/>
      <c r="T25" s="115">
        <f t="shared" si="9"/>
        <v>16</v>
      </c>
      <c r="U25" s="117">
        <f t="shared" si="6"/>
        <v>18</v>
      </c>
      <c r="V25" s="125"/>
      <c r="W25" s="115">
        <f t="shared" si="10"/>
        <v>16</v>
      </c>
      <c r="X25" s="116">
        <f t="shared" si="7"/>
        <v>18</v>
      </c>
      <c r="Y25" s="117">
        <f t="shared" si="7"/>
        <v>16</v>
      </c>
      <c r="Z25" s="45"/>
      <c r="AB25" s="108"/>
      <c r="AC25" s="27"/>
      <c r="AD25" s="126"/>
    </row>
    <row r="26" spans="2:31" s="22" customFormat="1">
      <c r="B26" s="23">
        <v>1191</v>
      </c>
      <c r="C26" s="24" t="s">
        <v>1329</v>
      </c>
      <c r="D26" s="39" t="s">
        <v>47</v>
      </c>
      <c r="E26" s="35">
        <v>16</v>
      </c>
      <c r="F26" s="35"/>
      <c r="G26" s="113"/>
      <c r="H26" s="120"/>
      <c r="I26" s="114">
        <f t="shared" si="0"/>
        <v>16</v>
      </c>
      <c r="J26" s="29"/>
      <c r="K26" s="1498"/>
      <c r="L26" s="45"/>
      <c r="M26" s="127">
        <v>14</v>
      </c>
      <c r="N26" s="116"/>
      <c r="O26" s="117"/>
      <c r="P26" s="108"/>
      <c r="Q26" s="115">
        <f t="shared" si="8"/>
        <v>16</v>
      </c>
      <c r="R26" s="117">
        <f t="shared" si="5"/>
        <v>18</v>
      </c>
      <c r="S26" s="125"/>
      <c r="T26" s="115">
        <f t="shared" si="9"/>
        <v>17</v>
      </c>
      <c r="U26" s="117">
        <f t="shared" si="6"/>
        <v>19</v>
      </c>
      <c r="V26" s="125"/>
      <c r="W26" s="115">
        <f t="shared" si="10"/>
        <v>17</v>
      </c>
      <c r="X26" s="116">
        <f t="shared" si="7"/>
        <v>19</v>
      </c>
      <c r="Y26" s="117">
        <f t="shared" si="7"/>
        <v>17</v>
      </c>
      <c r="Z26" s="33"/>
      <c r="AB26" s="108"/>
      <c r="AC26" s="27"/>
      <c r="AD26" s="119"/>
    </row>
    <row r="27" spans="2:31" s="22" customFormat="1">
      <c r="B27" s="23">
        <v>1192</v>
      </c>
      <c r="C27" s="24" t="s">
        <v>1330</v>
      </c>
      <c r="D27" s="39" t="s">
        <v>1320</v>
      </c>
      <c r="E27" s="35">
        <v>5</v>
      </c>
      <c r="F27" s="35"/>
      <c r="G27" s="113"/>
      <c r="H27" s="120"/>
      <c r="I27" s="114">
        <f t="shared" si="0"/>
        <v>5</v>
      </c>
      <c r="J27" s="29"/>
      <c r="K27" s="1498"/>
      <c r="L27" s="45"/>
      <c r="M27" s="127">
        <v>15</v>
      </c>
      <c r="N27" s="116"/>
      <c r="O27" s="117"/>
      <c r="P27" s="108"/>
      <c r="Q27" s="115">
        <f t="shared" si="8"/>
        <v>17</v>
      </c>
      <c r="R27" s="117">
        <f t="shared" si="5"/>
        <v>19</v>
      </c>
      <c r="S27" s="125"/>
      <c r="T27" s="115">
        <f t="shared" si="9"/>
        <v>18</v>
      </c>
      <c r="U27" s="117">
        <f t="shared" si="6"/>
        <v>20</v>
      </c>
      <c r="V27" s="125"/>
      <c r="W27" s="115">
        <f t="shared" si="10"/>
        <v>18</v>
      </c>
      <c r="X27" s="116">
        <f t="shared" si="7"/>
        <v>20</v>
      </c>
      <c r="Y27" s="117">
        <f t="shared" si="7"/>
        <v>18</v>
      </c>
      <c r="Z27" s="33"/>
      <c r="AB27" s="108"/>
      <c r="AC27" s="27"/>
      <c r="AD27" s="119"/>
    </row>
    <row r="28" spans="2:31" s="22" customFormat="1">
      <c r="B28" s="23">
        <v>1193</v>
      </c>
      <c r="C28" s="24" t="s">
        <v>1331</v>
      </c>
      <c r="D28" s="39" t="s">
        <v>72</v>
      </c>
      <c r="E28" s="35">
        <v>40</v>
      </c>
      <c r="F28" s="35"/>
      <c r="G28" s="113"/>
      <c r="H28" s="120"/>
      <c r="I28" s="114">
        <f t="shared" si="0"/>
        <v>40</v>
      </c>
      <c r="J28" s="29"/>
      <c r="K28" s="247"/>
      <c r="L28" s="45"/>
      <c r="M28" s="127">
        <v>16</v>
      </c>
      <c r="N28" s="116"/>
      <c r="O28" s="117"/>
      <c r="P28" s="108"/>
      <c r="Q28" s="115">
        <f t="shared" si="8"/>
        <v>18</v>
      </c>
      <c r="R28" s="117">
        <f t="shared" si="5"/>
        <v>20</v>
      </c>
      <c r="S28" s="125"/>
      <c r="T28" s="115">
        <f t="shared" si="9"/>
        <v>19</v>
      </c>
      <c r="U28" s="117">
        <f t="shared" si="6"/>
        <v>21</v>
      </c>
      <c r="V28" s="125"/>
      <c r="W28" s="115">
        <f t="shared" si="10"/>
        <v>19</v>
      </c>
      <c r="X28" s="116">
        <f t="shared" si="7"/>
        <v>21</v>
      </c>
      <c r="Y28" s="117">
        <f t="shared" si="7"/>
        <v>19</v>
      </c>
      <c r="Z28" s="33"/>
      <c r="AB28" s="108"/>
      <c r="AC28" s="27"/>
      <c r="AD28" s="119"/>
    </row>
    <row r="29" spans="2:31" s="22" customFormat="1">
      <c r="B29" s="23">
        <v>1194</v>
      </c>
      <c r="C29" s="24" t="s">
        <v>1332</v>
      </c>
      <c r="D29" s="39" t="s">
        <v>1320</v>
      </c>
      <c r="E29" s="35">
        <v>5</v>
      </c>
      <c r="F29" s="35"/>
      <c r="G29" s="113"/>
      <c r="H29" s="120"/>
      <c r="I29" s="114">
        <f t="shared" si="0"/>
        <v>5</v>
      </c>
      <c r="J29" s="29"/>
      <c r="K29" s="1498"/>
      <c r="L29" s="45"/>
      <c r="M29" s="127">
        <v>17</v>
      </c>
      <c r="N29" s="116"/>
      <c r="O29" s="117"/>
      <c r="P29" s="108"/>
      <c r="Q29" s="115">
        <f t="shared" si="8"/>
        <v>19</v>
      </c>
      <c r="R29" s="117">
        <f t="shared" si="5"/>
        <v>21</v>
      </c>
      <c r="S29" s="125"/>
      <c r="T29" s="115">
        <f t="shared" si="9"/>
        <v>20</v>
      </c>
      <c r="U29" s="117">
        <f t="shared" si="6"/>
        <v>22</v>
      </c>
      <c r="V29" s="125"/>
      <c r="W29" s="115">
        <f t="shared" si="10"/>
        <v>20</v>
      </c>
      <c r="X29" s="116">
        <f t="shared" si="7"/>
        <v>22</v>
      </c>
      <c r="Y29" s="117">
        <f t="shared" si="7"/>
        <v>20</v>
      </c>
      <c r="Z29" s="33"/>
      <c r="AB29" s="108"/>
      <c r="AC29" s="27"/>
      <c r="AD29" s="119"/>
    </row>
    <row r="30" spans="2:31" s="22" customFormat="1">
      <c r="B30" s="23">
        <v>1195</v>
      </c>
      <c r="C30" s="704" t="s">
        <v>1333</v>
      </c>
      <c r="D30" s="718" t="s">
        <v>72</v>
      </c>
      <c r="E30" s="707">
        <v>24</v>
      </c>
      <c r="F30" s="707"/>
      <c r="G30" s="719"/>
      <c r="H30" s="720"/>
      <c r="I30" s="721">
        <f t="shared" si="0"/>
        <v>24</v>
      </c>
      <c r="J30" s="711"/>
      <c r="K30" s="1498"/>
      <c r="L30" s="45"/>
      <c r="M30" s="127">
        <v>18</v>
      </c>
      <c r="N30" s="116"/>
      <c r="O30" s="117"/>
      <c r="P30" s="724"/>
      <c r="Q30" s="725">
        <f t="shared" si="8"/>
        <v>20</v>
      </c>
      <c r="R30" s="723">
        <f t="shared" si="5"/>
        <v>22</v>
      </c>
      <c r="S30" s="726"/>
      <c r="T30" s="725">
        <f t="shared" si="9"/>
        <v>21</v>
      </c>
      <c r="U30" s="723">
        <f t="shared" si="6"/>
        <v>23</v>
      </c>
      <c r="V30" s="726"/>
      <c r="W30" s="725">
        <f t="shared" si="10"/>
        <v>21</v>
      </c>
      <c r="X30" s="116">
        <f t="shared" si="7"/>
        <v>23</v>
      </c>
      <c r="Y30" s="117">
        <f t="shared" si="7"/>
        <v>21</v>
      </c>
      <c r="Z30" s="33"/>
      <c r="AB30" s="108"/>
      <c r="AC30" s="27"/>
      <c r="AD30" s="119"/>
    </row>
    <row r="31" spans="2:31" s="22" customFormat="1">
      <c r="B31" s="23">
        <v>1196</v>
      </c>
      <c r="C31" s="24" t="s">
        <v>1334</v>
      </c>
      <c r="D31" s="39" t="s">
        <v>27</v>
      </c>
      <c r="E31" s="35">
        <v>5</v>
      </c>
      <c r="F31" s="35"/>
      <c r="G31" s="113"/>
      <c r="H31" s="120"/>
      <c r="I31" s="114">
        <f t="shared" si="0"/>
        <v>5</v>
      </c>
      <c r="J31" s="29"/>
      <c r="K31" s="1498"/>
      <c r="L31" s="45"/>
      <c r="M31" s="127">
        <v>19</v>
      </c>
      <c r="N31" s="116"/>
      <c r="O31" s="117"/>
      <c r="P31" s="108"/>
      <c r="Q31" s="115">
        <f t="shared" si="8"/>
        <v>21</v>
      </c>
      <c r="R31" s="117">
        <f t="shared" si="5"/>
        <v>23</v>
      </c>
      <c r="S31" s="125"/>
      <c r="T31" s="115">
        <f t="shared" si="9"/>
        <v>22</v>
      </c>
      <c r="U31" s="117">
        <f t="shared" si="6"/>
        <v>24</v>
      </c>
      <c r="V31" s="125"/>
      <c r="W31" s="115">
        <f t="shared" si="10"/>
        <v>22</v>
      </c>
      <c r="X31" s="116">
        <f t="shared" si="7"/>
        <v>24</v>
      </c>
      <c r="Y31" s="117">
        <f t="shared" si="7"/>
        <v>22</v>
      </c>
      <c r="Z31" s="33"/>
      <c r="AB31" s="122"/>
      <c r="AC31" s="27"/>
      <c r="AD31" s="119"/>
    </row>
    <row r="32" spans="2:31" s="22" customFormat="1">
      <c r="B32" s="23">
        <v>1013</v>
      </c>
      <c r="C32" s="24" t="s">
        <v>1335</v>
      </c>
      <c r="D32" s="39" t="s">
        <v>47</v>
      </c>
      <c r="E32" s="35">
        <v>40</v>
      </c>
      <c r="F32" s="35"/>
      <c r="G32" s="113"/>
      <c r="H32" s="120"/>
      <c r="I32" s="114">
        <f t="shared" si="0"/>
        <v>40</v>
      </c>
      <c r="J32" s="29"/>
      <c r="K32" s="1498"/>
      <c r="L32" s="45"/>
      <c r="M32" s="127" t="s">
        <v>266</v>
      </c>
      <c r="N32" s="116" t="s">
        <v>262</v>
      </c>
      <c r="O32" s="117" t="s">
        <v>267</v>
      </c>
      <c r="P32" s="108"/>
      <c r="Q32" s="115">
        <f t="shared" si="8"/>
        <v>22</v>
      </c>
      <c r="R32" s="117">
        <f t="shared" si="5"/>
        <v>24</v>
      </c>
      <c r="S32" s="125"/>
      <c r="T32" s="115">
        <f t="shared" si="9"/>
        <v>23</v>
      </c>
      <c r="U32" s="117">
        <f t="shared" si="6"/>
        <v>25</v>
      </c>
      <c r="V32" s="125"/>
      <c r="W32" s="115">
        <f t="shared" si="10"/>
        <v>23</v>
      </c>
      <c r="X32" s="116">
        <f t="shared" si="7"/>
        <v>25</v>
      </c>
      <c r="Y32" s="117">
        <f t="shared" si="7"/>
        <v>23</v>
      </c>
      <c r="Z32" s="47"/>
      <c r="AB32" s="118">
        <v>11</v>
      </c>
      <c r="AC32" s="27"/>
      <c r="AD32" s="119"/>
    </row>
    <row r="33" spans="2:30" s="22" customFormat="1">
      <c r="B33" s="23">
        <v>1015</v>
      </c>
      <c r="C33" s="24" t="s">
        <v>55</v>
      </c>
      <c r="D33" s="39" t="s">
        <v>72</v>
      </c>
      <c r="E33" s="35">
        <v>28</v>
      </c>
      <c r="F33" s="35"/>
      <c r="G33" s="113"/>
      <c r="H33" s="120"/>
      <c r="I33" s="114">
        <f t="shared" si="0"/>
        <v>28</v>
      </c>
      <c r="J33" s="29"/>
      <c r="K33" s="1498"/>
      <c r="L33" s="45"/>
      <c r="M33" s="127" t="s">
        <v>268</v>
      </c>
      <c r="N33" s="116">
        <f t="shared" ref="N33:O48" si="11">N32+1</f>
        <v>15</v>
      </c>
      <c r="O33" s="117">
        <f t="shared" si="11"/>
        <v>16</v>
      </c>
      <c r="P33" s="108"/>
      <c r="Q33" s="115">
        <f t="shared" si="8"/>
        <v>23</v>
      </c>
      <c r="R33" s="117">
        <f t="shared" si="5"/>
        <v>25</v>
      </c>
      <c r="S33" s="125"/>
      <c r="T33" s="115">
        <f t="shared" si="9"/>
        <v>24</v>
      </c>
      <c r="U33" s="117">
        <f t="shared" si="6"/>
        <v>26</v>
      </c>
      <c r="V33" s="125"/>
      <c r="W33" s="115">
        <f t="shared" si="10"/>
        <v>24</v>
      </c>
      <c r="X33" s="116">
        <f t="shared" si="7"/>
        <v>26</v>
      </c>
      <c r="Y33" s="117">
        <f t="shared" si="7"/>
        <v>24</v>
      </c>
      <c r="Z33" s="45"/>
      <c r="AB33" s="118"/>
      <c r="AC33" s="27"/>
      <c r="AD33" s="119"/>
    </row>
    <row r="34" spans="2:30" s="22" customFormat="1">
      <c r="B34" s="23">
        <v>1017</v>
      </c>
      <c r="C34" s="24" t="s">
        <v>1336</v>
      </c>
      <c r="D34" s="39" t="s">
        <v>72</v>
      </c>
      <c r="E34" s="35">
        <v>40</v>
      </c>
      <c r="F34" s="35"/>
      <c r="G34" s="113" t="s">
        <v>57</v>
      </c>
      <c r="H34" s="120">
        <v>1</v>
      </c>
      <c r="I34" s="114">
        <f t="shared" si="0"/>
        <v>40</v>
      </c>
      <c r="J34" s="29"/>
      <c r="K34" s="247"/>
      <c r="L34" s="45"/>
      <c r="M34" s="127" t="s">
        <v>269</v>
      </c>
      <c r="N34" s="116">
        <f t="shared" si="11"/>
        <v>16</v>
      </c>
      <c r="O34" s="117">
        <f t="shared" si="11"/>
        <v>17</v>
      </c>
      <c r="P34" s="108"/>
      <c r="Q34" s="115">
        <f t="shared" si="8"/>
        <v>24</v>
      </c>
      <c r="R34" s="117">
        <f t="shared" si="5"/>
        <v>26</v>
      </c>
      <c r="S34" s="125"/>
      <c r="T34" s="115">
        <f t="shared" si="9"/>
        <v>25</v>
      </c>
      <c r="U34" s="117">
        <f t="shared" si="6"/>
        <v>27</v>
      </c>
      <c r="V34" s="125"/>
      <c r="W34" s="115">
        <f t="shared" si="10"/>
        <v>25</v>
      </c>
      <c r="X34" s="116">
        <f t="shared" si="7"/>
        <v>27</v>
      </c>
      <c r="Y34" s="117">
        <f t="shared" si="7"/>
        <v>25</v>
      </c>
      <c r="Z34" s="47"/>
      <c r="AB34" s="118">
        <v>12</v>
      </c>
      <c r="AC34" s="27"/>
      <c r="AD34" s="119"/>
    </row>
    <row r="35" spans="2:30" s="22" customFormat="1">
      <c r="B35" s="23">
        <v>1018</v>
      </c>
      <c r="C35" s="24" t="s">
        <v>1337</v>
      </c>
      <c r="D35" s="39" t="s">
        <v>72</v>
      </c>
      <c r="E35" s="35">
        <v>20</v>
      </c>
      <c r="F35" s="35"/>
      <c r="G35" s="113" t="s">
        <v>57</v>
      </c>
      <c r="H35" s="120">
        <v>1</v>
      </c>
      <c r="I35" s="114">
        <f t="shared" si="0"/>
        <v>20</v>
      </c>
      <c r="J35" s="29"/>
      <c r="K35" s="247"/>
      <c r="L35" s="45"/>
      <c r="M35" s="127" t="s">
        <v>270</v>
      </c>
      <c r="N35" s="116">
        <f t="shared" si="11"/>
        <v>17</v>
      </c>
      <c r="O35" s="117">
        <f t="shared" si="11"/>
        <v>18</v>
      </c>
      <c r="P35" s="108"/>
      <c r="Q35" s="115">
        <f t="shared" si="8"/>
        <v>25</v>
      </c>
      <c r="R35" s="117">
        <f t="shared" si="5"/>
        <v>27</v>
      </c>
      <c r="S35" s="125"/>
      <c r="T35" s="115">
        <f t="shared" si="9"/>
        <v>26</v>
      </c>
      <c r="U35" s="117">
        <f t="shared" si="6"/>
        <v>28</v>
      </c>
      <c r="V35" s="125"/>
      <c r="W35" s="115">
        <f t="shared" si="10"/>
        <v>26</v>
      </c>
      <c r="X35" s="116">
        <f t="shared" si="7"/>
        <v>28</v>
      </c>
      <c r="Y35" s="117">
        <f t="shared" si="7"/>
        <v>26</v>
      </c>
      <c r="Z35" s="47"/>
      <c r="AB35" s="118">
        <v>13</v>
      </c>
      <c r="AC35" s="27"/>
      <c r="AD35" s="119"/>
    </row>
    <row r="36" spans="2:30" s="22" customFormat="1">
      <c r="B36" s="23">
        <v>1019</v>
      </c>
      <c r="C36" s="24" t="s">
        <v>59</v>
      </c>
      <c r="D36" s="34" t="s">
        <v>27</v>
      </c>
      <c r="E36" s="35">
        <v>10</v>
      </c>
      <c r="F36" s="35"/>
      <c r="G36" s="113" t="s">
        <v>57</v>
      </c>
      <c r="H36" s="112">
        <v>1</v>
      </c>
      <c r="I36" s="114">
        <f t="shared" si="0"/>
        <v>10</v>
      </c>
      <c r="J36" s="29"/>
      <c r="K36" s="247"/>
      <c r="L36" s="45"/>
      <c r="M36" s="127" t="s">
        <v>271</v>
      </c>
      <c r="N36" s="116">
        <f t="shared" si="11"/>
        <v>18</v>
      </c>
      <c r="O36" s="117">
        <f t="shared" si="11"/>
        <v>19</v>
      </c>
      <c r="P36" s="108"/>
      <c r="Q36" s="115">
        <f t="shared" si="8"/>
        <v>26</v>
      </c>
      <c r="R36" s="117">
        <f t="shared" si="5"/>
        <v>28</v>
      </c>
      <c r="S36" s="125"/>
      <c r="T36" s="115">
        <f t="shared" si="9"/>
        <v>27</v>
      </c>
      <c r="U36" s="117">
        <f t="shared" si="6"/>
        <v>29</v>
      </c>
      <c r="V36" s="125"/>
      <c r="W36" s="115">
        <f t="shared" si="10"/>
        <v>27</v>
      </c>
      <c r="X36" s="116">
        <f t="shared" si="7"/>
        <v>29</v>
      </c>
      <c r="Y36" s="117">
        <f t="shared" si="7"/>
        <v>27</v>
      </c>
      <c r="Z36" s="47"/>
      <c r="AB36" s="118">
        <v>14</v>
      </c>
      <c r="AC36" s="27"/>
      <c r="AD36" s="119"/>
    </row>
    <row r="37" spans="2:30" s="22" customFormat="1">
      <c r="B37" s="23">
        <v>1020</v>
      </c>
      <c r="C37" s="24" t="s">
        <v>1338</v>
      </c>
      <c r="D37" s="39" t="s">
        <v>47</v>
      </c>
      <c r="E37" s="35">
        <v>60</v>
      </c>
      <c r="F37" s="35"/>
      <c r="G37" s="113" t="s">
        <v>57</v>
      </c>
      <c r="H37" s="120">
        <v>1</v>
      </c>
      <c r="I37" s="114">
        <f t="shared" si="0"/>
        <v>60</v>
      </c>
      <c r="J37" s="29"/>
      <c r="K37" s="247"/>
      <c r="L37" s="45"/>
      <c r="M37" s="127" t="s">
        <v>272</v>
      </c>
      <c r="N37" s="116">
        <f t="shared" si="11"/>
        <v>19</v>
      </c>
      <c r="O37" s="117">
        <f t="shared" si="11"/>
        <v>20</v>
      </c>
      <c r="P37" s="108"/>
      <c r="Q37" s="115">
        <f t="shared" si="8"/>
        <v>27</v>
      </c>
      <c r="R37" s="117">
        <f t="shared" si="5"/>
        <v>29</v>
      </c>
      <c r="S37" s="125"/>
      <c r="T37" s="115">
        <f t="shared" si="9"/>
        <v>28</v>
      </c>
      <c r="U37" s="117">
        <f t="shared" si="6"/>
        <v>30</v>
      </c>
      <c r="V37" s="125"/>
      <c r="W37" s="115">
        <f t="shared" si="10"/>
        <v>28</v>
      </c>
      <c r="X37" s="116">
        <f t="shared" si="7"/>
        <v>30</v>
      </c>
      <c r="Y37" s="117">
        <f t="shared" si="7"/>
        <v>28</v>
      </c>
      <c r="Z37" s="47"/>
      <c r="AB37" s="118">
        <v>15</v>
      </c>
      <c r="AC37" s="27"/>
      <c r="AD37" s="119"/>
    </row>
    <row r="38" spans="2:30" s="22" customFormat="1">
      <c r="B38" s="23">
        <v>1021</v>
      </c>
      <c r="C38" s="24" t="s">
        <v>1339</v>
      </c>
      <c r="D38" s="39" t="s">
        <v>27</v>
      </c>
      <c r="E38" s="35">
        <v>15</v>
      </c>
      <c r="F38" s="35"/>
      <c r="G38" s="113" t="s">
        <v>57</v>
      </c>
      <c r="H38" s="120">
        <v>1</v>
      </c>
      <c r="I38" s="114">
        <f t="shared" si="0"/>
        <v>15</v>
      </c>
      <c r="J38" s="29"/>
      <c r="K38" s="247"/>
      <c r="L38" s="45"/>
      <c r="M38" s="127" t="s">
        <v>273</v>
      </c>
      <c r="N38" s="116">
        <f t="shared" si="11"/>
        <v>20</v>
      </c>
      <c r="O38" s="117">
        <f t="shared" si="11"/>
        <v>21</v>
      </c>
      <c r="P38" s="108"/>
      <c r="Q38" s="115">
        <f t="shared" si="8"/>
        <v>28</v>
      </c>
      <c r="R38" s="117">
        <f t="shared" si="5"/>
        <v>30</v>
      </c>
      <c r="S38" s="125"/>
      <c r="T38" s="115">
        <f t="shared" si="9"/>
        <v>29</v>
      </c>
      <c r="U38" s="117">
        <f t="shared" si="6"/>
        <v>31</v>
      </c>
      <c r="V38" s="125"/>
      <c r="W38" s="115">
        <f t="shared" si="10"/>
        <v>29</v>
      </c>
      <c r="X38" s="116">
        <f>X37+1</f>
        <v>31</v>
      </c>
      <c r="Y38" s="117">
        <f>Y37+1</f>
        <v>29</v>
      </c>
      <c r="Z38" s="47"/>
      <c r="AB38" s="118">
        <v>16</v>
      </c>
      <c r="AC38" s="27"/>
      <c r="AD38" s="119"/>
    </row>
    <row r="39" spans="2:30" s="22" customFormat="1">
      <c r="B39" s="23">
        <v>1022</v>
      </c>
      <c r="C39" s="24" t="s">
        <v>1340</v>
      </c>
      <c r="D39" s="39" t="s">
        <v>1320</v>
      </c>
      <c r="E39" s="35">
        <v>15</v>
      </c>
      <c r="F39" s="35"/>
      <c r="G39" s="113" t="s">
        <v>57</v>
      </c>
      <c r="H39" s="120">
        <v>1</v>
      </c>
      <c r="I39" s="114">
        <f t="shared" si="0"/>
        <v>15</v>
      </c>
      <c r="J39" s="29"/>
      <c r="K39" s="247"/>
      <c r="L39" s="45"/>
      <c r="M39" s="127" t="s">
        <v>274</v>
      </c>
      <c r="N39" s="116">
        <f t="shared" si="11"/>
        <v>21</v>
      </c>
      <c r="O39" s="117">
        <f t="shared" si="11"/>
        <v>22</v>
      </c>
      <c r="P39" s="108"/>
      <c r="Q39" s="115">
        <f t="shared" si="8"/>
        <v>29</v>
      </c>
      <c r="R39" s="117">
        <f t="shared" si="5"/>
        <v>31</v>
      </c>
      <c r="S39" s="125"/>
      <c r="T39" s="115">
        <f t="shared" si="9"/>
        <v>30</v>
      </c>
      <c r="U39" s="117">
        <f t="shared" si="6"/>
        <v>32</v>
      </c>
      <c r="V39" s="125"/>
      <c r="W39" s="115">
        <f t="shared" si="10"/>
        <v>30</v>
      </c>
      <c r="X39" s="116">
        <f>X38+1</f>
        <v>32</v>
      </c>
      <c r="Y39" s="117">
        <f>Y38+1</f>
        <v>30</v>
      </c>
      <c r="Z39" s="45"/>
      <c r="AB39" s="121"/>
      <c r="AC39" s="27"/>
      <c r="AD39" s="119"/>
    </row>
    <row r="40" spans="2:30" s="22" customFormat="1">
      <c r="B40" s="23">
        <v>1165</v>
      </c>
      <c r="C40" s="24" t="s">
        <v>1321</v>
      </c>
      <c r="D40" s="39" t="s">
        <v>43</v>
      </c>
      <c r="E40" s="35">
        <v>20</v>
      </c>
      <c r="F40" s="35"/>
      <c r="G40" s="113" t="s">
        <v>64</v>
      </c>
      <c r="H40" s="120">
        <v>1</v>
      </c>
      <c r="I40" s="114">
        <f t="shared" si="0"/>
        <v>20</v>
      </c>
      <c r="J40" s="29"/>
      <c r="K40" s="247"/>
      <c r="L40" s="45"/>
      <c r="M40" s="127"/>
      <c r="N40" s="116">
        <f t="shared" si="11"/>
        <v>22</v>
      </c>
      <c r="O40" s="117">
        <f t="shared" si="11"/>
        <v>23</v>
      </c>
      <c r="P40" s="108"/>
      <c r="Q40" s="115">
        <f t="shared" ref="Q40:Q55" si="12">Q39+1</f>
        <v>30</v>
      </c>
      <c r="R40" s="117">
        <f t="shared" si="5"/>
        <v>32</v>
      </c>
      <c r="S40" s="125"/>
      <c r="T40" s="115">
        <f t="shared" si="9"/>
        <v>31</v>
      </c>
      <c r="U40" s="117">
        <f t="shared" si="6"/>
        <v>33</v>
      </c>
      <c r="V40" s="125"/>
      <c r="W40" s="115">
        <f t="shared" ref="W40:Y55" si="13">W39+1</f>
        <v>31</v>
      </c>
      <c r="X40" s="116">
        <f t="shared" si="13"/>
        <v>33</v>
      </c>
      <c r="Y40" s="117">
        <f t="shared" si="13"/>
        <v>31</v>
      </c>
      <c r="Z40" s="45"/>
      <c r="AB40" s="108"/>
      <c r="AC40" s="27"/>
      <c r="AD40" s="119"/>
    </row>
    <row r="41" spans="2:30" s="22" customFormat="1" ht="22.5" customHeight="1">
      <c r="B41" s="23">
        <v>1166</v>
      </c>
      <c r="C41" s="24" t="s">
        <v>1322</v>
      </c>
      <c r="D41" s="39" t="s">
        <v>43</v>
      </c>
      <c r="E41" s="35">
        <v>40</v>
      </c>
      <c r="F41" s="35"/>
      <c r="G41" s="113"/>
      <c r="H41" s="120"/>
      <c r="I41" s="114">
        <f t="shared" si="0"/>
        <v>40</v>
      </c>
      <c r="J41" s="29"/>
      <c r="K41" s="247"/>
      <c r="L41" s="45"/>
      <c r="M41" s="127"/>
      <c r="N41" s="116">
        <f t="shared" si="11"/>
        <v>23</v>
      </c>
      <c r="O41" s="117">
        <f t="shared" si="11"/>
        <v>24</v>
      </c>
      <c r="P41" s="108"/>
      <c r="Q41" s="115">
        <f t="shared" si="12"/>
        <v>31</v>
      </c>
      <c r="R41" s="117">
        <f t="shared" si="5"/>
        <v>33</v>
      </c>
      <c r="S41" s="125"/>
      <c r="T41" s="115">
        <f t="shared" si="9"/>
        <v>32</v>
      </c>
      <c r="U41" s="117">
        <f t="shared" si="6"/>
        <v>34</v>
      </c>
      <c r="V41" s="125"/>
      <c r="W41" s="115">
        <f t="shared" si="13"/>
        <v>32</v>
      </c>
      <c r="X41" s="116">
        <f t="shared" si="13"/>
        <v>34</v>
      </c>
      <c r="Y41" s="117">
        <f t="shared" si="13"/>
        <v>32</v>
      </c>
      <c r="Z41" s="45"/>
      <c r="AB41" s="108"/>
      <c r="AC41" s="27"/>
      <c r="AD41" s="119"/>
    </row>
    <row r="42" spans="2:30" s="22" customFormat="1">
      <c r="B42" s="23">
        <v>1167</v>
      </c>
      <c r="C42" s="24" t="s">
        <v>1323</v>
      </c>
      <c r="D42" s="39" t="s">
        <v>43</v>
      </c>
      <c r="E42" s="35">
        <v>24</v>
      </c>
      <c r="F42" s="35"/>
      <c r="G42" s="113" t="s">
        <v>67</v>
      </c>
      <c r="H42" s="120">
        <v>5</v>
      </c>
      <c r="I42" s="114">
        <f t="shared" si="0"/>
        <v>24</v>
      </c>
      <c r="J42" s="29"/>
      <c r="K42" s="247"/>
      <c r="L42" s="45"/>
      <c r="M42" s="127"/>
      <c r="N42" s="116">
        <f t="shared" si="11"/>
        <v>24</v>
      </c>
      <c r="O42" s="117">
        <f t="shared" si="11"/>
        <v>25</v>
      </c>
      <c r="P42" s="108"/>
      <c r="Q42" s="115">
        <f t="shared" si="12"/>
        <v>32</v>
      </c>
      <c r="R42" s="117">
        <f t="shared" si="5"/>
        <v>34</v>
      </c>
      <c r="S42" s="125"/>
      <c r="T42" s="115">
        <f t="shared" si="9"/>
        <v>33</v>
      </c>
      <c r="U42" s="117">
        <f t="shared" si="6"/>
        <v>35</v>
      </c>
      <c r="V42" s="125"/>
      <c r="W42" s="115">
        <f t="shared" si="13"/>
        <v>33</v>
      </c>
      <c r="X42" s="116">
        <f t="shared" si="13"/>
        <v>35</v>
      </c>
      <c r="Y42" s="117">
        <f t="shared" si="13"/>
        <v>33</v>
      </c>
      <c r="Z42" s="45"/>
      <c r="AB42" s="108"/>
      <c r="AC42" s="27"/>
      <c r="AD42" s="119"/>
    </row>
    <row r="43" spans="2:30" s="22" customFormat="1">
      <c r="B43" s="23">
        <v>1167</v>
      </c>
      <c r="C43" s="24" t="s">
        <v>110</v>
      </c>
      <c r="D43" s="39"/>
      <c r="E43" s="35"/>
      <c r="F43" s="35"/>
      <c r="G43" s="113"/>
      <c r="H43" s="120"/>
      <c r="I43" s="114">
        <f>I42</f>
        <v>24</v>
      </c>
      <c r="J43" s="29"/>
      <c r="K43" s="247"/>
      <c r="L43" s="45"/>
      <c r="M43" s="127"/>
      <c r="N43" s="116">
        <f t="shared" si="11"/>
        <v>25</v>
      </c>
      <c r="O43" s="117">
        <f t="shared" si="11"/>
        <v>26</v>
      </c>
      <c r="P43" s="108"/>
      <c r="Q43" s="115">
        <f t="shared" si="12"/>
        <v>33</v>
      </c>
      <c r="R43" s="117">
        <f t="shared" si="5"/>
        <v>35</v>
      </c>
      <c r="S43" s="125"/>
      <c r="T43" s="115">
        <f t="shared" si="9"/>
        <v>34</v>
      </c>
      <c r="U43" s="117">
        <f t="shared" si="6"/>
        <v>36</v>
      </c>
      <c r="V43" s="125"/>
      <c r="W43" s="115">
        <f t="shared" si="13"/>
        <v>34</v>
      </c>
      <c r="X43" s="116">
        <f t="shared" si="13"/>
        <v>36</v>
      </c>
      <c r="Y43" s="117">
        <f t="shared" si="13"/>
        <v>34</v>
      </c>
      <c r="Z43" s="45"/>
      <c r="AB43" s="108"/>
      <c r="AC43" s="27"/>
      <c r="AD43" s="119"/>
    </row>
    <row r="44" spans="2:30" s="22" customFormat="1">
      <c r="B44" s="23">
        <v>1167</v>
      </c>
      <c r="C44" s="24" t="s">
        <v>275</v>
      </c>
      <c r="D44" s="39"/>
      <c r="E44" s="35"/>
      <c r="F44" s="35"/>
      <c r="G44" s="113"/>
      <c r="H44" s="120"/>
      <c r="I44" s="114">
        <f>I43</f>
        <v>24</v>
      </c>
      <c r="J44" s="29"/>
      <c r="K44" s="247"/>
      <c r="L44" s="45"/>
      <c r="M44" s="127"/>
      <c r="N44" s="116">
        <f t="shared" si="11"/>
        <v>26</v>
      </c>
      <c r="O44" s="117">
        <f t="shared" si="11"/>
        <v>27</v>
      </c>
      <c r="P44" s="108"/>
      <c r="Q44" s="115">
        <f t="shared" si="12"/>
        <v>34</v>
      </c>
      <c r="R44" s="117">
        <f t="shared" si="5"/>
        <v>36</v>
      </c>
      <c r="S44" s="125"/>
      <c r="T44" s="115">
        <f t="shared" si="9"/>
        <v>35</v>
      </c>
      <c r="U44" s="117">
        <f t="shared" si="6"/>
        <v>37</v>
      </c>
      <c r="V44" s="125"/>
      <c r="W44" s="115">
        <f t="shared" si="13"/>
        <v>35</v>
      </c>
      <c r="X44" s="116">
        <f t="shared" si="13"/>
        <v>37</v>
      </c>
      <c r="Y44" s="117">
        <f t="shared" si="13"/>
        <v>35</v>
      </c>
      <c r="Z44" s="45"/>
      <c r="AB44" s="108"/>
      <c r="AC44" s="27"/>
      <c r="AD44" s="119"/>
    </row>
    <row r="45" spans="2:30" s="22" customFormat="1">
      <c r="B45" s="23">
        <v>1167</v>
      </c>
      <c r="C45" s="24" t="s">
        <v>276</v>
      </c>
      <c r="D45" s="34"/>
      <c r="E45" s="35"/>
      <c r="F45" s="35"/>
      <c r="G45" s="113"/>
      <c r="H45" s="112"/>
      <c r="I45" s="114">
        <f>I44</f>
        <v>24</v>
      </c>
      <c r="J45" s="29"/>
      <c r="K45" s="247"/>
      <c r="L45" s="45"/>
      <c r="M45" s="127"/>
      <c r="N45" s="116">
        <f t="shared" si="11"/>
        <v>27</v>
      </c>
      <c r="O45" s="117">
        <f t="shared" si="11"/>
        <v>28</v>
      </c>
      <c r="P45" s="108"/>
      <c r="Q45" s="115">
        <f t="shared" si="12"/>
        <v>35</v>
      </c>
      <c r="R45" s="117">
        <f t="shared" si="5"/>
        <v>37</v>
      </c>
      <c r="S45" s="125"/>
      <c r="T45" s="115">
        <f t="shared" si="9"/>
        <v>36</v>
      </c>
      <c r="U45" s="117">
        <f t="shared" si="6"/>
        <v>38</v>
      </c>
      <c r="V45" s="125"/>
      <c r="W45" s="115">
        <f t="shared" si="13"/>
        <v>36</v>
      </c>
      <c r="X45" s="116">
        <f t="shared" si="13"/>
        <v>38</v>
      </c>
      <c r="Y45" s="117">
        <f t="shared" si="13"/>
        <v>36</v>
      </c>
      <c r="Z45" s="45"/>
      <c r="AB45" s="108"/>
      <c r="AC45" s="27"/>
      <c r="AD45" s="119"/>
    </row>
    <row r="46" spans="2:30" s="22" customFormat="1">
      <c r="B46" s="23">
        <v>1167</v>
      </c>
      <c r="C46" s="24" t="s">
        <v>277</v>
      </c>
      <c r="D46" s="39"/>
      <c r="E46" s="35"/>
      <c r="F46" s="35"/>
      <c r="G46" s="113"/>
      <c r="H46" s="120"/>
      <c r="I46" s="114">
        <f>I45</f>
        <v>24</v>
      </c>
      <c r="J46" s="29"/>
      <c r="K46" s="247"/>
      <c r="L46" s="45"/>
      <c r="M46" s="127"/>
      <c r="N46" s="116">
        <f t="shared" si="11"/>
        <v>28</v>
      </c>
      <c r="O46" s="117">
        <f t="shared" si="11"/>
        <v>29</v>
      </c>
      <c r="P46" s="108"/>
      <c r="Q46" s="115">
        <f t="shared" si="12"/>
        <v>36</v>
      </c>
      <c r="R46" s="117">
        <f t="shared" si="5"/>
        <v>38</v>
      </c>
      <c r="S46" s="125"/>
      <c r="T46" s="115">
        <f t="shared" si="9"/>
        <v>37</v>
      </c>
      <c r="U46" s="117">
        <f t="shared" si="6"/>
        <v>39</v>
      </c>
      <c r="V46" s="125"/>
      <c r="W46" s="115">
        <f t="shared" si="13"/>
        <v>37</v>
      </c>
      <c r="X46" s="116">
        <f t="shared" si="13"/>
        <v>39</v>
      </c>
      <c r="Y46" s="117">
        <f t="shared" si="13"/>
        <v>37</v>
      </c>
      <c r="Z46" s="45"/>
      <c r="AB46" s="108"/>
      <c r="AC46" s="27"/>
      <c r="AD46" s="119"/>
    </row>
    <row r="47" spans="2:30" s="22" customFormat="1">
      <c r="B47" s="23">
        <v>1168</v>
      </c>
      <c r="C47" s="24" t="s">
        <v>1324</v>
      </c>
      <c r="D47" s="39" t="s">
        <v>43</v>
      </c>
      <c r="E47" s="35">
        <v>22</v>
      </c>
      <c r="F47" s="35"/>
      <c r="G47" s="113"/>
      <c r="H47" s="120"/>
      <c r="I47" s="114">
        <f>E47</f>
        <v>22</v>
      </c>
      <c r="J47" s="29"/>
      <c r="K47" s="247"/>
      <c r="L47" s="45"/>
      <c r="M47" s="127"/>
      <c r="N47" s="116">
        <f t="shared" si="11"/>
        <v>29</v>
      </c>
      <c r="O47" s="117">
        <f t="shared" si="11"/>
        <v>30</v>
      </c>
      <c r="P47" s="108"/>
      <c r="Q47" s="115">
        <f t="shared" si="12"/>
        <v>37</v>
      </c>
      <c r="R47" s="117">
        <f t="shared" si="5"/>
        <v>39</v>
      </c>
      <c r="S47" s="125"/>
      <c r="T47" s="115">
        <f t="shared" si="9"/>
        <v>38</v>
      </c>
      <c r="U47" s="117">
        <f t="shared" si="6"/>
        <v>40</v>
      </c>
      <c r="V47" s="125"/>
      <c r="W47" s="115">
        <f t="shared" si="13"/>
        <v>38</v>
      </c>
      <c r="X47" s="116">
        <f t="shared" si="13"/>
        <v>40</v>
      </c>
      <c r="Y47" s="117">
        <f t="shared" si="13"/>
        <v>38</v>
      </c>
      <c r="Z47" s="45"/>
      <c r="AB47" s="122"/>
      <c r="AC47" s="27"/>
      <c r="AD47" s="119"/>
    </row>
    <row r="48" spans="2:30" s="22" customFormat="1">
      <c r="B48" s="23">
        <v>1024</v>
      </c>
      <c r="C48" s="24" t="s">
        <v>1325</v>
      </c>
      <c r="D48" s="39" t="s">
        <v>47</v>
      </c>
      <c r="E48" s="35">
        <v>56</v>
      </c>
      <c r="F48" s="35"/>
      <c r="G48" s="113"/>
      <c r="H48" s="120"/>
      <c r="I48" s="114">
        <f>E48</f>
        <v>56</v>
      </c>
      <c r="J48" s="29"/>
      <c r="K48" s="247"/>
      <c r="L48" s="4"/>
      <c r="M48" s="127" t="s">
        <v>278</v>
      </c>
      <c r="N48" s="116"/>
      <c r="O48" s="117">
        <f t="shared" si="11"/>
        <v>31</v>
      </c>
      <c r="P48" s="108"/>
      <c r="Q48" s="115">
        <f t="shared" si="12"/>
        <v>38</v>
      </c>
      <c r="R48" s="117">
        <f t="shared" si="5"/>
        <v>40</v>
      </c>
      <c r="S48" s="125"/>
      <c r="T48" s="115">
        <f t="shared" si="9"/>
        <v>39</v>
      </c>
      <c r="U48" s="117">
        <f t="shared" si="6"/>
        <v>41</v>
      </c>
      <c r="V48" s="125"/>
      <c r="W48" s="115">
        <f t="shared" si="13"/>
        <v>39</v>
      </c>
      <c r="X48" s="116">
        <f t="shared" si="13"/>
        <v>41</v>
      </c>
      <c r="Y48" s="117">
        <f t="shared" si="13"/>
        <v>39</v>
      </c>
      <c r="Z48" s="45"/>
      <c r="AB48" s="118">
        <v>17</v>
      </c>
      <c r="AC48" s="27"/>
      <c r="AD48" s="119"/>
    </row>
    <row r="49" spans="2:30" s="22" customFormat="1">
      <c r="B49" s="23">
        <v>1005</v>
      </c>
      <c r="C49" s="24" t="s">
        <v>1326</v>
      </c>
      <c r="D49" s="39" t="s">
        <v>27</v>
      </c>
      <c r="E49" s="35">
        <v>1</v>
      </c>
      <c r="F49" s="35"/>
      <c r="G49" s="113"/>
      <c r="H49" s="120"/>
      <c r="I49" s="114">
        <f>E49</f>
        <v>1</v>
      </c>
      <c r="J49" s="29"/>
      <c r="K49" s="247"/>
      <c r="L49" s="4"/>
      <c r="M49" s="127" t="s">
        <v>279</v>
      </c>
      <c r="N49" s="116"/>
      <c r="O49" s="117">
        <f>O48+1</f>
        <v>32</v>
      </c>
      <c r="P49" s="108"/>
      <c r="Q49" s="115">
        <f t="shared" si="12"/>
        <v>39</v>
      </c>
      <c r="R49" s="117">
        <f t="shared" si="5"/>
        <v>41</v>
      </c>
      <c r="S49" s="125"/>
      <c r="T49" s="115">
        <f t="shared" si="9"/>
        <v>40</v>
      </c>
      <c r="U49" s="117">
        <f t="shared" si="6"/>
        <v>42</v>
      </c>
      <c r="V49" s="125"/>
      <c r="W49" s="115">
        <f t="shared" si="13"/>
        <v>40</v>
      </c>
      <c r="X49" s="116">
        <f t="shared" si="13"/>
        <v>42</v>
      </c>
      <c r="Y49" s="117">
        <f t="shared" si="13"/>
        <v>40</v>
      </c>
      <c r="Z49" s="45"/>
      <c r="AB49" s="121"/>
      <c r="AC49" s="27"/>
      <c r="AD49" s="119"/>
    </row>
    <row r="50" spans="2:30" s="22" customFormat="1">
      <c r="B50" s="23">
        <v>1003</v>
      </c>
      <c r="C50" s="704" t="s">
        <v>71</v>
      </c>
      <c r="D50" s="718" t="s">
        <v>72</v>
      </c>
      <c r="E50" s="707">
        <v>56</v>
      </c>
      <c r="F50" s="707"/>
      <c r="G50" s="719" t="s">
        <v>73</v>
      </c>
      <c r="H50" s="720">
        <v>3</v>
      </c>
      <c r="I50" s="721">
        <f>E50</f>
        <v>56</v>
      </c>
      <c r="J50" s="711"/>
      <c r="K50" s="247"/>
      <c r="L50" s="4"/>
      <c r="M50" s="127" t="s">
        <v>280</v>
      </c>
      <c r="N50" s="116"/>
      <c r="O50" s="117">
        <f>O49+1</f>
        <v>33</v>
      </c>
      <c r="P50" s="724"/>
      <c r="Q50" s="725">
        <f t="shared" si="12"/>
        <v>40</v>
      </c>
      <c r="R50" s="723">
        <f t="shared" si="5"/>
        <v>42</v>
      </c>
      <c r="S50" s="726"/>
      <c r="T50" s="725">
        <f t="shared" si="9"/>
        <v>41</v>
      </c>
      <c r="U50" s="723">
        <f t="shared" si="6"/>
        <v>43</v>
      </c>
      <c r="V50" s="726"/>
      <c r="W50" s="725">
        <f t="shared" si="13"/>
        <v>41</v>
      </c>
      <c r="X50" s="116">
        <f t="shared" si="13"/>
        <v>43</v>
      </c>
      <c r="Y50" s="117">
        <f t="shared" si="13"/>
        <v>41</v>
      </c>
      <c r="Z50" s="45"/>
      <c r="AB50" s="108"/>
      <c r="AC50" s="27"/>
      <c r="AD50" s="119"/>
    </row>
    <row r="51" spans="2:30" s="22" customFormat="1">
      <c r="B51" s="23">
        <v>1003</v>
      </c>
      <c r="C51" s="24" t="s">
        <v>1313</v>
      </c>
      <c r="D51" s="39"/>
      <c r="E51" s="35"/>
      <c r="F51" s="35"/>
      <c r="G51" s="113"/>
      <c r="H51" s="120"/>
      <c r="I51" s="114">
        <f>I50</f>
        <v>56</v>
      </c>
      <c r="J51" s="29"/>
      <c r="K51" s="247"/>
      <c r="L51" s="4"/>
      <c r="M51" s="127" t="s">
        <v>281</v>
      </c>
      <c r="N51" s="116"/>
      <c r="O51" s="117">
        <f>O50+1</f>
        <v>34</v>
      </c>
      <c r="P51" s="108"/>
      <c r="Q51" s="115">
        <f t="shared" si="12"/>
        <v>41</v>
      </c>
      <c r="R51" s="117">
        <f t="shared" si="5"/>
        <v>43</v>
      </c>
      <c r="S51" s="125"/>
      <c r="T51" s="115">
        <f t="shared" si="9"/>
        <v>42</v>
      </c>
      <c r="U51" s="117">
        <f t="shared" si="6"/>
        <v>44</v>
      </c>
      <c r="V51" s="125"/>
      <c r="W51" s="115">
        <f t="shared" si="13"/>
        <v>42</v>
      </c>
      <c r="X51" s="116">
        <f t="shared" si="13"/>
        <v>44</v>
      </c>
      <c r="Y51" s="117">
        <f t="shared" si="13"/>
        <v>42</v>
      </c>
      <c r="Z51" s="45"/>
      <c r="AB51" s="108"/>
      <c r="AC51" s="27"/>
      <c r="AD51" s="119"/>
    </row>
    <row r="52" spans="2:30" s="22" customFormat="1">
      <c r="B52" s="23">
        <v>1003</v>
      </c>
      <c r="C52" s="24" t="s">
        <v>1314</v>
      </c>
      <c r="D52" s="39"/>
      <c r="E52" s="35"/>
      <c r="F52" s="35"/>
      <c r="G52" s="113"/>
      <c r="H52" s="120"/>
      <c r="I52" s="114">
        <f>I51</f>
        <v>56</v>
      </c>
      <c r="J52" s="29"/>
      <c r="K52" s="247"/>
      <c r="L52" s="4"/>
      <c r="M52" s="127" t="s">
        <v>282</v>
      </c>
      <c r="N52" s="116"/>
      <c r="O52" s="117">
        <f>O51+1</f>
        <v>35</v>
      </c>
      <c r="P52" s="108"/>
      <c r="Q52" s="115">
        <f t="shared" si="12"/>
        <v>42</v>
      </c>
      <c r="R52" s="117">
        <f t="shared" si="5"/>
        <v>44</v>
      </c>
      <c r="S52" s="125"/>
      <c r="T52" s="115">
        <f t="shared" si="9"/>
        <v>43</v>
      </c>
      <c r="U52" s="117">
        <f t="shared" si="6"/>
        <v>45</v>
      </c>
      <c r="V52" s="125"/>
      <c r="W52" s="115">
        <f t="shared" si="13"/>
        <v>43</v>
      </c>
      <c r="X52" s="116">
        <f t="shared" si="13"/>
        <v>45</v>
      </c>
      <c r="Y52" s="117">
        <f t="shared" si="13"/>
        <v>43</v>
      </c>
      <c r="Z52" s="45"/>
      <c r="AB52" s="108"/>
      <c r="AC52" s="27"/>
      <c r="AD52" s="119"/>
    </row>
    <row r="53" spans="2:30" s="22" customFormat="1">
      <c r="B53" s="23">
        <v>1026</v>
      </c>
      <c r="C53" s="24" t="s">
        <v>283</v>
      </c>
      <c r="D53" s="39" t="s">
        <v>43</v>
      </c>
      <c r="E53" s="35">
        <v>28</v>
      </c>
      <c r="F53" s="35"/>
      <c r="G53" s="113"/>
      <c r="H53" s="120"/>
      <c r="I53" s="114">
        <f t="shared" ref="I53:I59" si="14">E53</f>
        <v>28</v>
      </c>
      <c r="J53" s="29"/>
      <c r="K53" s="247"/>
      <c r="L53" s="4"/>
      <c r="M53" s="127"/>
      <c r="N53" s="116"/>
      <c r="O53" s="117"/>
      <c r="P53" s="108"/>
      <c r="Q53" s="115">
        <f t="shared" si="12"/>
        <v>43</v>
      </c>
      <c r="R53" s="117">
        <f t="shared" si="5"/>
        <v>45</v>
      </c>
      <c r="S53" s="125"/>
      <c r="T53" s="115">
        <f t="shared" si="9"/>
        <v>44</v>
      </c>
      <c r="U53" s="117">
        <f t="shared" si="6"/>
        <v>46</v>
      </c>
      <c r="V53" s="125"/>
      <c r="W53" s="115">
        <f t="shared" si="13"/>
        <v>44</v>
      </c>
      <c r="X53" s="116">
        <f t="shared" si="13"/>
        <v>46</v>
      </c>
      <c r="Y53" s="117">
        <f t="shared" si="13"/>
        <v>44</v>
      </c>
      <c r="Z53" s="45"/>
      <c r="AB53" s="122"/>
      <c r="AC53" s="27"/>
      <c r="AD53" s="119"/>
    </row>
    <row r="54" spans="2:30" s="22" customFormat="1">
      <c r="B54" s="23">
        <v>1028</v>
      </c>
      <c r="C54" s="24" t="s">
        <v>1315</v>
      </c>
      <c r="D54" s="39" t="s">
        <v>72</v>
      </c>
      <c r="E54" s="35">
        <v>40</v>
      </c>
      <c r="F54" s="35"/>
      <c r="G54" s="113" t="s">
        <v>75</v>
      </c>
      <c r="H54" s="1210">
        <v>2</v>
      </c>
      <c r="I54" s="114">
        <f t="shared" si="14"/>
        <v>40</v>
      </c>
      <c r="J54" s="29"/>
      <c r="K54" s="247"/>
      <c r="L54" s="4"/>
      <c r="M54" s="127" t="s">
        <v>284</v>
      </c>
      <c r="N54" s="116"/>
      <c r="O54" s="117">
        <v>36</v>
      </c>
      <c r="P54" s="108"/>
      <c r="Q54" s="115">
        <f t="shared" si="12"/>
        <v>44</v>
      </c>
      <c r="R54" s="117">
        <f t="shared" si="5"/>
        <v>46</v>
      </c>
      <c r="S54" s="125"/>
      <c r="T54" s="115">
        <f t="shared" si="9"/>
        <v>45</v>
      </c>
      <c r="U54" s="117">
        <f t="shared" si="6"/>
        <v>47</v>
      </c>
      <c r="V54" s="125"/>
      <c r="W54" s="115">
        <f t="shared" si="13"/>
        <v>45</v>
      </c>
      <c r="X54" s="116">
        <f t="shared" si="13"/>
        <v>47</v>
      </c>
      <c r="Y54" s="117">
        <f t="shared" si="13"/>
        <v>45</v>
      </c>
      <c r="Z54" s="45"/>
      <c r="AB54" s="118">
        <v>18</v>
      </c>
      <c r="AC54" s="27"/>
      <c r="AD54" s="119"/>
    </row>
    <row r="55" spans="2:30" s="22" customFormat="1">
      <c r="B55" s="23">
        <v>1029</v>
      </c>
      <c r="C55" s="24" t="s">
        <v>1316</v>
      </c>
      <c r="D55" s="39" t="s">
        <v>72</v>
      </c>
      <c r="E55" s="35">
        <v>20</v>
      </c>
      <c r="F55" s="35"/>
      <c r="G55" s="113" t="s">
        <v>75</v>
      </c>
      <c r="H55" s="1210">
        <v>2</v>
      </c>
      <c r="I55" s="114">
        <f t="shared" si="14"/>
        <v>20</v>
      </c>
      <c r="J55" s="29"/>
      <c r="K55" s="247"/>
      <c r="L55" s="4"/>
      <c r="M55" s="127" t="s">
        <v>285</v>
      </c>
      <c r="N55" s="116"/>
      <c r="O55" s="117">
        <f t="shared" ref="O55:O77" si="15">O54+1</f>
        <v>37</v>
      </c>
      <c r="P55" s="108"/>
      <c r="Q55" s="115">
        <f t="shared" si="12"/>
        <v>45</v>
      </c>
      <c r="R55" s="117">
        <f t="shared" si="5"/>
        <v>47</v>
      </c>
      <c r="S55" s="125"/>
      <c r="T55" s="115">
        <f t="shared" si="9"/>
        <v>46</v>
      </c>
      <c r="U55" s="117">
        <f t="shared" si="6"/>
        <v>48</v>
      </c>
      <c r="V55" s="125"/>
      <c r="W55" s="115">
        <f t="shared" si="13"/>
        <v>46</v>
      </c>
      <c r="X55" s="116">
        <f t="shared" si="13"/>
        <v>48</v>
      </c>
      <c r="Y55" s="117">
        <f t="shared" si="13"/>
        <v>46</v>
      </c>
      <c r="Z55" s="45"/>
      <c r="AB55" s="118">
        <v>19</v>
      </c>
      <c r="AC55" s="27"/>
      <c r="AD55" s="119"/>
    </row>
    <row r="56" spans="2:30" s="22" customFormat="1">
      <c r="B56" s="23">
        <v>1030</v>
      </c>
      <c r="C56" s="24" t="s">
        <v>77</v>
      </c>
      <c r="D56" s="34" t="s">
        <v>27</v>
      </c>
      <c r="E56" s="35">
        <v>10</v>
      </c>
      <c r="F56" s="35"/>
      <c r="G56" s="113" t="s">
        <v>75</v>
      </c>
      <c r="H56" s="1461">
        <v>2</v>
      </c>
      <c r="I56" s="114">
        <f t="shared" si="14"/>
        <v>10</v>
      </c>
      <c r="J56" s="29"/>
      <c r="K56" s="247"/>
      <c r="L56" s="4"/>
      <c r="M56" s="127">
        <v>35</v>
      </c>
      <c r="N56" s="116"/>
      <c r="O56" s="117">
        <f t="shared" si="15"/>
        <v>38</v>
      </c>
      <c r="P56" s="108"/>
      <c r="Q56" s="115">
        <f t="shared" ref="Q56:Q67" si="16">Q55+1</f>
        <v>46</v>
      </c>
      <c r="R56" s="117">
        <f t="shared" si="5"/>
        <v>48</v>
      </c>
      <c r="S56" s="125"/>
      <c r="T56" s="115">
        <f t="shared" si="9"/>
        <v>47</v>
      </c>
      <c r="U56" s="117">
        <f t="shared" si="6"/>
        <v>49</v>
      </c>
      <c r="V56" s="125"/>
      <c r="W56" s="115">
        <f t="shared" ref="W56:Y67" si="17">W55+1</f>
        <v>47</v>
      </c>
      <c r="X56" s="116">
        <f t="shared" si="17"/>
        <v>49</v>
      </c>
      <c r="Y56" s="117">
        <f t="shared" si="17"/>
        <v>47</v>
      </c>
      <c r="Z56" s="45"/>
      <c r="AB56" s="121"/>
      <c r="AC56" s="27"/>
      <c r="AD56" s="119"/>
    </row>
    <row r="57" spans="2:30" s="22" customFormat="1">
      <c r="B57" s="23">
        <v>1031</v>
      </c>
      <c r="C57" s="24" t="s">
        <v>1317</v>
      </c>
      <c r="D57" s="39" t="s">
        <v>47</v>
      </c>
      <c r="E57" s="35">
        <v>60</v>
      </c>
      <c r="F57" s="35"/>
      <c r="G57" s="113" t="s">
        <v>75</v>
      </c>
      <c r="H57" s="1210">
        <v>2</v>
      </c>
      <c r="I57" s="114">
        <f t="shared" si="14"/>
        <v>60</v>
      </c>
      <c r="J57" s="29"/>
      <c r="K57" s="247"/>
      <c r="L57" s="4"/>
      <c r="M57" s="127">
        <v>36</v>
      </c>
      <c r="N57" s="116"/>
      <c r="O57" s="117">
        <f t="shared" si="15"/>
        <v>39</v>
      </c>
      <c r="P57" s="108"/>
      <c r="Q57" s="115">
        <f t="shared" si="16"/>
        <v>47</v>
      </c>
      <c r="R57" s="117">
        <f t="shared" si="5"/>
        <v>49</v>
      </c>
      <c r="S57" s="125"/>
      <c r="T57" s="115">
        <f t="shared" si="9"/>
        <v>48</v>
      </c>
      <c r="U57" s="117">
        <f t="shared" si="6"/>
        <v>50</v>
      </c>
      <c r="V57" s="125"/>
      <c r="W57" s="115">
        <f t="shared" si="17"/>
        <v>48</v>
      </c>
      <c r="X57" s="116">
        <f t="shared" si="17"/>
        <v>50</v>
      </c>
      <c r="Y57" s="117">
        <f t="shared" si="17"/>
        <v>48</v>
      </c>
      <c r="Z57" s="45"/>
      <c r="AB57" s="108"/>
      <c r="AC57" s="27"/>
      <c r="AD57" s="119"/>
    </row>
    <row r="58" spans="2:30" s="22" customFormat="1">
      <c r="B58" s="23">
        <v>1032</v>
      </c>
      <c r="C58" s="24" t="s">
        <v>1318</v>
      </c>
      <c r="D58" s="39" t="s">
        <v>27</v>
      </c>
      <c r="E58" s="35">
        <v>15</v>
      </c>
      <c r="F58" s="35"/>
      <c r="G58" s="113" t="s">
        <v>75</v>
      </c>
      <c r="H58" s="120">
        <v>2</v>
      </c>
      <c r="I58" s="114">
        <f t="shared" si="14"/>
        <v>15</v>
      </c>
      <c r="J58" s="29"/>
      <c r="K58" s="247"/>
      <c r="L58" s="4"/>
      <c r="M58" s="127">
        <v>37</v>
      </c>
      <c r="N58" s="116"/>
      <c r="O58" s="117">
        <f>O57+1</f>
        <v>40</v>
      </c>
      <c r="P58" s="108"/>
      <c r="Q58" s="115">
        <f>Q57+1</f>
        <v>48</v>
      </c>
      <c r="R58" s="117">
        <f>R57+1</f>
        <v>50</v>
      </c>
      <c r="S58" s="125"/>
      <c r="T58" s="115">
        <f>T57+1</f>
        <v>49</v>
      </c>
      <c r="U58" s="117">
        <f>U57+1</f>
        <v>51</v>
      </c>
      <c r="V58" s="125"/>
      <c r="W58" s="115">
        <f>W57+1</f>
        <v>49</v>
      </c>
      <c r="X58" s="116">
        <f>X57+1</f>
        <v>51</v>
      </c>
      <c r="Y58" s="117">
        <f>Y57+1</f>
        <v>49</v>
      </c>
      <c r="Z58" s="45"/>
      <c r="AB58" s="108"/>
      <c r="AC58" s="27"/>
      <c r="AD58" s="119"/>
    </row>
    <row r="59" spans="2:30" s="22" customFormat="1">
      <c r="B59" s="23">
        <v>1033</v>
      </c>
      <c r="C59" s="24" t="s">
        <v>1025</v>
      </c>
      <c r="D59" s="39" t="s">
        <v>1320</v>
      </c>
      <c r="E59" s="35">
        <v>15</v>
      </c>
      <c r="F59" s="35"/>
      <c r="G59" s="113" t="s">
        <v>75</v>
      </c>
      <c r="H59" s="120">
        <v>2</v>
      </c>
      <c r="I59" s="114">
        <f t="shared" si="14"/>
        <v>15</v>
      </c>
      <c r="J59" s="29"/>
      <c r="K59" s="247"/>
      <c r="L59" s="4"/>
      <c r="M59" s="127">
        <v>38</v>
      </c>
      <c r="N59" s="116"/>
      <c r="O59" s="117">
        <f t="shared" si="15"/>
        <v>41</v>
      </c>
      <c r="P59" s="108"/>
      <c r="Q59" s="115">
        <f t="shared" si="16"/>
        <v>49</v>
      </c>
      <c r="R59" s="117">
        <f t="shared" si="5"/>
        <v>51</v>
      </c>
      <c r="S59" s="125"/>
      <c r="T59" s="115">
        <f t="shared" si="9"/>
        <v>50</v>
      </c>
      <c r="U59" s="117">
        <f t="shared" si="6"/>
        <v>52</v>
      </c>
      <c r="V59" s="125"/>
      <c r="W59" s="115">
        <f t="shared" si="17"/>
        <v>50</v>
      </c>
      <c r="X59" s="116">
        <f t="shared" si="17"/>
        <v>52</v>
      </c>
      <c r="Y59" s="117">
        <f t="shared" si="17"/>
        <v>50</v>
      </c>
      <c r="Z59" s="45"/>
      <c r="AB59" s="122"/>
      <c r="AC59" s="27"/>
      <c r="AD59" s="119"/>
    </row>
    <row r="60" spans="2:30" s="22" customFormat="1">
      <c r="B60" s="23">
        <f t="shared" ref="B60:B65" si="18">B54</f>
        <v>1028</v>
      </c>
      <c r="C60" s="24" t="s">
        <v>81</v>
      </c>
      <c r="D60" s="39"/>
      <c r="E60" s="35"/>
      <c r="F60" s="35"/>
      <c r="G60" s="113"/>
      <c r="H60" s="120"/>
      <c r="I60" s="114">
        <f t="shared" ref="I60:I65" si="19">I54</f>
        <v>40</v>
      </c>
      <c r="J60" s="29"/>
      <c r="K60" s="247"/>
      <c r="L60" s="4"/>
      <c r="M60" s="127">
        <f>M59+1</f>
        <v>39</v>
      </c>
      <c r="N60" s="116"/>
      <c r="O60" s="117">
        <f t="shared" si="15"/>
        <v>42</v>
      </c>
      <c r="P60" s="108"/>
      <c r="Q60" s="115">
        <f t="shared" si="16"/>
        <v>50</v>
      </c>
      <c r="R60" s="117">
        <f t="shared" si="5"/>
        <v>52</v>
      </c>
      <c r="S60" s="125"/>
      <c r="T60" s="115">
        <f t="shared" si="9"/>
        <v>51</v>
      </c>
      <c r="U60" s="117">
        <f t="shared" si="6"/>
        <v>53</v>
      </c>
      <c r="V60" s="125"/>
      <c r="W60" s="115">
        <f t="shared" si="17"/>
        <v>51</v>
      </c>
      <c r="X60" s="116">
        <f t="shared" si="17"/>
        <v>53</v>
      </c>
      <c r="Y60" s="117">
        <f t="shared" si="17"/>
        <v>51</v>
      </c>
      <c r="Z60" s="45"/>
      <c r="AB60" s="118">
        <v>20</v>
      </c>
      <c r="AC60" s="27"/>
      <c r="AD60" s="119"/>
    </row>
    <row r="61" spans="2:30" s="22" customFormat="1">
      <c r="B61" s="23">
        <f t="shared" si="18"/>
        <v>1029</v>
      </c>
      <c r="C61" s="24" t="s">
        <v>229</v>
      </c>
      <c r="D61" s="39"/>
      <c r="E61" s="35"/>
      <c r="F61" s="35"/>
      <c r="G61" s="113"/>
      <c r="H61" s="120"/>
      <c r="I61" s="114">
        <f t="shared" si="19"/>
        <v>20</v>
      </c>
      <c r="J61" s="29"/>
      <c r="K61" s="247"/>
      <c r="L61" s="4"/>
      <c r="M61" s="127">
        <f t="shared" ref="M61:M77" si="20">M60+1</f>
        <v>40</v>
      </c>
      <c r="N61" s="116"/>
      <c r="O61" s="117">
        <f t="shared" si="15"/>
        <v>43</v>
      </c>
      <c r="P61" s="108"/>
      <c r="Q61" s="115">
        <f t="shared" si="16"/>
        <v>51</v>
      </c>
      <c r="R61" s="117">
        <f t="shared" si="5"/>
        <v>53</v>
      </c>
      <c r="S61" s="125"/>
      <c r="T61" s="115">
        <f t="shared" si="9"/>
        <v>52</v>
      </c>
      <c r="U61" s="117">
        <f t="shared" si="6"/>
        <v>54</v>
      </c>
      <c r="V61" s="125"/>
      <c r="W61" s="115">
        <f t="shared" si="17"/>
        <v>52</v>
      </c>
      <c r="X61" s="116">
        <f t="shared" si="17"/>
        <v>54</v>
      </c>
      <c r="Y61" s="117">
        <f t="shared" si="17"/>
        <v>52</v>
      </c>
      <c r="Z61" s="45"/>
      <c r="AB61" s="118">
        <v>21</v>
      </c>
      <c r="AC61" s="27"/>
      <c r="AD61" s="119"/>
    </row>
    <row r="62" spans="2:30" s="22" customFormat="1">
      <c r="B62" s="23">
        <f t="shared" si="18"/>
        <v>1030</v>
      </c>
      <c r="C62" s="24" t="s">
        <v>82</v>
      </c>
      <c r="D62" s="34"/>
      <c r="E62" s="35"/>
      <c r="F62" s="35"/>
      <c r="G62" s="113"/>
      <c r="H62" s="112"/>
      <c r="I62" s="114">
        <f t="shared" si="19"/>
        <v>10</v>
      </c>
      <c r="J62" s="29"/>
      <c r="K62" s="247"/>
      <c r="L62" s="4"/>
      <c r="M62" s="127">
        <f t="shared" si="20"/>
        <v>41</v>
      </c>
      <c r="N62" s="116"/>
      <c r="O62" s="117">
        <f t="shared" si="15"/>
        <v>44</v>
      </c>
      <c r="P62" s="108"/>
      <c r="Q62" s="115">
        <f t="shared" si="16"/>
        <v>52</v>
      </c>
      <c r="R62" s="117">
        <f t="shared" si="5"/>
        <v>54</v>
      </c>
      <c r="S62" s="125"/>
      <c r="T62" s="115">
        <f t="shared" si="9"/>
        <v>53</v>
      </c>
      <c r="U62" s="117">
        <f t="shared" si="6"/>
        <v>55</v>
      </c>
      <c r="V62" s="125"/>
      <c r="W62" s="115">
        <f t="shared" si="17"/>
        <v>53</v>
      </c>
      <c r="X62" s="116">
        <f t="shared" si="17"/>
        <v>55</v>
      </c>
      <c r="Y62" s="117">
        <f t="shared" si="17"/>
        <v>53</v>
      </c>
      <c r="Z62" s="45"/>
      <c r="AB62" s="121"/>
      <c r="AC62" s="27"/>
      <c r="AD62" s="119"/>
    </row>
    <row r="63" spans="2:30" s="22" customFormat="1">
      <c r="B63" s="23">
        <f t="shared" si="18"/>
        <v>1031</v>
      </c>
      <c r="C63" s="24" t="s">
        <v>229</v>
      </c>
      <c r="D63" s="39"/>
      <c r="E63" s="35"/>
      <c r="F63" s="35"/>
      <c r="G63" s="113"/>
      <c r="H63" s="120"/>
      <c r="I63" s="114">
        <f t="shared" si="19"/>
        <v>60</v>
      </c>
      <c r="J63" s="29"/>
      <c r="K63" s="247"/>
      <c r="L63" s="4"/>
      <c r="M63" s="127">
        <f t="shared" si="20"/>
        <v>42</v>
      </c>
      <c r="N63" s="116"/>
      <c r="O63" s="117">
        <f t="shared" si="15"/>
        <v>45</v>
      </c>
      <c r="P63" s="108"/>
      <c r="Q63" s="115">
        <f t="shared" si="16"/>
        <v>53</v>
      </c>
      <c r="R63" s="117">
        <f t="shared" si="5"/>
        <v>55</v>
      </c>
      <c r="S63" s="125"/>
      <c r="T63" s="115">
        <f t="shared" si="9"/>
        <v>54</v>
      </c>
      <c r="U63" s="117">
        <f t="shared" si="6"/>
        <v>56</v>
      </c>
      <c r="V63" s="125"/>
      <c r="W63" s="115">
        <f t="shared" si="17"/>
        <v>54</v>
      </c>
      <c r="X63" s="116">
        <f t="shared" si="17"/>
        <v>56</v>
      </c>
      <c r="Y63" s="117">
        <f t="shared" si="17"/>
        <v>54</v>
      </c>
      <c r="Z63" s="45"/>
      <c r="AB63" s="108"/>
      <c r="AC63" s="27"/>
      <c r="AD63" s="119"/>
    </row>
    <row r="64" spans="2:30" s="22" customFormat="1">
      <c r="B64" s="23">
        <f t="shared" si="18"/>
        <v>1032</v>
      </c>
      <c r="C64" s="24" t="s">
        <v>229</v>
      </c>
      <c r="D64" s="39"/>
      <c r="E64" s="35"/>
      <c r="F64" s="35"/>
      <c r="G64" s="113"/>
      <c r="H64" s="120"/>
      <c r="I64" s="114">
        <f t="shared" si="19"/>
        <v>15</v>
      </c>
      <c r="J64" s="29"/>
      <c r="K64" s="247"/>
      <c r="L64" s="4"/>
      <c r="M64" s="127">
        <f t="shared" si="20"/>
        <v>43</v>
      </c>
      <c r="N64" s="116"/>
      <c r="O64" s="117">
        <f t="shared" si="15"/>
        <v>46</v>
      </c>
      <c r="P64" s="108"/>
      <c r="Q64" s="115">
        <f t="shared" si="16"/>
        <v>54</v>
      </c>
      <c r="R64" s="117">
        <f t="shared" si="5"/>
        <v>56</v>
      </c>
      <c r="S64" s="125"/>
      <c r="T64" s="115">
        <f t="shared" si="9"/>
        <v>55</v>
      </c>
      <c r="U64" s="117">
        <f t="shared" si="6"/>
        <v>57</v>
      </c>
      <c r="V64" s="125"/>
      <c r="W64" s="115">
        <f t="shared" si="17"/>
        <v>55</v>
      </c>
      <c r="X64" s="116">
        <f t="shared" si="17"/>
        <v>57</v>
      </c>
      <c r="Y64" s="117">
        <f t="shared" si="17"/>
        <v>55</v>
      </c>
      <c r="Z64" s="45"/>
      <c r="AB64" s="108"/>
      <c r="AC64" s="27"/>
      <c r="AD64" s="119"/>
    </row>
    <row r="65" spans="2:31" s="22" customFormat="1">
      <c r="B65" s="23">
        <f t="shared" si="18"/>
        <v>1033</v>
      </c>
      <c r="C65" s="24" t="s">
        <v>229</v>
      </c>
      <c r="D65" s="39"/>
      <c r="E65" s="35"/>
      <c r="F65" s="35"/>
      <c r="G65" s="113"/>
      <c r="H65" s="120"/>
      <c r="I65" s="114">
        <f t="shared" si="19"/>
        <v>15</v>
      </c>
      <c r="J65" s="29"/>
      <c r="K65" s="247"/>
      <c r="L65" s="4"/>
      <c r="M65" s="127">
        <f t="shared" si="20"/>
        <v>44</v>
      </c>
      <c r="N65" s="116"/>
      <c r="O65" s="117">
        <f t="shared" si="15"/>
        <v>47</v>
      </c>
      <c r="P65" s="108"/>
      <c r="Q65" s="115">
        <f t="shared" si="16"/>
        <v>55</v>
      </c>
      <c r="R65" s="117">
        <f t="shared" si="5"/>
        <v>57</v>
      </c>
      <c r="S65" s="125"/>
      <c r="T65" s="115">
        <f t="shared" si="9"/>
        <v>56</v>
      </c>
      <c r="U65" s="117">
        <f t="shared" si="6"/>
        <v>58</v>
      </c>
      <c r="V65" s="125"/>
      <c r="W65" s="115">
        <f t="shared" si="17"/>
        <v>56</v>
      </c>
      <c r="X65" s="116">
        <f t="shared" si="17"/>
        <v>58</v>
      </c>
      <c r="Y65" s="117">
        <f t="shared" si="17"/>
        <v>56</v>
      </c>
      <c r="Z65" s="45"/>
      <c r="AB65" s="108"/>
      <c r="AC65" s="27"/>
      <c r="AD65" s="126"/>
    </row>
    <row r="66" spans="2:31" s="22" customFormat="1">
      <c r="B66" s="23">
        <v>1169</v>
      </c>
      <c r="C66" s="24" t="s">
        <v>1319</v>
      </c>
      <c r="D66" s="39" t="s">
        <v>47</v>
      </c>
      <c r="E66" s="35">
        <v>20</v>
      </c>
      <c r="F66" s="35"/>
      <c r="G66" s="113" t="s">
        <v>84</v>
      </c>
      <c r="H66" s="120">
        <v>2</v>
      </c>
      <c r="I66" s="114">
        <f>E66</f>
        <v>20</v>
      </c>
      <c r="J66" s="29"/>
      <c r="K66" s="247"/>
      <c r="L66" s="4"/>
      <c r="M66" s="127">
        <f t="shared" si="20"/>
        <v>45</v>
      </c>
      <c r="N66" s="116"/>
      <c r="O66" s="117">
        <f t="shared" si="15"/>
        <v>48</v>
      </c>
      <c r="P66" s="108"/>
      <c r="Q66" s="115">
        <f t="shared" si="16"/>
        <v>56</v>
      </c>
      <c r="R66" s="117">
        <f t="shared" si="5"/>
        <v>58</v>
      </c>
      <c r="S66" s="125"/>
      <c r="T66" s="115">
        <f t="shared" si="9"/>
        <v>57</v>
      </c>
      <c r="U66" s="117">
        <f t="shared" si="6"/>
        <v>59</v>
      </c>
      <c r="V66" s="125"/>
      <c r="W66" s="115">
        <f t="shared" si="17"/>
        <v>57</v>
      </c>
      <c r="X66" s="116">
        <f t="shared" si="17"/>
        <v>59</v>
      </c>
      <c r="Y66" s="117">
        <f t="shared" si="17"/>
        <v>57</v>
      </c>
      <c r="Z66" s="45"/>
      <c r="AB66" s="108"/>
      <c r="AC66" s="27"/>
      <c r="AD66" s="119"/>
    </row>
    <row r="67" spans="2:31" s="22" customFormat="1">
      <c r="B67" s="23">
        <v>1169</v>
      </c>
      <c r="C67" s="704" t="s">
        <v>116</v>
      </c>
      <c r="D67" s="718"/>
      <c r="E67" s="707"/>
      <c r="F67" s="707"/>
      <c r="G67" s="719"/>
      <c r="H67" s="720"/>
      <c r="I67" s="721">
        <v>20</v>
      </c>
      <c r="J67" s="711"/>
      <c r="K67" s="247"/>
      <c r="L67" s="4"/>
      <c r="M67" s="127">
        <f t="shared" si="20"/>
        <v>46</v>
      </c>
      <c r="N67" s="116"/>
      <c r="O67" s="117">
        <f t="shared" si="15"/>
        <v>49</v>
      </c>
      <c r="P67" s="724"/>
      <c r="Q67" s="725">
        <f t="shared" si="16"/>
        <v>57</v>
      </c>
      <c r="R67" s="723">
        <f t="shared" si="5"/>
        <v>59</v>
      </c>
      <c r="S67" s="726"/>
      <c r="T67" s="725">
        <f t="shared" si="9"/>
        <v>58</v>
      </c>
      <c r="U67" s="723">
        <f t="shared" si="6"/>
        <v>60</v>
      </c>
      <c r="V67" s="726"/>
      <c r="W67" s="725">
        <f t="shared" si="17"/>
        <v>58</v>
      </c>
      <c r="X67" s="116">
        <f t="shared" si="17"/>
        <v>60</v>
      </c>
      <c r="Y67" s="117">
        <f t="shared" si="17"/>
        <v>58</v>
      </c>
      <c r="Z67" s="45"/>
      <c r="AB67" s="108"/>
      <c r="AC67" s="27"/>
      <c r="AD67" s="119"/>
    </row>
    <row r="68" spans="2:31" s="22" customFormat="1">
      <c r="B68" s="23">
        <v>1042</v>
      </c>
      <c r="C68" s="24" t="s">
        <v>87</v>
      </c>
      <c r="D68" s="39" t="s">
        <v>47</v>
      </c>
      <c r="E68" s="35">
        <v>76</v>
      </c>
      <c r="F68" s="35"/>
      <c r="G68" s="113"/>
      <c r="H68" s="120"/>
      <c r="I68" s="114">
        <f t="shared" ref="I68:I85" si="21">E68</f>
        <v>76</v>
      </c>
      <c r="J68" s="29"/>
      <c r="K68" s="247"/>
      <c r="L68" s="4"/>
      <c r="M68" s="127">
        <f t="shared" si="20"/>
        <v>47</v>
      </c>
      <c r="N68" s="116"/>
      <c r="O68" s="117">
        <f t="shared" si="15"/>
        <v>50</v>
      </c>
      <c r="P68" s="108"/>
      <c r="Q68" s="115">
        <f t="shared" ref="Q68:R83" si="22">Q67+1</f>
        <v>58</v>
      </c>
      <c r="R68" s="117">
        <f t="shared" si="5"/>
        <v>60</v>
      </c>
      <c r="S68" s="125"/>
      <c r="T68" s="115">
        <f t="shared" si="9"/>
        <v>59</v>
      </c>
      <c r="U68" s="117">
        <f t="shared" si="6"/>
        <v>61</v>
      </c>
      <c r="V68" s="125"/>
      <c r="W68" s="115">
        <f t="shared" ref="W68:Y77" si="23">W67+1</f>
        <v>59</v>
      </c>
      <c r="X68" s="116">
        <f t="shared" si="23"/>
        <v>61</v>
      </c>
      <c r="Y68" s="117">
        <f t="shared" si="23"/>
        <v>59</v>
      </c>
      <c r="Z68" s="45"/>
      <c r="AB68" s="108"/>
      <c r="AC68" s="27"/>
      <c r="AD68" s="119"/>
    </row>
    <row r="69" spans="2:31" s="22" customFormat="1">
      <c r="B69" s="23">
        <v>1173</v>
      </c>
      <c r="C69" s="24" t="s">
        <v>89</v>
      </c>
      <c r="D69" s="39" t="s">
        <v>47</v>
      </c>
      <c r="E69" s="35">
        <v>50</v>
      </c>
      <c r="F69" s="35"/>
      <c r="G69" s="113"/>
      <c r="H69" s="120"/>
      <c r="I69" s="114">
        <f t="shared" si="21"/>
        <v>50</v>
      </c>
      <c r="J69" s="29"/>
      <c r="K69" s="247"/>
      <c r="L69" s="4"/>
      <c r="M69" s="127">
        <f t="shared" si="20"/>
        <v>48</v>
      </c>
      <c r="N69" s="116"/>
      <c r="O69" s="117">
        <f t="shared" si="15"/>
        <v>51</v>
      </c>
      <c r="P69" s="108"/>
      <c r="Q69" s="115">
        <f t="shared" si="22"/>
        <v>59</v>
      </c>
      <c r="R69" s="117">
        <f t="shared" si="5"/>
        <v>61</v>
      </c>
      <c r="S69" s="125"/>
      <c r="T69" s="115">
        <f t="shared" si="9"/>
        <v>60</v>
      </c>
      <c r="U69" s="117">
        <f t="shared" si="6"/>
        <v>62</v>
      </c>
      <c r="V69" s="125"/>
      <c r="W69" s="115">
        <f t="shared" si="23"/>
        <v>60</v>
      </c>
      <c r="X69" s="116">
        <f t="shared" si="23"/>
        <v>62</v>
      </c>
      <c r="Y69" s="117">
        <f t="shared" si="23"/>
        <v>60</v>
      </c>
      <c r="Z69" s="45"/>
      <c r="AB69" s="108"/>
      <c r="AC69" s="27"/>
      <c r="AD69" s="119"/>
    </row>
    <row r="70" spans="2:31" s="22" customFormat="1">
      <c r="B70" s="23">
        <v>1016</v>
      </c>
      <c r="C70" s="24" t="s">
        <v>90</v>
      </c>
      <c r="D70" s="39" t="s">
        <v>27</v>
      </c>
      <c r="E70" s="35">
        <v>10</v>
      </c>
      <c r="F70" s="35"/>
      <c r="G70" s="113"/>
      <c r="H70" s="120"/>
      <c r="I70" s="114">
        <f t="shared" si="21"/>
        <v>10</v>
      </c>
      <c r="J70" s="29"/>
      <c r="K70" s="247"/>
      <c r="L70" s="4"/>
      <c r="M70" s="127">
        <f t="shared" si="20"/>
        <v>49</v>
      </c>
      <c r="N70" s="116"/>
      <c r="O70" s="117">
        <f t="shared" si="15"/>
        <v>52</v>
      </c>
      <c r="P70" s="108"/>
      <c r="Q70" s="115">
        <f t="shared" si="22"/>
        <v>60</v>
      </c>
      <c r="R70" s="117">
        <f t="shared" si="5"/>
        <v>62</v>
      </c>
      <c r="S70" s="125"/>
      <c r="T70" s="115">
        <f t="shared" si="9"/>
        <v>61</v>
      </c>
      <c r="U70" s="117">
        <f t="shared" si="6"/>
        <v>63</v>
      </c>
      <c r="V70" s="125"/>
      <c r="W70" s="115">
        <f t="shared" si="23"/>
        <v>61</v>
      </c>
      <c r="X70" s="116">
        <f t="shared" si="23"/>
        <v>63</v>
      </c>
      <c r="Y70" s="117">
        <f t="shared" si="23"/>
        <v>61</v>
      </c>
      <c r="Z70" s="45"/>
      <c r="AB70" s="122"/>
      <c r="AC70" s="27"/>
      <c r="AD70" s="126"/>
    </row>
    <row r="71" spans="2:31" s="22" customFormat="1">
      <c r="B71" s="23">
        <v>1043</v>
      </c>
      <c r="C71" s="24" t="s">
        <v>91</v>
      </c>
      <c r="D71" s="34" t="s">
        <v>47</v>
      </c>
      <c r="E71" s="35">
        <v>60</v>
      </c>
      <c r="F71" s="35"/>
      <c r="G71" s="113"/>
      <c r="H71" s="112"/>
      <c r="I71" s="114">
        <f t="shared" si="21"/>
        <v>60</v>
      </c>
      <c r="J71" s="29"/>
      <c r="K71" s="247"/>
      <c r="L71" s="4"/>
      <c r="M71" s="127">
        <f t="shared" si="20"/>
        <v>50</v>
      </c>
      <c r="N71" s="116"/>
      <c r="O71" s="117">
        <f t="shared" si="15"/>
        <v>53</v>
      </c>
      <c r="P71" s="108"/>
      <c r="Q71" s="115">
        <f t="shared" si="22"/>
        <v>61</v>
      </c>
      <c r="R71" s="117">
        <f t="shared" si="5"/>
        <v>63</v>
      </c>
      <c r="S71" s="125"/>
      <c r="T71" s="115">
        <f t="shared" si="9"/>
        <v>62</v>
      </c>
      <c r="U71" s="117">
        <f t="shared" si="6"/>
        <v>64</v>
      </c>
      <c r="V71" s="125"/>
      <c r="W71" s="115">
        <f t="shared" si="23"/>
        <v>62</v>
      </c>
      <c r="X71" s="116">
        <f t="shared" si="23"/>
        <v>64</v>
      </c>
      <c r="Y71" s="117">
        <f t="shared" si="23"/>
        <v>62</v>
      </c>
      <c r="Z71" s="45"/>
      <c r="AB71" s="118">
        <v>22</v>
      </c>
      <c r="AC71" s="27"/>
      <c r="AD71" s="126"/>
    </row>
    <row r="72" spans="2:31" s="22" customFormat="1">
      <c r="B72" s="23">
        <v>1025</v>
      </c>
      <c r="C72" s="24" t="s">
        <v>93</v>
      </c>
      <c r="D72" s="39" t="s">
        <v>47</v>
      </c>
      <c r="E72" s="35">
        <v>20</v>
      </c>
      <c r="F72" s="35"/>
      <c r="G72" s="113"/>
      <c r="H72" s="120"/>
      <c r="I72" s="114">
        <f t="shared" si="21"/>
        <v>20</v>
      </c>
      <c r="J72" s="29"/>
      <c r="K72" s="247"/>
      <c r="L72" s="4"/>
      <c r="M72" s="127">
        <f t="shared" si="20"/>
        <v>51</v>
      </c>
      <c r="N72" s="116"/>
      <c r="O72" s="117">
        <f t="shared" si="15"/>
        <v>54</v>
      </c>
      <c r="P72" s="108"/>
      <c r="Q72" s="115">
        <f t="shared" si="22"/>
        <v>62</v>
      </c>
      <c r="R72" s="117">
        <f t="shared" si="5"/>
        <v>64</v>
      </c>
      <c r="S72" s="125"/>
      <c r="T72" s="115">
        <f t="shared" si="9"/>
        <v>63</v>
      </c>
      <c r="U72" s="117">
        <f t="shared" si="6"/>
        <v>65</v>
      </c>
      <c r="V72" s="125"/>
      <c r="W72" s="115">
        <f t="shared" si="23"/>
        <v>63</v>
      </c>
      <c r="X72" s="116">
        <f t="shared" si="23"/>
        <v>65</v>
      </c>
      <c r="Y72" s="117">
        <f t="shared" si="23"/>
        <v>63</v>
      </c>
      <c r="Z72" s="45"/>
      <c r="AB72" s="121"/>
      <c r="AC72" s="27"/>
      <c r="AD72" s="126"/>
    </row>
    <row r="73" spans="2:31" s="22" customFormat="1">
      <c r="B73" s="23">
        <v>1027</v>
      </c>
      <c r="C73" s="24" t="s">
        <v>94</v>
      </c>
      <c r="D73" s="39" t="s">
        <v>47</v>
      </c>
      <c r="E73" s="35">
        <v>20</v>
      </c>
      <c r="F73" s="35"/>
      <c r="G73" s="113"/>
      <c r="H73" s="120"/>
      <c r="I73" s="114">
        <f t="shared" si="21"/>
        <v>20</v>
      </c>
      <c r="J73" s="29"/>
      <c r="K73" s="247"/>
      <c r="L73" s="4"/>
      <c r="M73" s="127">
        <f t="shared" si="20"/>
        <v>52</v>
      </c>
      <c r="N73" s="116"/>
      <c r="O73" s="117">
        <f t="shared" si="15"/>
        <v>55</v>
      </c>
      <c r="P73" s="108"/>
      <c r="Q73" s="115">
        <f t="shared" si="22"/>
        <v>63</v>
      </c>
      <c r="R73" s="117">
        <f t="shared" si="5"/>
        <v>65</v>
      </c>
      <c r="S73" s="125"/>
      <c r="T73" s="115">
        <f t="shared" si="9"/>
        <v>64</v>
      </c>
      <c r="U73" s="117">
        <f t="shared" si="6"/>
        <v>66</v>
      </c>
      <c r="V73" s="125"/>
      <c r="W73" s="115">
        <f t="shared" si="23"/>
        <v>64</v>
      </c>
      <c r="X73" s="116">
        <f t="shared" si="23"/>
        <v>66</v>
      </c>
      <c r="Y73" s="117">
        <f t="shared" si="23"/>
        <v>64</v>
      </c>
      <c r="Z73" s="45"/>
      <c r="AB73" s="108"/>
      <c r="AC73" s="27"/>
      <c r="AD73" s="126"/>
    </row>
    <row r="74" spans="2:31" s="22" customFormat="1">
      <c r="B74" s="23">
        <v>1041</v>
      </c>
      <c r="C74" s="24" t="s">
        <v>95</v>
      </c>
      <c r="D74" s="39" t="s">
        <v>27</v>
      </c>
      <c r="E74" s="35">
        <v>15</v>
      </c>
      <c r="F74" s="35"/>
      <c r="G74" s="113"/>
      <c r="H74" s="120"/>
      <c r="I74" s="114">
        <f t="shared" si="21"/>
        <v>15</v>
      </c>
      <c r="J74" s="29"/>
      <c r="K74" s="247"/>
      <c r="L74" s="4"/>
      <c r="M74" s="127">
        <f t="shared" si="20"/>
        <v>53</v>
      </c>
      <c r="N74" s="116"/>
      <c r="O74" s="117">
        <f t="shared" si="15"/>
        <v>56</v>
      </c>
      <c r="P74" s="108"/>
      <c r="Q74" s="115">
        <f t="shared" si="22"/>
        <v>64</v>
      </c>
      <c r="R74" s="117">
        <f t="shared" si="5"/>
        <v>66</v>
      </c>
      <c r="S74" s="125"/>
      <c r="T74" s="115">
        <f t="shared" si="9"/>
        <v>65</v>
      </c>
      <c r="U74" s="117">
        <f t="shared" si="6"/>
        <v>67</v>
      </c>
      <c r="V74" s="125"/>
      <c r="W74" s="115">
        <f t="shared" si="23"/>
        <v>65</v>
      </c>
      <c r="X74" s="116">
        <f t="shared" si="23"/>
        <v>67</v>
      </c>
      <c r="Y74" s="117">
        <f t="shared" si="23"/>
        <v>65</v>
      </c>
      <c r="Z74" s="45"/>
      <c r="AB74" s="108"/>
      <c r="AC74" s="27"/>
      <c r="AD74" s="119"/>
    </row>
    <row r="75" spans="2:31" s="22" customFormat="1">
      <c r="B75" s="23">
        <v>1182</v>
      </c>
      <c r="C75" s="24" t="s">
        <v>96</v>
      </c>
      <c r="D75" s="39" t="s">
        <v>27</v>
      </c>
      <c r="E75" s="35">
        <v>15</v>
      </c>
      <c r="F75" s="35"/>
      <c r="G75" s="113"/>
      <c r="H75" s="120"/>
      <c r="I75" s="114">
        <f t="shared" si="21"/>
        <v>15</v>
      </c>
      <c r="J75" s="29"/>
      <c r="K75" s="247"/>
      <c r="L75" s="4"/>
      <c r="M75" s="127">
        <f t="shared" si="20"/>
        <v>54</v>
      </c>
      <c r="N75" s="116"/>
      <c r="O75" s="117">
        <f t="shared" si="15"/>
        <v>57</v>
      </c>
      <c r="P75" s="108"/>
      <c r="Q75" s="115">
        <f t="shared" si="22"/>
        <v>65</v>
      </c>
      <c r="R75" s="117">
        <f t="shared" si="5"/>
        <v>67</v>
      </c>
      <c r="S75" s="125"/>
      <c r="T75" s="115">
        <f t="shared" si="9"/>
        <v>66</v>
      </c>
      <c r="U75" s="117">
        <f t="shared" si="6"/>
        <v>68</v>
      </c>
      <c r="V75" s="125"/>
      <c r="W75" s="115">
        <f t="shared" si="23"/>
        <v>66</v>
      </c>
      <c r="X75" s="116">
        <f t="shared" si="23"/>
        <v>68</v>
      </c>
      <c r="Y75" s="117">
        <f t="shared" si="23"/>
        <v>66</v>
      </c>
      <c r="Z75" s="45"/>
      <c r="AB75" s="122"/>
      <c r="AC75" s="27"/>
      <c r="AD75" s="126"/>
    </row>
    <row r="76" spans="2:31" s="22" customFormat="1">
      <c r="B76" s="23">
        <v>1045</v>
      </c>
      <c r="C76" s="24" t="s">
        <v>98</v>
      </c>
      <c r="D76" s="39" t="s">
        <v>47</v>
      </c>
      <c r="E76" s="35">
        <v>40</v>
      </c>
      <c r="F76" s="35"/>
      <c r="G76" s="113"/>
      <c r="H76" s="120"/>
      <c r="I76" s="114">
        <f t="shared" si="21"/>
        <v>40</v>
      </c>
      <c r="J76" s="29"/>
      <c r="K76" s="247"/>
      <c r="L76" s="4"/>
      <c r="M76" s="127">
        <f t="shared" si="20"/>
        <v>55</v>
      </c>
      <c r="N76" s="116"/>
      <c r="O76" s="117">
        <f t="shared" si="15"/>
        <v>58</v>
      </c>
      <c r="P76" s="108"/>
      <c r="Q76" s="115">
        <f t="shared" si="22"/>
        <v>66</v>
      </c>
      <c r="R76" s="117">
        <f t="shared" si="5"/>
        <v>68</v>
      </c>
      <c r="S76" s="125"/>
      <c r="T76" s="115">
        <f t="shared" si="9"/>
        <v>67</v>
      </c>
      <c r="U76" s="117">
        <f t="shared" si="6"/>
        <v>69</v>
      </c>
      <c r="V76" s="125"/>
      <c r="W76" s="115">
        <f t="shared" si="23"/>
        <v>67</v>
      </c>
      <c r="X76" s="116">
        <f t="shared" si="23"/>
        <v>69</v>
      </c>
      <c r="Y76" s="117">
        <f t="shared" si="23"/>
        <v>67</v>
      </c>
      <c r="Z76" s="45"/>
      <c r="AB76" s="118">
        <v>23</v>
      </c>
      <c r="AC76" s="27"/>
      <c r="AD76" s="119"/>
    </row>
    <row r="77" spans="2:31" s="22" customFormat="1">
      <c r="B77" s="23">
        <v>1047</v>
      </c>
      <c r="C77" s="24" t="s">
        <v>286</v>
      </c>
      <c r="D77" s="39" t="s">
        <v>86</v>
      </c>
      <c r="E77" s="35">
        <v>30</v>
      </c>
      <c r="F77" s="35"/>
      <c r="G77" s="113"/>
      <c r="H77" s="120"/>
      <c r="I77" s="114">
        <f t="shared" si="21"/>
        <v>30</v>
      </c>
      <c r="J77" s="29"/>
      <c r="K77" s="247"/>
      <c r="L77" s="4"/>
      <c r="M77" s="127">
        <f t="shared" si="20"/>
        <v>56</v>
      </c>
      <c r="N77" s="116"/>
      <c r="O77" s="117">
        <f t="shared" si="15"/>
        <v>59</v>
      </c>
      <c r="P77" s="108"/>
      <c r="Q77" s="115">
        <f t="shared" si="22"/>
        <v>67</v>
      </c>
      <c r="R77" s="117">
        <f t="shared" si="5"/>
        <v>69</v>
      </c>
      <c r="S77" s="125"/>
      <c r="T77" s="115">
        <f t="shared" si="9"/>
        <v>68</v>
      </c>
      <c r="U77" s="117">
        <f t="shared" si="6"/>
        <v>70</v>
      </c>
      <c r="V77" s="125"/>
      <c r="W77" s="115">
        <f t="shared" si="23"/>
        <v>68</v>
      </c>
      <c r="X77" s="116">
        <f t="shared" si="23"/>
        <v>70</v>
      </c>
      <c r="Y77" s="117">
        <f t="shared" si="23"/>
        <v>68</v>
      </c>
      <c r="Z77" s="45"/>
      <c r="AB77" s="118"/>
      <c r="AC77" s="27"/>
      <c r="AD77" s="119"/>
    </row>
    <row r="78" spans="2:31" s="22" customFormat="1" hidden="1">
      <c r="B78" s="23">
        <v>1139</v>
      </c>
      <c r="C78" s="24" t="s">
        <v>104</v>
      </c>
      <c r="D78" s="39" t="s">
        <v>43</v>
      </c>
      <c r="E78" s="35">
        <v>120</v>
      </c>
      <c r="F78" s="35"/>
      <c r="G78" s="113"/>
      <c r="H78" s="120"/>
      <c r="I78" s="114">
        <f t="shared" si="21"/>
        <v>120</v>
      </c>
      <c r="J78" s="29"/>
      <c r="K78" s="33"/>
      <c r="L78" s="4"/>
      <c r="M78" s="127"/>
      <c r="N78" s="116"/>
      <c r="O78" s="117"/>
      <c r="P78" s="108"/>
      <c r="Q78" s="115"/>
      <c r="R78" s="117"/>
      <c r="S78" s="125"/>
      <c r="T78" s="115"/>
      <c r="U78" s="117"/>
      <c r="V78" s="125"/>
      <c r="W78" s="115"/>
      <c r="X78" s="116"/>
      <c r="Y78" s="117"/>
      <c r="Z78" s="45"/>
      <c r="AB78" s="118">
        <v>24</v>
      </c>
      <c r="AC78" s="27"/>
      <c r="AD78" s="119"/>
      <c r="AE78" s="22" t="s">
        <v>1093</v>
      </c>
    </row>
    <row r="79" spans="2:31" s="22" customFormat="1">
      <c r="B79" s="23">
        <v>1052</v>
      </c>
      <c r="C79" s="24" t="s">
        <v>102</v>
      </c>
      <c r="D79" s="34" t="s">
        <v>27</v>
      </c>
      <c r="E79" s="35">
        <v>8</v>
      </c>
      <c r="F79" s="35"/>
      <c r="G79" s="113"/>
      <c r="H79" s="112"/>
      <c r="I79" s="114">
        <f t="shared" si="21"/>
        <v>8</v>
      </c>
      <c r="J79" s="29"/>
      <c r="K79" s="247"/>
      <c r="L79" s="4"/>
      <c r="M79" s="127">
        <v>57</v>
      </c>
      <c r="N79" s="116"/>
      <c r="O79" s="117">
        <v>60</v>
      </c>
      <c r="P79" s="108"/>
      <c r="Q79" s="115" t="s">
        <v>287</v>
      </c>
      <c r="R79" s="117">
        <v>70</v>
      </c>
      <c r="S79" s="125"/>
      <c r="T79" s="115">
        <v>69</v>
      </c>
      <c r="U79" s="117" t="s">
        <v>288</v>
      </c>
      <c r="V79" s="125"/>
      <c r="W79" s="115">
        <v>69</v>
      </c>
      <c r="X79" s="116">
        <v>71</v>
      </c>
      <c r="Y79" s="117">
        <v>69</v>
      </c>
      <c r="Z79" s="45"/>
      <c r="AB79" s="121"/>
      <c r="AC79" s="27"/>
      <c r="AD79" s="119"/>
    </row>
    <row r="80" spans="2:31" s="22" customFormat="1">
      <c r="B80" s="23">
        <v>1053</v>
      </c>
      <c r="C80" s="24" t="s">
        <v>1312</v>
      </c>
      <c r="D80" s="39" t="s">
        <v>27</v>
      </c>
      <c r="E80" s="35">
        <v>8</v>
      </c>
      <c r="F80" s="35"/>
      <c r="G80" s="113"/>
      <c r="H80" s="120"/>
      <c r="I80" s="114">
        <f t="shared" si="21"/>
        <v>8</v>
      </c>
      <c r="J80" s="29"/>
      <c r="K80" s="247"/>
      <c r="L80" s="4"/>
      <c r="M80" s="127">
        <f>M79+1</f>
        <v>58</v>
      </c>
      <c r="N80" s="116"/>
      <c r="O80" s="117">
        <f>O79+1</f>
        <v>61</v>
      </c>
      <c r="P80" s="108"/>
      <c r="Q80" s="115">
        <f t="shared" si="22"/>
        <v>69</v>
      </c>
      <c r="R80" s="117">
        <f t="shared" si="22"/>
        <v>71</v>
      </c>
      <c r="S80" s="125"/>
      <c r="T80" s="115">
        <f t="shared" ref="T80:U95" si="24">T79+1</f>
        <v>70</v>
      </c>
      <c r="U80" s="117">
        <f t="shared" si="6"/>
        <v>72</v>
      </c>
      <c r="V80" s="125"/>
      <c r="W80" s="115">
        <f t="shared" ref="W80:Y95" si="25">W79+1</f>
        <v>70</v>
      </c>
      <c r="X80" s="116">
        <f t="shared" si="25"/>
        <v>72</v>
      </c>
      <c r="Y80" s="117">
        <f t="shared" si="25"/>
        <v>70</v>
      </c>
      <c r="Z80" s="45"/>
      <c r="AB80" s="108"/>
      <c r="AC80" s="27"/>
      <c r="AD80" s="126"/>
    </row>
    <row r="81" spans="2:30" s="22" customFormat="1">
      <c r="B81" s="23">
        <v>1044</v>
      </c>
      <c r="C81" s="24" t="s">
        <v>1311</v>
      </c>
      <c r="D81" s="39" t="s">
        <v>47</v>
      </c>
      <c r="E81" s="35">
        <v>76</v>
      </c>
      <c r="F81" s="35"/>
      <c r="G81" s="113"/>
      <c r="H81" s="120"/>
      <c r="I81" s="114">
        <f t="shared" si="21"/>
        <v>76</v>
      </c>
      <c r="J81" s="29"/>
      <c r="K81" s="247"/>
      <c r="L81" s="4"/>
      <c r="M81" s="127">
        <f>M80+1</f>
        <v>59</v>
      </c>
      <c r="N81" s="116"/>
      <c r="O81" s="117">
        <f>O80+1</f>
        <v>62</v>
      </c>
      <c r="P81" s="108"/>
      <c r="Q81" s="115">
        <f t="shared" si="22"/>
        <v>70</v>
      </c>
      <c r="R81" s="117">
        <f t="shared" si="22"/>
        <v>72</v>
      </c>
      <c r="S81" s="125"/>
      <c r="T81" s="115">
        <f t="shared" si="24"/>
        <v>71</v>
      </c>
      <c r="U81" s="117">
        <f t="shared" si="6"/>
        <v>73</v>
      </c>
      <c r="V81" s="125"/>
      <c r="W81" s="115">
        <f t="shared" si="25"/>
        <v>71</v>
      </c>
      <c r="X81" s="116">
        <f t="shared" si="25"/>
        <v>73</v>
      </c>
      <c r="Y81" s="117">
        <f t="shared" si="25"/>
        <v>71</v>
      </c>
      <c r="Z81" s="45"/>
      <c r="AB81" s="108"/>
      <c r="AC81" s="27"/>
      <c r="AD81" s="119"/>
    </row>
    <row r="82" spans="2:30" s="22" customFormat="1">
      <c r="B82" s="23">
        <v>1095</v>
      </c>
      <c r="C82" s="24" t="s">
        <v>1310</v>
      </c>
      <c r="D82" s="39" t="s">
        <v>47</v>
      </c>
      <c r="E82" s="35">
        <v>60</v>
      </c>
      <c r="F82" s="35"/>
      <c r="G82" s="113"/>
      <c r="H82" s="120"/>
      <c r="I82" s="114">
        <f t="shared" si="21"/>
        <v>60</v>
      </c>
      <c r="J82" s="29"/>
      <c r="K82" s="247"/>
      <c r="L82" s="4"/>
      <c r="M82" s="127">
        <f>M81+1</f>
        <v>60</v>
      </c>
      <c r="N82" s="116"/>
      <c r="O82" s="117">
        <f>O81+1</f>
        <v>63</v>
      </c>
      <c r="P82" s="108"/>
      <c r="Q82" s="115">
        <f t="shared" si="22"/>
        <v>71</v>
      </c>
      <c r="R82" s="117">
        <f t="shared" si="22"/>
        <v>73</v>
      </c>
      <c r="S82" s="125"/>
      <c r="T82" s="115">
        <f t="shared" si="24"/>
        <v>72</v>
      </c>
      <c r="U82" s="117">
        <f t="shared" si="24"/>
        <v>74</v>
      </c>
      <c r="V82" s="125"/>
      <c r="W82" s="115">
        <f t="shared" si="25"/>
        <v>72</v>
      </c>
      <c r="X82" s="116">
        <f t="shared" si="25"/>
        <v>74</v>
      </c>
      <c r="Y82" s="117">
        <f t="shared" si="25"/>
        <v>72</v>
      </c>
      <c r="Z82" s="45"/>
      <c r="AB82" s="108"/>
      <c r="AC82" s="27"/>
      <c r="AD82" s="126"/>
    </row>
    <row r="83" spans="2:30" s="22" customFormat="1">
      <c r="B83" s="23">
        <v>1054</v>
      </c>
      <c r="C83" s="1043" t="s">
        <v>289</v>
      </c>
      <c r="D83" s="39" t="s">
        <v>86</v>
      </c>
      <c r="E83" s="35">
        <v>60</v>
      </c>
      <c r="F83" s="35"/>
      <c r="G83" s="113"/>
      <c r="H83" s="120"/>
      <c r="I83" s="114">
        <f t="shared" si="21"/>
        <v>60</v>
      </c>
      <c r="J83" s="29"/>
      <c r="K83" s="247"/>
      <c r="L83" s="4"/>
      <c r="M83" s="127"/>
      <c r="N83" s="116"/>
      <c r="O83" s="117"/>
      <c r="P83" s="108"/>
      <c r="Q83" s="115">
        <f t="shared" si="22"/>
        <v>72</v>
      </c>
      <c r="R83" s="117">
        <f t="shared" si="22"/>
        <v>74</v>
      </c>
      <c r="S83" s="125"/>
      <c r="T83" s="115">
        <f t="shared" si="24"/>
        <v>73</v>
      </c>
      <c r="U83" s="117">
        <f t="shared" si="24"/>
        <v>75</v>
      </c>
      <c r="V83" s="125"/>
      <c r="W83" s="115">
        <f t="shared" si="25"/>
        <v>73</v>
      </c>
      <c r="X83" s="116">
        <f t="shared" si="25"/>
        <v>75</v>
      </c>
      <c r="Y83" s="117">
        <f t="shared" si="25"/>
        <v>73</v>
      </c>
      <c r="Z83" s="45"/>
      <c r="AB83" s="108"/>
      <c r="AC83" s="27"/>
      <c r="AD83" s="119"/>
    </row>
    <row r="84" spans="2:30" s="22" customFormat="1">
      <c r="B84" s="23">
        <v>1055</v>
      </c>
      <c r="C84" s="704" t="s">
        <v>107</v>
      </c>
      <c r="D84" s="718" t="s">
        <v>86</v>
      </c>
      <c r="E84" s="707">
        <v>60</v>
      </c>
      <c r="F84" s="707"/>
      <c r="G84" s="719"/>
      <c r="H84" s="720"/>
      <c r="I84" s="721">
        <f t="shared" si="21"/>
        <v>60</v>
      </c>
      <c r="J84" s="711"/>
      <c r="K84" s="247"/>
      <c r="L84" s="4"/>
      <c r="M84" s="127">
        <v>61</v>
      </c>
      <c r="N84" s="116"/>
      <c r="O84" s="117" t="s">
        <v>290</v>
      </c>
      <c r="P84" s="724"/>
      <c r="Q84" s="725">
        <f t="shared" ref="Q84:R99" si="26">Q83+1</f>
        <v>73</v>
      </c>
      <c r="R84" s="723">
        <f t="shared" si="26"/>
        <v>75</v>
      </c>
      <c r="S84" s="726"/>
      <c r="T84" s="725">
        <f t="shared" si="24"/>
        <v>74</v>
      </c>
      <c r="U84" s="723">
        <f t="shared" si="24"/>
        <v>76</v>
      </c>
      <c r="V84" s="726"/>
      <c r="W84" s="725">
        <f t="shared" si="25"/>
        <v>74</v>
      </c>
      <c r="X84" s="116">
        <f t="shared" si="25"/>
        <v>76</v>
      </c>
      <c r="Y84" s="117">
        <f t="shared" si="25"/>
        <v>74</v>
      </c>
      <c r="Z84" s="45"/>
      <c r="AB84" s="122"/>
      <c r="AC84" s="27"/>
      <c r="AD84" s="119"/>
    </row>
    <row r="85" spans="2:30" s="22" customFormat="1">
      <c r="B85" s="23">
        <v>1056</v>
      </c>
      <c r="C85" s="24" t="s">
        <v>108</v>
      </c>
      <c r="D85" s="718" t="s">
        <v>86</v>
      </c>
      <c r="E85" s="707">
        <v>60</v>
      </c>
      <c r="F85" s="707"/>
      <c r="G85" s="719" t="s">
        <v>109</v>
      </c>
      <c r="H85" s="727">
        <v>4</v>
      </c>
      <c r="I85" s="721">
        <f t="shared" si="21"/>
        <v>60</v>
      </c>
      <c r="J85" s="711"/>
      <c r="K85" s="247"/>
      <c r="L85" s="4"/>
      <c r="M85" s="127">
        <f>M84+1</f>
        <v>62</v>
      </c>
      <c r="N85" s="116"/>
      <c r="O85" s="117">
        <f>O84+1</f>
        <v>65</v>
      </c>
      <c r="P85" s="724"/>
      <c r="Q85" s="725">
        <f t="shared" si="26"/>
        <v>74</v>
      </c>
      <c r="R85" s="723">
        <f t="shared" si="26"/>
        <v>76</v>
      </c>
      <c r="S85" s="729"/>
      <c r="T85" s="725">
        <f t="shared" si="24"/>
        <v>75</v>
      </c>
      <c r="U85" s="117">
        <f t="shared" si="24"/>
        <v>77</v>
      </c>
      <c r="V85" s="109"/>
      <c r="W85" s="115">
        <f t="shared" si="25"/>
        <v>75</v>
      </c>
      <c r="X85" s="116">
        <f t="shared" si="25"/>
        <v>77</v>
      </c>
      <c r="Y85" s="117">
        <f t="shared" si="25"/>
        <v>75</v>
      </c>
      <c r="Z85" s="47"/>
      <c r="AB85" s="118">
        <v>25</v>
      </c>
      <c r="AC85" s="27"/>
      <c r="AD85" s="119"/>
    </row>
    <row r="86" spans="2:30" s="22" customFormat="1">
      <c r="B86" s="23">
        <v>1056</v>
      </c>
      <c r="C86" s="24" t="s">
        <v>116</v>
      </c>
      <c r="D86" s="718"/>
      <c r="E86" s="707"/>
      <c r="F86" s="707"/>
      <c r="G86" s="719"/>
      <c r="H86" s="707"/>
      <c r="I86" s="721">
        <f>I85</f>
        <v>60</v>
      </c>
      <c r="J86" s="711"/>
      <c r="K86" s="247"/>
      <c r="L86" s="4"/>
      <c r="M86" s="127">
        <f>M85+1</f>
        <v>63</v>
      </c>
      <c r="N86" s="116"/>
      <c r="O86" s="117">
        <f>O85+1</f>
        <v>66</v>
      </c>
      <c r="P86" s="724"/>
      <c r="Q86" s="725">
        <f t="shared" si="26"/>
        <v>75</v>
      </c>
      <c r="R86" s="723">
        <f t="shared" si="26"/>
        <v>77</v>
      </c>
      <c r="S86" s="729"/>
      <c r="T86" s="725">
        <f t="shared" si="24"/>
        <v>76</v>
      </c>
      <c r="U86" s="117">
        <f t="shared" si="24"/>
        <v>78</v>
      </c>
      <c r="V86" s="109"/>
      <c r="W86" s="115">
        <f t="shared" si="25"/>
        <v>76</v>
      </c>
      <c r="X86" s="116">
        <f t="shared" si="25"/>
        <v>78</v>
      </c>
      <c r="Y86" s="117">
        <f t="shared" si="25"/>
        <v>76</v>
      </c>
      <c r="Z86" s="47"/>
      <c r="AB86" s="118">
        <v>26</v>
      </c>
      <c r="AC86" s="27"/>
      <c r="AD86" s="126"/>
    </row>
    <row r="87" spans="2:30" s="22" customFormat="1">
      <c r="B87" s="23">
        <v>1056</v>
      </c>
      <c r="C87" s="24" t="s">
        <v>111</v>
      </c>
      <c r="D87" s="130"/>
      <c r="E87" s="35"/>
      <c r="F87" s="35"/>
      <c r="G87" s="113"/>
      <c r="H87" s="35"/>
      <c r="I87" s="114">
        <f>I86</f>
        <v>60</v>
      </c>
      <c r="J87" s="29"/>
      <c r="K87" s="247"/>
      <c r="L87" s="4"/>
      <c r="M87" s="127">
        <f>M86+1</f>
        <v>64</v>
      </c>
      <c r="N87" s="116"/>
      <c r="O87" s="117">
        <f>O86+1</f>
        <v>67</v>
      </c>
      <c r="P87" s="108"/>
      <c r="Q87" s="115">
        <f t="shared" si="26"/>
        <v>76</v>
      </c>
      <c r="R87" s="117">
        <f t="shared" si="26"/>
        <v>78</v>
      </c>
      <c r="S87" s="109"/>
      <c r="T87" s="115">
        <f t="shared" si="24"/>
        <v>77</v>
      </c>
      <c r="U87" s="117">
        <f t="shared" si="24"/>
        <v>79</v>
      </c>
      <c r="V87" s="109"/>
      <c r="W87" s="115">
        <f t="shared" si="25"/>
        <v>77</v>
      </c>
      <c r="X87" s="116">
        <f t="shared" si="25"/>
        <v>79</v>
      </c>
      <c r="Y87" s="117">
        <f t="shared" si="25"/>
        <v>77</v>
      </c>
      <c r="Z87" s="47"/>
      <c r="AB87" s="118">
        <v>27</v>
      </c>
      <c r="AC87" s="27"/>
      <c r="AD87" s="119"/>
    </row>
    <row r="88" spans="2:30" s="22" customFormat="1">
      <c r="B88" s="23">
        <v>1056</v>
      </c>
      <c r="C88" s="24" t="s">
        <v>117</v>
      </c>
      <c r="D88" s="718"/>
      <c r="E88" s="35"/>
      <c r="F88" s="35"/>
      <c r="G88" s="113"/>
      <c r="H88" s="35"/>
      <c r="I88" s="114">
        <f>I87</f>
        <v>60</v>
      </c>
      <c r="J88" s="29"/>
      <c r="K88" s="247"/>
      <c r="L88" s="4"/>
      <c r="M88" s="127">
        <f>M87+1</f>
        <v>65</v>
      </c>
      <c r="N88" s="116"/>
      <c r="O88" s="117">
        <f>O87+1</f>
        <v>68</v>
      </c>
      <c r="P88" s="108"/>
      <c r="Q88" s="115">
        <f t="shared" si="26"/>
        <v>77</v>
      </c>
      <c r="R88" s="117">
        <f t="shared" si="26"/>
        <v>79</v>
      </c>
      <c r="S88" s="109"/>
      <c r="T88" s="115">
        <f t="shared" si="24"/>
        <v>78</v>
      </c>
      <c r="U88" s="117">
        <f t="shared" si="24"/>
        <v>80</v>
      </c>
      <c r="V88" s="109"/>
      <c r="W88" s="115">
        <f t="shared" si="25"/>
        <v>78</v>
      </c>
      <c r="X88" s="116">
        <f t="shared" si="25"/>
        <v>80</v>
      </c>
      <c r="Y88" s="117">
        <f t="shared" si="25"/>
        <v>78</v>
      </c>
      <c r="Z88" s="47"/>
      <c r="AB88" s="118">
        <v>28</v>
      </c>
      <c r="AC88" s="27"/>
      <c r="AD88" s="119"/>
    </row>
    <row r="89" spans="2:30" s="22" customFormat="1">
      <c r="B89" s="23">
        <v>1066</v>
      </c>
      <c r="C89" s="24" t="s">
        <v>291</v>
      </c>
      <c r="D89" s="718" t="s">
        <v>86</v>
      </c>
      <c r="E89" s="35">
        <v>60</v>
      </c>
      <c r="F89" s="35"/>
      <c r="G89" s="113"/>
      <c r="H89" s="35"/>
      <c r="I89" s="114">
        <f>E89</f>
        <v>60</v>
      </c>
      <c r="J89" s="29"/>
      <c r="K89" s="247"/>
      <c r="L89" s="4"/>
      <c r="M89" s="127"/>
      <c r="N89" s="116"/>
      <c r="O89" s="117"/>
      <c r="P89" s="108"/>
      <c r="Q89" s="115">
        <f t="shared" si="26"/>
        <v>78</v>
      </c>
      <c r="R89" s="117">
        <f t="shared" si="26"/>
        <v>80</v>
      </c>
      <c r="S89" s="125"/>
      <c r="T89" s="115">
        <f t="shared" si="24"/>
        <v>79</v>
      </c>
      <c r="U89" s="117">
        <f t="shared" si="24"/>
        <v>81</v>
      </c>
      <c r="V89" s="125"/>
      <c r="W89" s="115">
        <f t="shared" si="25"/>
        <v>79</v>
      </c>
      <c r="X89" s="116">
        <f t="shared" si="25"/>
        <v>81</v>
      </c>
      <c r="Y89" s="117">
        <f t="shared" si="25"/>
        <v>79</v>
      </c>
      <c r="Z89" s="45"/>
      <c r="AB89" s="118"/>
      <c r="AC89" s="27"/>
      <c r="AD89" s="119"/>
    </row>
    <row r="90" spans="2:30" s="22" customFormat="1">
      <c r="B90" s="23">
        <v>1069</v>
      </c>
      <c r="C90" s="24" t="s">
        <v>113</v>
      </c>
      <c r="D90" s="718" t="s">
        <v>86</v>
      </c>
      <c r="E90" s="35">
        <v>76</v>
      </c>
      <c r="F90" s="35"/>
      <c r="G90" s="113" t="s">
        <v>114</v>
      </c>
      <c r="H90" s="120">
        <v>20</v>
      </c>
      <c r="I90" s="114">
        <f>E90</f>
        <v>76</v>
      </c>
      <c r="J90" s="29"/>
      <c r="K90" s="247"/>
      <c r="L90" s="4"/>
      <c r="M90" s="127" t="s">
        <v>292</v>
      </c>
      <c r="N90" s="116" t="s">
        <v>280</v>
      </c>
      <c r="O90" s="117"/>
      <c r="P90" s="108"/>
      <c r="Q90" s="115">
        <f t="shared" si="26"/>
        <v>79</v>
      </c>
      <c r="R90" s="117">
        <f t="shared" si="26"/>
        <v>81</v>
      </c>
      <c r="S90" s="109"/>
      <c r="T90" s="115">
        <f t="shared" si="24"/>
        <v>80</v>
      </c>
      <c r="U90" s="117">
        <f t="shared" si="24"/>
        <v>82</v>
      </c>
      <c r="V90" s="109"/>
      <c r="W90" s="115">
        <f t="shared" si="25"/>
        <v>80</v>
      </c>
      <c r="X90" s="116">
        <f t="shared" si="25"/>
        <v>82</v>
      </c>
      <c r="Y90" s="117">
        <f t="shared" si="25"/>
        <v>80</v>
      </c>
      <c r="Z90" s="47"/>
      <c r="AB90" s="118">
        <v>29</v>
      </c>
      <c r="AC90" s="27"/>
      <c r="AD90" s="119"/>
    </row>
    <row r="91" spans="2:30" s="22" customFormat="1">
      <c r="B91" s="23">
        <v>1069</v>
      </c>
      <c r="C91" s="24" t="s">
        <v>116</v>
      </c>
      <c r="D91" s="718"/>
      <c r="E91" s="35"/>
      <c r="F91" s="35"/>
      <c r="G91" s="113"/>
      <c r="H91" s="120"/>
      <c r="I91" s="114">
        <f t="shared" ref="I91:I147" si="27">I90</f>
        <v>76</v>
      </c>
      <c r="J91" s="29"/>
      <c r="K91" s="247"/>
      <c r="L91" s="4"/>
      <c r="M91" s="127">
        <f t="shared" ref="M91:N106" si="28">M90+1</f>
        <v>67</v>
      </c>
      <c r="N91" s="116">
        <f t="shared" si="28"/>
        <v>31</v>
      </c>
      <c r="O91" s="117"/>
      <c r="P91" s="108"/>
      <c r="Q91" s="115">
        <f t="shared" si="26"/>
        <v>80</v>
      </c>
      <c r="R91" s="117">
        <f t="shared" si="26"/>
        <v>82</v>
      </c>
      <c r="S91" s="109"/>
      <c r="T91" s="115">
        <f t="shared" si="24"/>
        <v>81</v>
      </c>
      <c r="U91" s="117">
        <f t="shared" si="24"/>
        <v>83</v>
      </c>
      <c r="V91" s="109"/>
      <c r="W91" s="115">
        <f t="shared" si="25"/>
        <v>81</v>
      </c>
      <c r="X91" s="116">
        <f t="shared" si="25"/>
        <v>83</v>
      </c>
      <c r="Y91" s="117">
        <f t="shared" si="25"/>
        <v>81</v>
      </c>
      <c r="Z91" s="47"/>
      <c r="AB91" s="118">
        <v>30</v>
      </c>
      <c r="AC91" s="27"/>
      <c r="AD91" s="119"/>
    </row>
    <row r="92" spans="2:30" s="22" customFormat="1">
      <c r="B92" s="23">
        <v>1069</v>
      </c>
      <c r="C92" s="24" t="s">
        <v>111</v>
      </c>
      <c r="D92" s="130"/>
      <c r="E92" s="35"/>
      <c r="F92" s="35"/>
      <c r="G92" s="113"/>
      <c r="H92" s="120"/>
      <c r="I92" s="114">
        <f t="shared" si="27"/>
        <v>76</v>
      </c>
      <c r="J92" s="29"/>
      <c r="K92" s="247"/>
      <c r="L92" s="4"/>
      <c r="M92" s="127">
        <f t="shared" si="28"/>
        <v>68</v>
      </c>
      <c r="N92" s="116">
        <f t="shared" si="28"/>
        <v>32</v>
      </c>
      <c r="O92" s="117"/>
      <c r="P92" s="108"/>
      <c r="Q92" s="115">
        <f t="shared" si="26"/>
        <v>81</v>
      </c>
      <c r="R92" s="117">
        <f t="shared" si="26"/>
        <v>83</v>
      </c>
      <c r="S92" s="109"/>
      <c r="T92" s="115">
        <f t="shared" si="24"/>
        <v>82</v>
      </c>
      <c r="U92" s="117">
        <f t="shared" si="24"/>
        <v>84</v>
      </c>
      <c r="V92" s="109"/>
      <c r="W92" s="115">
        <f t="shared" si="25"/>
        <v>82</v>
      </c>
      <c r="X92" s="116">
        <f t="shared" si="25"/>
        <v>84</v>
      </c>
      <c r="Y92" s="117">
        <f t="shared" si="25"/>
        <v>82</v>
      </c>
      <c r="Z92" s="47"/>
      <c r="AB92" s="118">
        <v>31</v>
      </c>
      <c r="AC92" s="27"/>
      <c r="AD92" s="119"/>
    </row>
    <row r="93" spans="2:30" s="22" customFormat="1">
      <c r="B93" s="23">
        <v>1069</v>
      </c>
      <c r="C93" s="24" t="s">
        <v>117</v>
      </c>
      <c r="D93" s="130"/>
      <c r="E93" s="35"/>
      <c r="F93" s="35"/>
      <c r="G93" s="113"/>
      <c r="H93" s="120"/>
      <c r="I93" s="114">
        <f t="shared" si="27"/>
        <v>76</v>
      </c>
      <c r="J93" s="29"/>
      <c r="K93" s="247"/>
      <c r="L93" s="4"/>
      <c r="M93" s="127">
        <f t="shared" si="28"/>
        <v>69</v>
      </c>
      <c r="N93" s="116">
        <f t="shared" si="28"/>
        <v>33</v>
      </c>
      <c r="O93" s="117"/>
      <c r="P93" s="108"/>
      <c r="Q93" s="115">
        <f t="shared" si="26"/>
        <v>82</v>
      </c>
      <c r="R93" s="117">
        <f t="shared" si="26"/>
        <v>84</v>
      </c>
      <c r="S93" s="109"/>
      <c r="T93" s="115">
        <f t="shared" si="24"/>
        <v>83</v>
      </c>
      <c r="U93" s="117">
        <f t="shared" si="24"/>
        <v>85</v>
      </c>
      <c r="V93" s="109"/>
      <c r="W93" s="115">
        <f t="shared" si="25"/>
        <v>83</v>
      </c>
      <c r="X93" s="116">
        <f t="shared" si="25"/>
        <v>85</v>
      </c>
      <c r="Y93" s="117">
        <f t="shared" si="25"/>
        <v>83</v>
      </c>
      <c r="Z93" s="47"/>
      <c r="AB93" s="118">
        <v>32</v>
      </c>
      <c r="AC93" s="27"/>
      <c r="AD93" s="119"/>
    </row>
    <row r="94" spans="2:30" s="22" customFormat="1">
      <c r="B94" s="23">
        <v>1069</v>
      </c>
      <c r="C94" s="24" t="s">
        <v>118</v>
      </c>
      <c r="D94" s="130"/>
      <c r="E94" s="35"/>
      <c r="F94" s="35"/>
      <c r="G94" s="113"/>
      <c r="H94" s="120"/>
      <c r="I94" s="114">
        <f t="shared" si="27"/>
        <v>76</v>
      </c>
      <c r="J94" s="29"/>
      <c r="K94" s="247"/>
      <c r="L94" s="4"/>
      <c r="M94" s="127">
        <f t="shared" si="28"/>
        <v>70</v>
      </c>
      <c r="N94" s="116">
        <f t="shared" si="28"/>
        <v>34</v>
      </c>
      <c r="O94" s="117"/>
      <c r="P94" s="108"/>
      <c r="Q94" s="115">
        <f t="shared" si="26"/>
        <v>83</v>
      </c>
      <c r="R94" s="117">
        <f t="shared" si="26"/>
        <v>85</v>
      </c>
      <c r="S94" s="109"/>
      <c r="T94" s="115">
        <f t="shared" si="24"/>
        <v>84</v>
      </c>
      <c r="U94" s="117">
        <f t="shared" si="24"/>
        <v>86</v>
      </c>
      <c r="V94" s="109"/>
      <c r="W94" s="115">
        <f t="shared" si="25"/>
        <v>84</v>
      </c>
      <c r="X94" s="116">
        <f t="shared" si="25"/>
        <v>86</v>
      </c>
      <c r="Y94" s="117">
        <f t="shared" si="25"/>
        <v>84</v>
      </c>
      <c r="Z94" s="47"/>
      <c r="AB94" s="118">
        <v>33</v>
      </c>
      <c r="AC94" s="27"/>
      <c r="AD94" s="119"/>
    </row>
    <row r="95" spans="2:30" s="22" customFormat="1">
      <c r="B95" s="23">
        <v>1069</v>
      </c>
      <c r="C95" s="24" t="s">
        <v>119</v>
      </c>
      <c r="D95" s="130"/>
      <c r="E95" s="35"/>
      <c r="F95" s="35"/>
      <c r="G95" s="113"/>
      <c r="H95" s="120"/>
      <c r="I95" s="114">
        <f t="shared" si="27"/>
        <v>76</v>
      </c>
      <c r="J95" s="29"/>
      <c r="K95" s="247"/>
      <c r="L95" s="4"/>
      <c r="M95" s="127">
        <f t="shared" si="28"/>
        <v>71</v>
      </c>
      <c r="N95" s="116">
        <f t="shared" si="28"/>
        <v>35</v>
      </c>
      <c r="O95" s="117"/>
      <c r="P95" s="108"/>
      <c r="Q95" s="115">
        <f t="shared" si="26"/>
        <v>84</v>
      </c>
      <c r="R95" s="117">
        <f t="shared" si="26"/>
        <v>86</v>
      </c>
      <c r="S95" s="109"/>
      <c r="T95" s="115">
        <f t="shared" si="24"/>
        <v>85</v>
      </c>
      <c r="U95" s="117">
        <f t="shared" si="24"/>
        <v>87</v>
      </c>
      <c r="V95" s="109"/>
      <c r="W95" s="115">
        <f t="shared" si="25"/>
        <v>85</v>
      </c>
      <c r="X95" s="116">
        <f t="shared" si="25"/>
        <v>87</v>
      </c>
      <c r="Y95" s="117">
        <f t="shared" si="25"/>
        <v>85</v>
      </c>
      <c r="Z95" s="47"/>
      <c r="AB95" s="118">
        <v>34</v>
      </c>
      <c r="AC95" s="27"/>
      <c r="AD95" s="126"/>
    </row>
    <row r="96" spans="2:30" s="22" customFormat="1">
      <c r="B96" s="23">
        <v>1069</v>
      </c>
      <c r="C96" s="24" t="s">
        <v>120</v>
      </c>
      <c r="D96" s="130"/>
      <c r="E96" s="35"/>
      <c r="F96" s="35"/>
      <c r="G96" s="113"/>
      <c r="H96" s="120"/>
      <c r="I96" s="114">
        <f t="shared" si="27"/>
        <v>76</v>
      </c>
      <c r="J96" s="29"/>
      <c r="K96" s="247"/>
      <c r="L96" s="4"/>
      <c r="M96" s="127">
        <f t="shared" si="28"/>
        <v>72</v>
      </c>
      <c r="N96" s="116">
        <f t="shared" si="28"/>
        <v>36</v>
      </c>
      <c r="O96" s="117"/>
      <c r="P96" s="108"/>
      <c r="Q96" s="115">
        <f t="shared" si="26"/>
        <v>85</v>
      </c>
      <c r="R96" s="117">
        <f t="shared" si="26"/>
        <v>87</v>
      </c>
      <c r="S96" s="109"/>
      <c r="T96" s="115">
        <f t="shared" ref="T96:U109" si="29">T95+1</f>
        <v>86</v>
      </c>
      <c r="U96" s="117">
        <f t="shared" si="29"/>
        <v>88</v>
      </c>
      <c r="V96" s="109"/>
      <c r="W96" s="115">
        <f t="shared" ref="W96:Y109" si="30">W95+1</f>
        <v>86</v>
      </c>
      <c r="X96" s="116">
        <f t="shared" si="30"/>
        <v>88</v>
      </c>
      <c r="Y96" s="117">
        <f t="shared" si="30"/>
        <v>86</v>
      </c>
      <c r="Z96" s="47"/>
      <c r="AB96" s="118">
        <v>35</v>
      </c>
      <c r="AC96" s="27"/>
      <c r="AD96" s="119"/>
    </row>
    <row r="97" spans="2:30" s="22" customFormat="1">
      <c r="B97" s="23">
        <v>1069</v>
      </c>
      <c r="C97" s="24" t="s">
        <v>121</v>
      </c>
      <c r="D97" s="130"/>
      <c r="E97" s="35"/>
      <c r="F97" s="35"/>
      <c r="G97" s="113"/>
      <c r="H97" s="120"/>
      <c r="I97" s="114">
        <f t="shared" si="27"/>
        <v>76</v>
      </c>
      <c r="J97" s="29"/>
      <c r="K97" s="247"/>
      <c r="L97" s="4"/>
      <c r="M97" s="127">
        <f t="shared" si="28"/>
        <v>73</v>
      </c>
      <c r="N97" s="116">
        <f t="shared" si="28"/>
        <v>37</v>
      </c>
      <c r="O97" s="117"/>
      <c r="P97" s="108"/>
      <c r="Q97" s="115">
        <f t="shared" si="26"/>
        <v>86</v>
      </c>
      <c r="R97" s="117">
        <f t="shared" si="26"/>
        <v>88</v>
      </c>
      <c r="S97" s="109"/>
      <c r="T97" s="115">
        <f t="shared" si="29"/>
        <v>87</v>
      </c>
      <c r="U97" s="117">
        <f t="shared" si="29"/>
        <v>89</v>
      </c>
      <c r="V97" s="109"/>
      <c r="W97" s="115">
        <f t="shared" si="30"/>
        <v>87</v>
      </c>
      <c r="X97" s="116">
        <f t="shared" si="30"/>
        <v>89</v>
      </c>
      <c r="Y97" s="117">
        <f t="shared" si="30"/>
        <v>87</v>
      </c>
      <c r="Z97" s="47"/>
      <c r="AB97" s="118">
        <v>36</v>
      </c>
      <c r="AC97" s="27"/>
      <c r="AD97" s="119"/>
    </row>
    <row r="98" spans="2:30" s="22" customFormat="1">
      <c r="B98" s="23">
        <v>1069</v>
      </c>
      <c r="C98" s="24" t="s">
        <v>122</v>
      </c>
      <c r="D98" s="130"/>
      <c r="E98" s="35"/>
      <c r="F98" s="35"/>
      <c r="G98" s="113"/>
      <c r="H98" s="120"/>
      <c r="I98" s="114">
        <f t="shared" si="27"/>
        <v>76</v>
      </c>
      <c r="J98" s="29"/>
      <c r="K98" s="247"/>
      <c r="L98" s="4"/>
      <c r="M98" s="127">
        <f t="shared" si="28"/>
        <v>74</v>
      </c>
      <c r="N98" s="116">
        <f t="shared" si="28"/>
        <v>38</v>
      </c>
      <c r="O98" s="117"/>
      <c r="P98" s="108"/>
      <c r="Q98" s="115">
        <f t="shared" si="26"/>
        <v>87</v>
      </c>
      <c r="R98" s="117">
        <f t="shared" si="26"/>
        <v>89</v>
      </c>
      <c r="S98" s="109"/>
      <c r="T98" s="115">
        <f t="shared" si="29"/>
        <v>88</v>
      </c>
      <c r="U98" s="117">
        <f t="shared" si="29"/>
        <v>90</v>
      </c>
      <c r="V98" s="109"/>
      <c r="W98" s="115">
        <f t="shared" si="30"/>
        <v>88</v>
      </c>
      <c r="X98" s="116">
        <f t="shared" si="30"/>
        <v>90</v>
      </c>
      <c r="Y98" s="117">
        <f t="shared" si="30"/>
        <v>88</v>
      </c>
      <c r="Z98" s="47"/>
      <c r="AB98" s="118">
        <v>37</v>
      </c>
      <c r="AC98" s="27"/>
      <c r="AD98" s="119"/>
    </row>
    <row r="99" spans="2:30" s="22" customFormat="1">
      <c r="B99" s="23">
        <v>1069</v>
      </c>
      <c r="C99" s="24" t="s">
        <v>123</v>
      </c>
      <c r="D99" s="130"/>
      <c r="E99" s="35"/>
      <c r="F99" s="35"/>
      <c r="G99" s="113"/>
      <c r="H99" s="120"/>
      <c r="I99" s="114">
        <f t="shared" si="27"/>
        <v>76</v>
      </c>
      <c r="J99" s="29"/>
      <c r="K99" s="247"/>
      <c r="L99" s="4"/>
      <c r="M99" s="127">
        <f t="shared" si="28"/>
        <v>75</v>
      </c>
      <c r="N99" s="116">
        <f t="shared" si="28"/>
        <v>39</v>
      </c>
      <c r="O99" s="117"/>
      <c r="P99" s="108"/>
      <c r="Q99" s="115">
        <f t="shared" si="26"/>
        <v>88</v>
      </c>
      <c r="R99" s="117">
        <f t="shared" si="26"/>
        <v>90</v>
      </c>
      <c r="S99" s="109"/>
      <c r="T99" s="115">
        <f t="shared" si="29"/>
        <v>89</v>
      </c>
      <c r="U99" s="117">
        <f t="shared" si="29"/>
        <v>91</v>
      </c>
      <c r="V99" s="109"/>
      <c r="W99" s="115">
        <f t="shared" si="30"/>
        <v>89</v>
      </c>
      <c r="X99" s="116">
        <f t="shared" si="30"/>
        <v>91</v>
      </c>
      <c r="Y99" s="117">
        <f t="shared" si="30"/>
        <v>89</v>
      </c>
      <c r="Z99" s="47"/>
      <c r="AB99" s="118">
        <v>38</v>
      </c>
      <c r="AC99" s="27"/>
      <c r="AD99" s="126"/>
    </row>
    <row r="100" spans="2:30" s="22" customFormat="1">
      <c r="B100" s="23">
        <v>1069</v>
      </c>
      <c r="C100" s="24" t="s">
        <v>124</v>
      </c>
      <c r="D100" s="130"/>
      <c r="E100" s="35"/>
      <c r="F100" s="35"/>
      <c r="G100" s="113"/>
      <c r="H100" s="120"/>
      <c r="I100" s="114">
        <f t="shared" si="27"/>
        <v>76</v>
      </c>
      <c r="J100" s="29"/>
      <c r="K100" s="247"/>
      <c r="L100" s="4"/>
      <c r="M100" s="127">
        <f t="shared" si="28"/>
        <v>76</v>
      </c>
      <c r="N100" s="116">
        <f t="shared" si="28"/>
        <v>40</v>
      </c>
      <c r="O100" s="117"/>
      <c r="P100" s="108"/>
      <c r="Q100" s="115">
        <f t="shared" ref="Q100:R111" si="31">Q99+1</f>
        <v>89</v>
      </c>
      <c r="R100" s="117">
        <f t="shared" si="31"/>
        <v>91</v>
      </c>
      <c r="S100" s="109"/>
      <c r="T100" s="115">
        <f t="shared" si="29"/>
        <v>90</v>
      </c>
      <c r="U100" s="117">
        <f t="shared" si="29"/>
        <v>92</v>
      </c>
      <c r="V100" s="109"/>
      <c r="W100" s="115">
        <f t="shared" si="30"/>
        <v>90</v>
      </c>
      <c r="X100" s="116">
        <f t="shared" si="30"/>
        <v>92</v>
      </c>
      <c r="Y100" s="117">
        <f t="shared" si="30"/>
        <v>90</v>
      </c>
      <c r="Z100" s="47"/>
      <c r="AB100" s="118">
        <v>39</v>
      </c>
      <c r="AC100" s="27"/>
      <c r="AD100" s="119"/>
    </row>
    <row r="101" spans="2:30" s="22" customFormat="1">
      <c r="B101" s="23">
        <v>1069</v>
      </c>
      <c r="C101" s="24" t="s">
        <v>125</v>
      </c>
      <c r="D101" s="130"/>
      <c r="E101" s="35"/>
      <c r="F101" s="35"/>
      <c r="G101" s="113"/>
      <c r="H101" s="120"/>
      <c r="I101" s="114">
        <f t="shared" si="27"/>
        <v>76</v>
      </c>
      <c r="J101" s="29"/>
      <c r="K101" s="247"/>
      <c r="L101" s="4"/>
      <c r="M101" s="127">
        <f t="shared" si="28"/>
        <v>77</v>
      </c>
      <c r="N101" s="116">
        <f t="shared" si="28"/>
        <v>41</v>
      </c>
      <c r="O101" s="117"/>
      <c r="P101" s="108"/>
      <c r="Q101" s="115">
        <f t="shared" si="31"/>
        <v>90</v>
      </c>
      <c r="R101" s="117">
        <f t="shared" si="31"/>
        <v>92</v>
      </c>
      <c r="S101" s="109"/>
      <c r="T101" s="115">
        <f t="shared" si="29"/>
        <v>91</v>
      </c>
      <c r="U101" s="117">
        <f t="shared" si="29"/>
        <v>93</v>
      </c>
      <c r="V101" s="109"/>
      <c r="W101" s="115">
        <f t="shared" si="30"/>
        <v>91</v>
      </c>
      <c r="X101" s="116">
        <f t="shared" si="30"/>
        <v>93</v>
      </c>
      <c r="Y101" s="117">
        <f t="shared" si="30"/>
        <v>91</v>
      </c>
      <c r="Z101" s="47"/>
      <c r="AB101" s="118">
        <v>40</v>
      </c>
      <c r="AC101" s="27"/>
      <c r="AD101" s="119"/>
    </row>
    <row r="102" spans="2:30" s="22" customFormat="1">
      <c r="B102" s="23">
        <v>1069</v>
      </c>
      <c r="C102" s="24" t="s">
        <v>126</v>
      </c>
      <c r="D102" s="130"/>
      <c r="E102" s="35"/>
      <c r="F102" s="35"/>
      <c r="G102" s="113"/>
      <c r="H102" s="120"/>
      <c r="I102" s="114">
        <f t="shared" si="27"/>
        <v>76</v>
      </c>
      <c r="J102" s="29"/>
      <c r="K102" s="247"/>
      <c r="L102" s="4"/>
      <c r="M102" s="127">
        <f t="shared" si="28"/>
        <v>78</v>
      </c>
      <c r="N102" s="116">
        <f t="shared" si="28"/>
        <v>42</v>
      </c>
      <c r="O102" s="117"/>
      <c r="P102" s="108"/>
      <c r="Q102" s="115">
        <f t="shared" si="31"/>
        <v>91</v>
      </c>
      <c r="R102" s="117">
        <f t="shared" si="31"/>
        <v>93</v>
      </c>
      <c r="S102" s="109"/>
      <c r="T102" s="115">
        <f t="shared" si="29"/>
        <v>92</v>
      </c>
      <c r="U102" s="117">
        <f t="shared" si="29"/>
        <v>94</v>
      </c>
      <c r="V102" s="109"/>
      <c r="W102" s="115">
        <f t="shared" si="30"/>
        <v>92</v>
      </c>
      <c r="X102" s="116">
        <f t="shared" si="30"/>
        <v>94</v>
      </c>
      <c r="Y102" s="117">
        <f t="shared" si="30"/>
        <v>92</v>
      </c>
      <c r="Z102" s="47"/>
      <c r="AB102" s="118">
        <v>41</v>
      </c>
      <c r="AC102" s="27"/>
      <c r="AD102" s="119"/>
    </row>
    <row r="103" spans="2:30" s="22" customFormat="1">
      <c r="B103" s="23">
        <v>1069</v>
      </c>
      <c r="C103" s="24" t="s">
        <v>127</v>
      </c>
      <c r="D103" s="130"/>
      <c r="E103" s="35"/>
      <c r="F103" s="35"/>
      <c r="G103" s="113"/>
      <c r="H103" s="120"/>
      <c r="I103" s="114">
        <f t="shared" si="27"/>
        <v>76</v>
      </c>
      <c r="J103" s="29"/>
      <c r="K103" s="247"/>
      <c r="L103" s="4"/>
      <c r="M103" s="127">
        <f t="shared" si="28"/>
        <v>79</v>
      </c>
      <c r="N103" s="116">
        <f t="shared" si="28"/>
        <v>43</v>
      </c>
      <c r="O103" s="117"/>
      <c r="P103" s="108"/>
      <c r="Q103" s="115">
        <f t="shared" si="31"/>
        <v>92</v>
      </c>
      <c r="R103" s="117">
        <f t="shared" si="31"/>
        <v>94</v>
      </c>
      <c r="S103" s="109"/>
      <c r="T103" s="115">
        <f t="shared" si="29"/>
        <v>93</v>
      </c>
      <c r="U103" s="117">
        <f t="shared" si="29"/>
        <v>95</v>
      </c>
      <c r="V103" s="109"/>
      <c r="W103" s="115">
        <f t="shared" si="30"/>
        <v>93</v>
      </c>
      <c r="X103" s="116">
        <f t="shared" si="30"/>
        <v>95</v>
      </c>
      <c r="Y103" s="117">
        <f t="shared" si="30"/>
        <v>93</v>
      </c>
      <c r="Z103" s="47"/>
      <c r="AB103" s="118">
        <v>42</v>
      </c>
      <c r="AC103" s="27"/>
      <c r="AD103" s="119"/>
    </row>
    <row r="104" spans="2:30" s="22" customFormat="1">
      <c r="B104" s="23">
        <v>1069</v>
      </c>
      <c r="C104" s="24" t="s">
        <v>128</v>
      </c>
      <c r="D104" s="130"/>
      <c r="E104" s="35"/>
      <c r="F104" s="35"/>
      <c r="G104" s="113"/>
      <c r="H104" s="120"/>
      <c r="I104" s="114">
        <f t="shared" si="27"/>
        <v>76</v>
      </c>
      <c r="J104" s="29"/>
      <c r="K104" s="247"/>
      <c r="L104" s="4"/>
      <c r="M104" s="127">
        <f t="shared" si="28"/>
        <v>80</v>
      </c>
      <c r="N104" s="116">
        <f t="shared" si="28"/>
        <v>44</v>
      </c>
      <c r="O104" s="117"/>
      <c r="P104" s="108"/>
      <c r="Q104" s="115">
        <f t="shared" si="31"/>
        <v>93</v>
      </c>
      <c r="R104" s="117">
        <f t="shared" si="31"/>
        <v>95</v>
      </c>
      <c r="S104" s="109"/>
      <c r="T104" s="115">
        <f t="shared" si="29"/>
        <v>94</v>
      </c>
      <c r="U104" s="117">
        <f t="shared" si="29"/>
        <v>96</v>
      </c>
      <c r="V104" s="109"/>
      <c r="W104" s="115">
        <f t="shared" si="30"/>
        <v>94</v>
      </c>
      <c r="X104" s="116">
        <f t="shared" si="30"/>
        <v>96</v>
      </c>
      <c r="Y104" s="117">
        <f t="shared" si="30"/>
        <v>94</v>
      </c>
      <c r="Z104" s="47"/>
      <c r="AB104" s="118">
        <v>43</v>
      </c>
      <c r="AC104" s="27"/>
      <c r="AD104" s="119"/>
    </row>
    <row r="105" spans="2:30" s="22" customFormat="1">
      <c r="B105" s="23">
        <v>1069</v>
      </c>
      <c r="C105" s="24" t="s">
        <v>129</v>
      </c>
      <c r="D105" s="130"/>
      <c r="E105" s="35"/>
      <c r="F105" s="35"/>
      <c r="G105" s="113"/>
      <c r="H105" s="120"/>
      <c r="I105" s="114">
        <f t="shared" si="27"/>
        <v>76</v>
      </c>
      <c r="J105" s="29"/>
      <c r="K105" s="247"/>
      <c r="L105" s="4"/>
      <c r="M105" s="127">
        <f t="shared" si="28"/>
        <v>81</v>
      </c>
      <c r="N105" s="116">
        <f t="shared" si="28"/>
        <v>45</v>
      </c>
      <c r="O105" s="117"/>
      <c r="P105" s="108"/>
      <c r="Q105" s="115">
        <f t="shared" si="31"/>
        <v>94</v>
      </c>
      <c r="R105" s="117">
        <f t="shared" si="31"/>
        <v>96</v>
      </c>
      <c r="S105" s="109"/>
      <c r="T105" s="115">
        <f t="shared" si="29"/>
        <v>95</v>
      </c>
      <c r="U105" s="117">
        <f t="shared" si="29"/>
        <v>97</v>
      </c>
      <c r="V105" s="109"/>
      <c r="W105" s="115">
        <f t="shared" si="30"/>
        <v>95</v>
      </c>
      <c r="X105" s="116">
        <f t="shared" si="30"/>
        <v>97</v>
      </c>
      <c r="Y105" s="117">
        <f t="shared" si="30"/>
        <v>95</v>
      </c>
      <c r="Z105" s="47"/>
      <c r="AB105" s="118">
        <v>44</v>
      </c>
      <c r="AC105" s="27"/>
      <c r="AD105" s="119"/>
    </row>
    <row r="106" spans="2:30" s="22" customFormat="1">
      <c r="B106" s="23">
        <v>1069</v>
      </c>
      <c r="C106" s="24" t="s">
        <v>130</v>
      </c>
      <c r="D106" s="130"/>
      <c r="E106" s="35"/>
      <c r="F106" s="35"/>
      <c r="G106" s="113"/>
      <c r="H106" s="120"/>
      <c r="I106" s="114">
        <f t="shared" si="27"/>
        <v>76</v>
      </c>
      <c r="J106" s="29"/>
      <c r="K106" s="247"/>
      <c r="L106" s="4"/>
      <c r="M106" s="127">
        <f t="shared" si="28"/>
        <v>82</v>
      </c>
      <c r="N106" s="116">
        <f t="shared" si="28"/>
        <v>46</v>
      </c>
      <c r="O106" s="117"/>
      <c r="P106" s="108"/>
      <c r="Q106" s="115">
        <f t="shared" si="31"/>
        <v>95</v>
      </c>
      <c r="R106" s="117">
        <f t="shared" si="31"/>
        <v>97</v>
      </c>
      <c r="S106" s="109"/>
      <c r="T106" s="115">
        <f t="shared" si="29"/>
        <v>96</v>
      </c>
      <c r="U106" s="117">
        <f t="shared" si="29"/>
        <v>98</v>
      </c>
      <c r="V106" s="109"/>
      <c r="W106" s="115">
        <f t="shared" si="30"/>
        <v>96</v>
      </c>
      <c r="X106" s="116">
        <f t="shared" si="30"/>
        <v>98</v>
      </c>
      <c r="Y106" s="117">
        <f t="shared" si="30"/>
        <v>96</v>
      </c>
      <c r="Z106" s="47"/>
      <c r="AB106" s="118">
        <v>45</v>
      </c>
      <c r="AC106" s="27"/>
      <c r="AD106" s="119"/>
    </row>
    <row r="107" spans="2:30" s="22" customFormat="1">
      <c r="B107" s="23">
        <v>1069</v>
      </c>
      <c r="C107" s="24" t="s">
        <v>131</v>
      </c>
      <c r="D107" s="130"/>
      <c r="E107" s="35"/>
      <c r="F107" s="35"/>
      <c r="G107" s="113"/>
      <c r="H107" s="120"/>
      <c r="I107" s="114">
        <f t="shared" si="27"/>
        <v>76</v>
      </c>
      <c r="J107" s="29"/>
      <c r="K107" s="247"/>
      <c r="L107" s="4"/>
      <c r="M107" s="127">
        <f t="shared" ref="M107:N118" si="32">M106+1</f>
        <v>83</v>
      </c>
      <c r="N107" s="116">
        <f t="shared" si="32"/>
        <v>47</v>
      </c>
      <c r="O107" s="117"/>
      <c r="P107" s="108"/>
      <c r="Q107" s="115">
        <f t="shared" si="31"/>
        <v>96</v>
      </c>
      <c r="R107" s="117">
        <f t="shared" si="31"/>
        <v>98</v>
      </c>
      <c r="S107" s="109"/>
      <c r="T107" s="115">
        <f t="shared" si="29"/>
        <v>97</v>
      </c>
      <c r="U107" s="117">
        <f t="shared" si="29"/>
        <v>99</v>
      </c>
      <c r="V107" s="109"/>
      <c r="W107" s="115">
        <f t="shared" si="30"/>
        <v>97</v>
      </c>
      <c r="X107" s="116">
        <f t="shared" si="30"/>
        <v>99</v>
      </c>
      <c r="Y107" s="117">
        <f t="shared" si="30"/>
        <v>97</v>
      </c>
      <c r="Z107" s="47"/>
      <c r="AB107" s="118">
        <v>46</v>
      </c>
      <c r="AC107" s="27"/>
      <c r="AD107" s="119"/>
    </row>
    <row r="108" spans="2:30" s="22" customFormat="1">
      <c r="B108" s="23">
        <v>1069</v>
      </c>
      <c r="C108" s="24" t="s">
        <v>132</v>
      </c>
      <c r="D108" s="130"/>
      <c r="E108" s="35"/>
      <c r="F108" s="35"/>
      <c r="G108" s="113"/>
      <c r="H108" s="120"/>
      <c r="I108" s="114">
        <f t="shared" si="27"/>
        <v>76</v>
      </c>
      <c r="J108" s="29"/>
      <c r="K108" s="247"/>
      <c r="L108" s="4"/>
      <c r="M108" s="127">
        <f t="shared" si="32"/>
        <v>84</v>
      </c>
      <c r="N108" s="116">
        <f t="shared" si="32"/>
        <v>48</v>
      </c>
      <c r="O108" s="117"/>
      <c r="P108" s="108"/>
      <c r="Q108" s="115">
        <f t="shared" si="31"/>
        <v>97</v>
      </c>
      <c r="R108" s="117">
        <f t="shared" si="31"/>
        <v>99</v>
      </c>
      <c r="S108" s="109"/>
      <c r="T108" s="115">
        <f t="shared" si="29"/>
        <v>98</v>
      </c>
      <c r="U108" s="117">
        <f t="shared" si="29"/>
        <v>100</v>
      </c>
      <c r="V108" s="109"/>
      <c r="W108" s="115">
        <f t="shared" si="30"/>
        <v>98</v>
      </c>
      <c r="X108" s="116">
        <f t="shared" si="30"/>
        <v>100</v>
      </c>
      <c r="Y108" s="117">
        <f t="shared" si="30"/>
        <v>98</v>
      </c>
      <c r="Z108" s="47"/>
      <c r="AB108" s="118">
        <v>47</v>
      </c>
      <c r="AC108" s="27"/>
      <c r="AD108" s="119"/>
    </row>
    <row r="109" spans="2:30" s="22" customFormat="1">
      <c r="B109" s="23">
        <v>1069</v>
      </c>
      <c r="C109" s="24" t="s">
        <v>1348</v>
      </c>
      <c r="D109" s="39"/>
      <c r="E109" s="35"/>
      <c r="F109" s="35"/>
      <c r="G109" s="113"/>
      <c r="H109" s="120"/>
      <c r="I109" s="114">
        <f t="shared" si="27"/>
        <v>76</v>
      </c>
      <c r="J109" s="29"/>
      <c r="K109" s="247"/>
      <c r="L109" s="4"/>
      <c r="M109" s="127">
        <f t="shared" si="32"/>
        <v>85</v>
      </c>
      <c r="N109" s="116">
        <f t="shared" si="32"/>
        <v>49</v>
      </c>
      <c r="O109" s="117"/>
      <c r="P109" s="108"/>
      <c r="Q109" s="115">
        <f t="shared" si="31"/>
        <v>98</v>
      </c>
      <c r="R109" s="117">
        <f t="shared" si="31"/>
        <v>100</v>
      </c>
      <c r="S109" s="125"/>
      <c r="T109" s="115">
        <f t="shared" si="29"/>
        <v>99</v>
      </c>
      <c r="U109" s="117">
        <f t="shared" si="29"/>
        <v>101</v>
      </c>
      <c r="V109" s="125"/>
      <c r="W109" s="115">
        <f t="shared" si="30"/>
        <v>99</v>
      </c>
      <c r="X109" s="116">
        <f t="shared" si="30"/>
        <v>101</v>
      </c>
      <c r="Y109" s="117">
        <f t="shared" si="30"/>
        <v>99</v>
      </c>
      <c r="Z109" s="45"/>
      <c r="AB109" s="108">
        <v>48</v>
      </c>
      <c r="AC109" s="27"/>
      <c r="AD109" s="119"/>
    </row>
    <row r="110" spans="2:30" s="22" customFormat="1">
      <c r="B110" s="23">
        <v>1174</v>
      </c>
      <c r="C110" s="24" t="s">
        <v>134</v>
      </c>
      <c r="D110" s="39" t="s">
        <v>86</v>
      </c>
      <c r="E110" s="35">
        <v>62</v>
      </c>
      <c r="F110" s="35"/>
      <c r="G110" s="113" t="s">
        <v>135</v>
      </c>
      <c r="H110" s="120">
        <v>8</v>
      </c>
      <c r="I110" s="114">
        <f>E110</f>
        <v>62</v>
      </c>
      <c r="J110" s="29"/>
      <c r="K110" s="247"/>
      <c r="L110" s="4"/>
      <c r="M110" s="127">
        <f>M109+1</f>
        <v>86</v>
      </c>
      <c r="N110" s="116"/>
      <c r="O110" s="117">
        <v>69</v>
      </c>
      <c r="P110" s="108"/>
      <c r="Q110" s="115">
        <f>Q109+1</f>
        <v>99</v>
      </c>
      <c r="R110" s="117">
        <f>R109+1</f>
        <v>101</v>
      </c>
      <c r="S110" s="125"/>
      <c r="T110" s="115">
        <f>T109+1</f>
        <v>100</v>
      </c>
      <c r="U110" s="117">
        <f>U109+1</f>
        <v>102</v>
      </c>
      <c r="V110" s="125"/>
      <c r="W110" s="115">
        <f>W109+1</f>
        <v>100</v>
      </c>
      <c r="X110" s="116">
        <f>X109+1</f>
        <v>102</v>
      </c>
      <c r="Y110" s="117">
        <f>Y109+1</f>
        <v>100</v>
      </c>
      <c r="Z110" s="47"/>
      <c r="AB110" s="121"/>
      <c r="AC110" s="27"/>
      <c r="AD110" s="119"/>
    </row>
    <row r="111" spans="2:30" s="22" customFormat="1">
      <c r="B111" s="23">
        <v>1174</v>
      </c>
      <c r="C111" s="24" t="s">
        <v>116</v>
      </c>
      <c r="D111" s="718"/>
      <c r="E111" s="707"/>
      <c r="F111" s="35"/>
      <c r="G111" s="113"/>
      <c r="H111" s="120"/>
      <c r="I111" s="114">
        <f t="shared" si="27"/>
        <v>62</v>
      </c>
      <c r="J111" s="29"/>
      <c r="K111" s="247"/>
      <c r="L111" s="4"/>
      <c r="M111" s="127">
        <f t="shared" si="32"/>
        <v>87</v>
      </c>
      <c r="N111" s="116"/>
      <c r="O111" s="117">
        <f t="shared" ref="O111:O147" si="33">O110+1</f>
        <v>70</v>
      </c>
      <c r="P111" s="108"/>
      <c r="Q111" s="115">
        <f t="shared" si="31"/>
        <v>100</v>
      </c>
      <c r="R111" s="117">
        <f t="shared" si="31"/>
        <v>102</v>
      </c>
      <c r="S111" s="109"/>
      <c r="T111" s="115">
        <f t="shared" ref="T111:U126" si="34">T110+1</f>
        <v>101</v>
      </c>
      <c r="U111" s="117">
        <f t="shared" si="34"/>
        <v>103</v>
      </c>
      <c r="V111" s="109"/>
      <c r="W111" s="115">
        <f t="shared" ref="W111:Y126" si="35">W110+1</f>
        <v>101</v>
      </c>
      <c r="X111" s="116">
        <f t="shared" si="35"/>
        <v>103</v>
      </c>
      <c r="Y111" s="117">
        <f t="shared" si="35"/>
        <v>101</v>
      </c>
      <c r="Z111" s="47"/>
      <c r="AB111" s="108"/>
      <c r="AC111" s="27"/>
      <c r="AD111" s="119"/>
    </row>
    <row r="112" spans="2:30" s="22" customFormat="1">
      <c r="B112" s="23">
        <v>1174</v>
      </c>
      <c r="C112" s="24" t="s">
        <v>111</v>
      </c>
      <c r="D112" s="718"/>
      <c r="E112" s="707"/>
      <c r="F112" s="35"/>
      <c r="G112" s="113"/>
      <c r="H112" s="120"/>
      <c r="I112" s="114">
        <f t="shared" si="27"/>
        <v>62</v>
      </c>
      <c r="J112" s="29"/>
      <c r="K112" s="247"/>
      <c r="L112" s="4"/>
      <c r="M112" s="127">
        <f t="shared" si="32"/>
        <v>88</v>
      </c>
      <c r="N112" s="116"/>
      <c r="O112" s="117">
        <f t="shared" si="33"/>
        <v>71</v>
      </c>
      <c r="P112" s="108"/>
      <c r="Q112" s="115">
        <f t="shared" ref="Q112:R127" si="36">Q111+1</f>
        <v>101</v>
      </c>
      <c r="R112" s="117">
        <f t="shared" si="36"/>
        <v>103</v>
      </c>
      <c r="S112" s="109"/>
      <c r="T112" s="115">
        <f t="shared" si="34"/>
        <v>102</v>
      </c>
      <c r="U112" s="117">
        <f t="shared" si="34"/>
        <v>104</v>
      </c>
      <c r="V112" s="109"/>
      <c r="W112" s="115">
        <f t="shared" si="35"/>
        <v>102</v>
      </c>
      <c r="X112" s="116">
        <f t="shared" si="35"/>
        <v>104</v>
      </c>
      <c r="Y112" s="117">
        <f t="shared" si="35"/>
        <v>102</v>
      </c>
      <c r="Z112" s="47"/>
      <c r="AB112" s="108"/>
      <c r="AC112" s="27"/>
      <c r="AD112" s="119"/>
    </row>
    <row r="113" spans="2:30" s="22" customFormat="1">
      <c r="B113" s="23">
        <v>1174</v>
      </c>
      <c r="C113" s="24" t="s">
        <v>117</v>
      </c>
      <c r="D113" s="718"/>
      <c r="E113" s="707"/>
      <c r="F113" s="35"/>
      <c r="G113" s="113"/>
      <c r="H113" s="120"/>
      <c r="I113" s="114">
        <f t="shared" si="27"/>
        <v>62</v>
      </c>
      <c r="J113" s="29"/>
      <c r="K113" s="247"/>
      <c r="L113" s="4"/>
      <c r="M113" s="127">
        <f t="shared" si="32"/>
        <v>89</v>
      </c>
      <c r="N113" s="116"/>
      <c r="O113" s="117">
        <f t="shared" si="33"/>
        <v>72</v>
      </c>
      <c r="P113" s="108"/>
      <c r="Q113" s="115">
        <f t="shared" si="36"/>
        <v>102</v>
      </c>
      <c r="R113" s="117">
        <f t="shared" si="36"/>
        <v>104</v>
      </c>
      <c r="S113" s="109"/>
      <c r="T113" s="115">
        <f t="shared" si="34"/>
        <v>103</v>
      </c>
      <c r="U113" s="117">
        <f t="shared" si="34"/>
        <v>105</v>
      </c>
      <c r="V113" s="109"/>
      <c r="W113" s="115">
        <f t="shared" si="35"/>
        <v>103</v>
      </c>
      <c r="X113" s="116">
        <f t="shared" si="35"/>
        <v>105</v>
      </c>
      <c r="Y113" s="117">
        <f t="shared" si="35"/>
        <v>103</v>
      </c>
      <c r="Z113" s="47"/>
      <c r="AB113" s="108"/>
      <c r="AC113" s="27"/>
      <c r="AD113" s="119"/>
    </row>
    <row r="114" spans="2:30" s="22" customFormat="1">
      <c r="B114" s="23">
        <v>1174</v>
      </c>
      <c r="C114" s="24" t="s">
        <v>118</v>
      </c>
      <c r="D114" s="718"/>
      <c r="E114" s="707"/>
      <c r="F114" s="35"/>
      <c r="G114" s="113"/>
      <c r="H114" s="120"/>
      <c r="I114" s="114">
        <f t="shared" si="27"/>
        <v>62</v>
      </c>
      <c r="J114" s="29"/>
      <c r="K114" s="247"/>
      <c r="L114" s="4"/>
      <c r="M114" s="127">
        <f t="shared" si="32"/>
        <v>90</v>
      </c>
      <c r="N114" s="116"/>
      <c r="O114" s="117">
        <f t="shared" si="33"/>
        <v>73</v>
      </c>
      <c r="P114" s="108"/>
      <c r="Q114" s="115">
        <f t="shared" si="36"/>
        <v>103</v>
      </c>
      <c r="R114" s="117">
        <f t="shared" si="36"/>
        <v>105</v>
      </c>
      <c r="S114" s="109"/>
      <c r="T114" s="115">
        <f t="shared" si="34"/>
        <v>104</v>
      </c>
      <c r="U114" s="117">
        <f t="shared" si="34"/>
        <v>106</v>
      </c>
      <c r="V114" s="109"/>
      <c r="W114" s="115">
        <f t="shared" si="35"/>
        <v>104</v>
      </c>
      <c r="X114" s="116">
        <f t="shared" si="35"/>
        <v>106</v>
      </c>
      <c r="Y114" s="117">
        <f t="shared" si="35"/>
        <v>104</v>
      </c>
      <c r="Z114" s="47"/>
      <c r="AB114" s="108"/>
      <c r="AC114" s="27"/>
      <c r="AD114" s="119"/>
    </row>
    <row r="115" spans="2:30" s="22" customFormat="1">
      <c r="B115" s="23">
        <v>1174</v>
      </c>
      <c r="C115" s="24" t="s">
        <v>119</v>
      </c>
      <c r="D115" s="718"/>
      <c r="E115" s="707"/>
      <c r="F115" s="35"/>
      <c r="G115" s="113"/>
      <c r="H115" s="120"/>
      <c r="I115" s="114">
        <f t="shared" si="27"/>
        <v>62</v>
      </c>
      <c r="J115" s="29"/>
      <c r="K115" s="247"/>
      <c r="L115" s="4"/>
      <c r="M115" s="722">
        <f t="shared" si="32"/>
        <v>91</v>
      </c>
      <c r="N115" s="116"/>
      <c r="O115" s="117">
        <f t="shared" si="33"/>
        <v>74</v>
      </c>
      <c r="P115" s="108"/>
      <c r="Q115" s="115">
        <f t="shared" si="36"/>
        <v>104</v>
      </c>
      <c r="R115" s="117">
        <f t="shared" si="36"/>
        <v>106</v>
      </c>
      <c r="S115" s="109"/>
      <c r="T115" s="115">
        <f t="shared" si="34"/>
        <v>105</v>
      </c>
      <c r="U115" s="117">
        <f t="shared" si="34"/>
        <v>107</v>
      </c>
      <c r="V115" s="109"/>
      <c r="W115" s="115">
        <f t="shared" si="35"/>
        <v>105</v>
      </c>
      <c r="X115" s="116">
        <f t="shared" si="35"/>
        <v>107</v>
      </c>
      <c r="Y115" s="117">
        <f t="shared" si="35"/>
        <v>105</v>
      </c>
      <c r="Z115" s="47"/>
      <c r="AB115" s="108"/>
      <c r="AC115" s="27"/>
      <c r="AD115" s="119"/>
    </row>
    <row r="116" spans="2:30" s="22" customFormat="1">
      <c r="B116" s="23">
        <v>1174</v>
      </c>
      <c r="C116" s="24" t="s">
        <v>120</v>
      </c>
      <c r="D116" s="718"/>
      <c r="E116" s="707"/>
      <c r="F116" s="35"/>
      <c r="G116" s="113"/>
      <c r="H116" s="120"/>
      <c r="I116" s="114">
        <f t="shared" si="27"/>
        <v>62</v>
      </c>
      <c r="J116" s="29"/>
      <c r="K116" s="247"/>
      <c r="L116" s="4"/>
      <c r="M116" s="722">
        <f t="shared" si="32"/>
        <v>92</v>
      </c>
      <c r="N116" s="116"/>
      <c r="O116" s="117">
        <f t="shared" si="33"/>
        <v>75</v>
      </c>
      <c r="P116" s="108"/>
      <c r="Q116" s="115">
        <f t="shared" si="36"/>
        <v>105</v>
      </c>
      <c r="R116" s="117">
        <f t="shared" si="36"/>
        <v>107</v>
      </c>
      <c r="S116" s="109"/>
      <c r="T116" s="115">
        <f t="shared" si="34"/>
        <v>106</v>
      </c>
      <c r="U116" s="117">
        <f t="shared" si="34"/>
        <v>108</v>
      </c>
      <c r="V116" s="109"/>
      <c r="W116" s="115">
        <f t="shared" si="35"/>
        <v>106</v>
      </c>
      <c r="X116" s="116">
        <f t="shared" si="35"/>
        <v>108</v>
      </c>
      <c r="Y116" s="117">
        <f t="shared" si="35"/>
        <v>106</v>
      </c>
      <c r="Z116" s="47"/>
      <c r="AB116" s="108"/>
      <c r="AC116" s="27"/>
      <c r="AD116" s="119"/>
    </row>
    <row r="117" spans="2:30" s="22" customFormat="1">
      <c r="B117" s="23">
        <v>1174</v>
      </c>
      <c r="C117" s="24" t="s">
        <v>121</v>
      </c>
      <c r="D117" s="718"/>
      <c r="E117" s="707"/>
      <c r="F117" s="35"/>
      <c r="G117" s="113"/>
      <c r="H117" s="120"/>
      <c r="I117" s="114">
        <f t="shared" si="27"/>
        <v>62</v>
      </c>
      <c r="J117" s="29"/>
      <c r="K117" s="247"/>
      <c r="L117" s="4"/>
      <c r="M117" s="127">
        <f t="shared" si="32"/>
        <v>93</v>
      </c>
      <c r="N117" s="116"/>
      <c r="O117" s="117">
        <f t="shared" si="33"/>
        <v>76</v>
      </c>
      <c r="P117" s="108"/>
      <c r="Q117" s="115">
        <f t="shared" si="36"/>
        <v>106</v>
      </c>
      <c r="R117" s="117">
        <f t="shared" si="36"/>
        <v>108</v>
      </c>
      <c r="S117" s="109"/>
      <c r="T117" s="115">
        <f t="shared" si="34"/>
        <v>107</v>
      </c>
      <c r="U117" s="117">
        <f t="shared" si="34"/>
        <v>109</v>
      </c>
      <c r="V117" s="109"/>
      <c r="W117" s="115">
        <f t="shared" si="35"/>
        <v>107</v>
      </c>
      <c r="X117" s="116">
        <f t="shared" si="35"/>
        <v>109</v>
      </c>
      <c r="Y117" s="117">
        <f t="shared" si="35"/>
        <v>107</v>
      </c>
      <c r="Z117" s="47"/>
      <c r="AB117" s="108"/>
      <c r="AC117" s="27"/>
      <c r="AD117" s="119"/>
    </row>
    <row r="118" spans="2:30" s="71" customFormat="1">
      <c r="B118" s="23">
        <v>1175</v>
      </c>
      <c r="C118" s="24" t="s">
        <v>136</v>
      </c>
      <c r="D118" s="718" t="s">
        <v>86</v>
      </c>
      <c r="E118" s="707">
        <v>76</v>
      </c>
      <c r="F118" s="35"/>
      <c r="G118" s="113" t="s">
        <v>137</v>
      </c>
      <c r="H118" s="120">
        <v>10</v>
      </c>
      <c r="I118" s="114">
        <f>E118</f>
        <v>76</v>
      </c>
      <c r="J118" s="29"/>
      <c r="K118" s="247"/>
      <c r="L118" s="4"/>
      <c r="M118" s="127">
        <f t="shared" si="32"/>
        <v>94</v>
      </c>
      <c r="N118" s="116"/>
      <c r="O118" s="117">
        <f t="shared" si="33"/>
        <v>77</v>
      </c>
      <c r="P118" s="108"/>
      <c r="Q118" s="115">
        <f t="shared" si="36"/>
        <v>107</v>
      </c>
      <c r="R118" s="117">
        <f t="shared" si="36"/>
        <v>109</v>
      </c>
      <c r="S118" s="109"/>
      <c r="T118" s="115">
        <f t="shared" si="34"/>
        <v>108</v>
      </c>
      <c r="U118" s="117">
        <f t="shared" si="34"/>
        <v>110</v>
      </c>
      <c r="V118" s="109"/>
      <c r="W118" s="115">
        <f t="shared" si="35"/>
        <v>108</v>
      </c>
      <c r="X118" s="116">
        <f t="shared" si="35"/>
        <v>110</v>
      </c>
      <c r="Y118" s="117">
        <f t="shared" si="35"/>
        <v>108</v>
      </c>
      <c r="Z118" s="47"/>
      <c r="AB118" s="108"/>
      <c r="AC118" s="27"/>
      <c r="AD118" s="119"/>
    </row>
    <row r="119" spans="2:30" s="71" customFormat="1">
      <c r="B119" s="23">
        <v>1175</v>
      </c>
      <c r="C119" s="24" t="s">
        <v>116</v>
      </c>
      <c r="D119" s="130"/>
      <c r="E119" s="35"/>
      <c r="F119" s="35"/>
      <c r="G119" s="113"/>
      <c r="H119" s="120"/>
      <c r="I119" s="114">
        <f t="shared" si="27"/>
        <v>76</v>
      </c>
      <c r="J119" s="29"/>
      <c r="K119" s="247"/>
      <c r="L119" s="4"/>
      <c r="M119" s="127">
        <f t="shared" ref="M119:M134" si="37">M118+1</f>
        <v>95</v>
      </c>
      <c r="N119" s="116"/>
      <c r="O119" s="117">
        <f t="shared" si="33"/>
        <v>78</v>
      </c>
      <c r="P119" s="108"/>
      <c r="Q119" s="115">
        <f t="shared" si="36"/>
        <v>108</v>
      </c>
      <c r="R119" s="117">
        <f t="shared" si="36"/>
        <v>110</v>
      </c>
      <c r="S119" s="109"/>
      <c r="T119" s="115">
        <f t="shared" si="34"/>
        <v>109</v>
      </c>
      <c r="U119" s="117">
        <f t="shared" si="34"/>
        <v>111</v>
      </c>
      <c r="V119" s="109"/>
      <c r="W119" s="115">
        <f t="shared" si="35"/>
        <v>109</v>
      </c>
      <c r="X119" s="116">
        <f t="shared" si="35"/>
        <v>111</v>
      </c>
      <c r="Y119" s="117">
        <f t="shared" si="35"/>
        <v>109</v>
      </c>
      <c r="Z119" s="47"/>
      <c r="AB119" s="108"/>
      <c r="AC119" s="27"/>
      <c r="AD119" s="119"/>
    </row>
    <row r="120" spans="2:30" s="71" customFormat="1">
      <c r="B120" s="23">
        <v>1175</v>
      </c>
      <c r="C120" s="24" t="s">
        <v>111</v>
      </c>
      <c r="D120" s="130"/>
      <c r="E120" s="35"/>
      <c r="F120" s="35"/>
      <c r="G120" s="113"/>
      <c r="H120" s="120"/>
      <c r="I120" s="114">
        <f t="shared" si="27"/>
        <v>76</v>
      </c>
      <c r="J120" s="29"/>
      <c r="K120" s="247"/>
      <c r="L120" s="4"/>
      <c r="M120" s="127">
        <f t="shared" si="37"/>
        <v>96</v>
      </c>
      <c r="N120" s="116"/>
      <c r="O120" s="117">
        <f t="shared" si="33"/>
        <v>79</v>
      </c>
      <c r="P120" s="108"/>
      <c r="Q120" s="115">
        <f t="shared" si="36"/>
        <v>109</v>
      </c>
      <c r="R120" s="117">
        <f t="shared" si="36"/>
        <v>111</v>
      </c>
      <c r="S120" s="109"/>
      <c r="T120" s="115">
        <f t="shared" si="34"/>
        <v>110</v>
      </c>
      <c r="U120" s="117">
        <f t="shared" si="34"/>
        <v>112</v>
      </c>
      <c r="V120" s="109"/>
      <c r="W120" s="115">
        <f t="shared" si="35"/>
        <v>110</v>
      </c>
      <c r="X120" s="116">
        <f t="shared" si="35"/>
        <v>112</v>
      </c>
      <c r="Y120" s="117">
        <f t="shared" si="35"/>
        <v>110</v>
      </c>
      <c r="Z120" s="47"/>
      <c r="AB120" s="108"/>
      <c r="AC120" s="27"/>
      <c r="AD120" s="119"/>
    </row>
    <row r="121" spans="2:30" s="71" customFormat="1">
      <c r="B121" s="23">
        <v>1175</v>
      </c>
      <c r="C121" s="24" t="s">
        <v>117</v>
      </c>
      <c r="D121" s="130"/>
      <c r="E121" s="35"/>
      <c r="F121" s="35"/>
      <c r="G121" s="113"/>
      <c r="H121" s="120"/>
      <c r="I121" s="114">
        <f t="shared" si="27"/>
        <v>76</v>
      </c>
      <c r="J121" s="29"/>
      <c r="K121" s="247"/>
      <c r="L121" s="4"/>
      <c r="M121" s="127">
        <f t="shared" si="37"/>
        <v>97</v>
      </c>
      <c r="N121" s="116"/>
      <c r="O121" s="117">
        <f t="shared" si="33"/>
        <v>80</v>
      </c>
      <c r="P121" s="108"/>
      <c r="Q121" s="115">
        <f t="shared" si="36"/>
        <v>110</v>
      </c>
      <c r="R121" s="117">
        <f t="shared" si="36"/>
        <v>112</v>
      </c>
      <c r="S121" s="109"/>
      <c r="T121" s="115">
        <f t="shared" si="34"/>
        <v>111</v>
      </c>
      <c r="U121" s="117">
        <f t="shared" si="34"/>
        <v>113</v>
      </c>
      <c r="V121" s="109"/>
      <c r="W121" s="115">
        <f t="shared" si="35"/>
        <v>111</v>
      </c>
      <c r="X121" s="116">
        <f t="shared" si="35"/>
        <v>113</v>
      </c>
      <c r="Y121" s="117">
        <f t="shared" si="35"/>
        <v>111</v>
      </c>
      <c r="Z121" s="47"/>
      <c r="AB121" s="108"/>
      <c r="AC121" s="27"/>
      <c r="AD121" s="119"/>
    </row>
    <row r="122" spans="2:30" s="71" customFormat="1">
      <c r="B122" s="23">
        <v>1175</v>
      </c>
      <c r="C122" s="24" t="s">
        <v>118</v>
      </c>
      <c r="D122" s="130"/>
      <c r="E122" s="35"/>
      <c r="F122" s="35"/>
      <c r="G122" s="113"/>
      <c r="H122" s="120"/>
      <c r="I122" s="114">
        <f t="shared" si="27"/>
        <v>76</v>
      </c>
      <c r="J122" s="29"/>
      <c r="K122" s="247"/>
      <c r="L122" s="4"/>
      <c r="M122" s="127">
        <f t="shared" si="37"/>
        <v>98</v>
      </c>
      <c r="N122" s="116"/>
      <c r="O122" s="117">
        <f t="shared" si="33"/>
        <v>81</v>
      </c>
      <c r="P122" s="108"/>
      <c r="Q122" s="115">
        <f t="shared" si="36"/>
        <v>111</v>
      </c>
      <c r="R122" s="117">
        <f t="shared" si="36"/>
        <v>113</v>
      </c>
      <c r="S122" s="109"/>
      <c r="T122" s="115">
        <f t="shared" si="34"/>
        <v>112</v>
      </c>
      <c r="U122" s="117">
        <f t="shared" si="34"/>
        <v>114</v>
      </c>
      <c r="V122" s="109"/>
      <c r="W122" s="115">
        <f t="shared" si="35"/>
        <v>112</v>
      </c>
      <c r="X122" s="116">
        <f t="shared" si="35"/>
        <v>114</v>
      </c>
      <c r="Y122" s="117">
        <f t="shared" si="35"/>
        <v>112</v>
      </c>
      <c r="Z122" s="47"/>
      <c r="AB122" s="108"/>
      <c r="AC122" s="27"/>
      <c r="AD122" s="119"/>
    </row>
    <row r="123" spans="2:30" s="71" customFormat="1">
      <c r="B123" s="23">
        <v>1175</v>
      </c>
      <c r="C123" s="24" t="s">
        <v>119</v>
      </c>
      <c r="D123" s="130"/>
      <c r="E123" s="35"/>
      <c r="F123" s="35"/>
      <c r="G123" s="113"/>
      <c r="H123" s="120"/>
      <c r="I123" s="114">
        <f t="shared" si="27"/>
        <v>76</v>
      </c>
      <c r="J123" s="29"/>
      <c r="K123" s="247"/>
      <c r="L123" s="4"/>
      <c r="M123" s="127">
        <f t="shared" si="37"/>
        <v>99</v>
      </c>
      <c r="N123" s="116"/>
      <c r="O123" s="117">
        <f t="shared" si="33"/>
        <v>82</v>
      </c>
      <c r="P123" s="108"/>
      <c r="Q123" s="115">
        <f t="shared" si="36"/>
        <v>112</v>
      </c>
      <c r="R123" s="117">
        <f t="shared" si="36"/>
        <v>114</v>
      </c>
      <c r="S123" s="109"/>
      <c r="T123" s="115">
        <f t="shared" si="34"/>
        <v>113</v>
      </c>
      <c r="U123" s="117">
        <f t="shared" si="34"/>
        <v>115</v>
      </c>
      <c r="V123" s="109"/>
      <c r="W123" s="115">
        <f t="shared" si="35"/>
        <v>113</v>
      </c>
      <c r="X123" s="116">
        <f t="shared" si="35"/>
        <v>115</v>
      </c>
      <c r="Y123" s="117">
        <f t="shared" si="35"/>
        <v>113</v>
      </c>
      <c r="Z123" s="47"/>
      <c r="AB123" s="108"/>
      <c r="AC123" s="27"/>
      <c r="AD123" s="119"/>
    </row>
    <row r="124" spans="2:30" s="71" customFormat="1">
      <c r="B124" s="23">
        <v>1175</v>
      </c>
      <c r="C124" s="24" t="s">
        <v>120</v>
      </c>
      <c r="D124" s="130"/>
      <c r="E124" s="35"/>
      <c r="F124" s="35"/>
      <c r="G124" s="113"/>
      <c r="H124" s="120"/>
      <c r="I124" s="114">
        <f t="shared" si="27"/>
        <v>76</v>
      </c>
      <c r="J124" s="29"/>
      <c r="K124" s="247"/>
      <c r="L124" s="4"/>
      <c r="M124" s="127">
        <f t="shared" si="37"/>
        <v>100</v>
      </c>
      <c r="N124" s="116"/>
      <c r="O124" s="117">
        <f t="shared" si="33"/>
        <v>83</v>
      </c>
      <c r="P124" s="108"/>
      <c r="Q124" s="115">
        <f t="shared" si="36"/>
        <v>113</v>
      </c>
      <c r="R124" s="117">
        <f t="shared" si="36"/>
        <v>115</v>
      </c>
      <c r="S124" s="109"/>
      <c r="T124" s="115">
        <f t="shared" si="34"/>
        <v>114</v>
      </c>
      <c r="U124" s="117">
        <f t="shared" si="34"/>
        <v>116</v>
      </c>
      <c r="V124" s="109"/>
      <c r="W124" s="115">
        <f t="shared" si="35"/>
        <v>114</v>
      </c>
      <c r="X124" s="116">
        <f t="shared" si="35"/>
        <v>116</v>
      </c>
      <c r="Y124" s="117">
        <f t="shared" si="35"/>
        <v>114</v>
      </c>
      <c r="Z124" s="47"/>
      <c r="AB124" s="108"/>
      <c r="AC124" s="27"/>
      <c r="AD124" s="119"/>
    </row>
    <row r="125" spans="2:30" s="71" customFormat="1">
      <c r="B125" s="23">
        <v>1175</v>
      </c>
      <c r="C125" s="24" t="s">
        <v>121</v>
      </c>
      <c r="D125" s="130"/>
      <c r="E125" s="35"/>
      <c r="F125" s="35"/>
      <c r="G125" s="113"/>
      <c r="H125" s="120"/>
      <c r="I125" s="114">
        <f t="shared" si="27"/>
        <v>76</v>
      </c>
      <c r="J125" s="29"/>
      <c r="K125" s="247"/>
      <c r="L125" s="4"/>
      <c r="M125" s="127">
        <f t="shared" si="37"/>
        <v>101</v>
      </c>
      <c r="N125" s="116"/>
      <c r="O125" s="117">
        <f t="shared" si="33"/>
        <v>84</v>
      </c>
      <c r="P125" s="108"/>
      <c r="Q125" s="115">
        <f t="shared" si="36"/>
        <v>114</v>
      </c>
      <c r="R125" s="117">
        <f t="shared" si="36"/>
        <v>116</v>
      </c>
      <c r="S125" s="109"/>
      <c r="T125" s="115">
        <f t="shared" si="34"/>
        <v>115</v>
      </c>
      <c r="U125" s="117">
        <f t="shared" si="34"/>
        <v>117</v>
      </c>
      <c r="V125" s="109"/>
      <c r="W125" s="115">
        <f t="shared" si="35"/>
        <v>115</v>
      </c>
      <c r="X125" s="116">
        <f t="shared" si="35"/>
        <v>117</v>
      </c>
      <c r="Y125" s="117">
        <f t="shared" si="35"/>
        <v>115</v>
      </c>
      <c r="Z125" s="47"/>
      <c r="AB125" s="108"/>
      <c r="AC125" s="27"/>
      <c r="AD125" s="119"/>
    </row>
    <row r="126" spans="2:30" s="71" customFormat="1">
      <c r="B126" s="23">
        <v>1175</v>
      </c>
      <c r="C126" s="24" t="s">
        <v>122</v>
      </c>
      <c r="D126" s="130"/>
      <c r="E126" s="35"/>
      <c r="F126" s="35"/>
      <c r="G126" s="113"/>
      <c r="H126" s="120"/>
      <c r="I126" s="114">
        <f t="shared" si="27"/>
        <v>76</v>
      </c>
      <c r="J126" s="29"/>
      <c r="K126" s="247"/>
      <c r="L126" s="4"/>
      <c r="M126" s="127">
        <f t="shared" si="37"/>
        <v>102</v>
      </c>
      <c r="N126" s="116"/>
      <c r="O126" s="117">
        <f t="shared" si="33"/>
        <v>85</v>
      </c>
      <c r="P126" s="108"/>
      <c r="Q126" s="115">
        <f t="shared" si="36"/>
        <v>115</v>
      </c>
      <c r="R126" s="117">
        <f t="shared" si="36"/>
        <v>117</v>
      </c>
      <c r="S126" s="109"/>
      <c r="T126" s="115">
        <f t="shared" si="34"/>
        <v>116</v>
      </c>
      <c r="U126" s="117">
        <f t="shared" si="34"/>
        <v>118</v>
      </c>
      <c r="V126" s="109"/>
      <c r="W126" s="115">
        <f t="shared" si="35"/>
        <v>116</v>
      </c>
      <c r="X126" s="116">
        <f t="shared" si="35"/>
        <v>118</v>
      </c>
      <c r="Y126" s="117">
        <f t="shared" si="35"/>
        <v>116</v>
      </c>
      <c r="Z126" s="47"/>
      <c r="AB126" s="108"/>
      <c r="AC126" s="27"/>
      <c r="AD126" s="119"/>
    </row>
    <row r="127" spans="2:30" s="71" customFormat="1">
      <c r="B127" s="23">
        <v>1175</v>
      </c>
      <c r="C127" s="24" t="s">
        <v>123</v>
      </c>
      <c r="D127" s="130"/>
      <c r="E127" s="35"/>
      <c r="F127" s="35"/>
      <c r="G127" s="113"/>
      <c r="H127" s="120"/>
      <c r="I127" s="114">
        <f t="shared" si="27"/>
        <v>76</v>
      </c>
      <c r="J127" s="29"/>
      <c r="K127" s="247"/>
      <c r="L127" s="4"/>
      <c r="M127" s="127">
        <f t="shared" si="37"/>
        <v>103</v>
      </c>
      <c r="N127" s="116"/>
      <c r="O127" s="117">
        <f t="shared" si="33"/>
        <v>86</v>
      </c>
      <c r="P127" s="108"/>
      <c r="Q127" s="115">
        <f t="shared" si="36"/>
        <v>116</v>
      </c>
      <c r="R127" s="117">
        <f t="shared" si="36"/>
        <v>118</v>
      </c>
      <c r="S127" s="109"/>
      <c r="T127" s="115">
        <f t="shared" ref="T127:U142" si="38">T126+1</f>
        <v>117</v>
      </c>
      <c r="U127" s="117">
        <f t="shared" si="38"/>
        <v>119</v>
      </c>
      <c r="V127" s="109"/>
      <c r="W127" s="115">
        <f t="shared" ref="W127:Y142" si="39">W126+1</f>
        <v>117</v>
      </c>
      <c r="X127" s="116">
        <f t="shared" si="39"/>
        <v>119</v>
      </c>
      <c r="Y127" s="117">
        <f t="shared" si="39"/>
        <v>117</v>
      </c>
      <c r="Z127" s="47"/>
      <c r="AB127" s="108"/>
      <c r="AC127" s="27"/>
      <c r="AD127" s="119"/>
    </row>
    <row r="128" spans="2:30" s="22" customFormat="1">
      <c r="B128" s="23">
        <v>1176</v>
      </c>
      <c r="C128" s="24" t="s">
        <v>138</v>
      </c>
      <c r="D128" s="718" t="s">
        <v>86</v>
      </c>
      <c r="E128" s="35">
        <v>76</v>
      </c>
      <c r="F128" s="35"/>
      <c r="G128" s="113" t="s">
        <v>293</v>
      </c>
      <c r="H128" s="35">
        <v>20</v>
      </c>
      <c r="I128" s="114">
        <f>E128</f>
        <v>76</v>
      </c>
      <c r="J128" s="29"/>
      <c r="K128" s="247"/>
      <c r="L128" s="4"/>
      <c r="M128" s="127">
        <f t="shared" si="37"/>
        <v>104</v>
      </c>
      <c r="N128" s="116"/>
      <c r="O128" s="117">
        <f t="shared" si="33"/>
        <v>87</v>
      </c>
      <c r="P128" s="108"/>
      <c r="Q128" s="115">
        <f t="shared" ref="Q128:R143" si="40">Q127+1</f>
        <v>117</v>
      </c>
      <c r="R128" s="117">
        <f t="shared" si="40"/>
        <v>119</v>
      </c>
      <c r="S128" s="109"/>
      <c r="T128" s="115">
        <f t="shared" si="38"/>
        <v>118</v>
      </c>
      <c r="U128" s="117">
        <f t="shared" si="38"/>
        <v>120</v>
      </c>
      <c r="V128" s="109"/>
      <c r="W128" s="115">
        <f t="shared" si="39"/>
        <v>118</v>
      </c>
      <c r="X128" s="116">
        <f t="shared" si="39"/>
        <v>120</v>
      </c>
      <c r="Y128" s="117">
        <f t="shared" si="39"/>
        <v>118</v>
      </c>
      <c r="Z128" s="47"/>
      <c r="AB128" s="108"/>
      <c r="AC128" s="27"/>
      <c r="AD128" s="119"/>
    </row>
    <row r="129" spans="2:30" s="22" customFormat="1">
      <c r="B129" s="23">
        <v>1176</v>
      </c>
      <c r="C129" s="24" t="s">
        <v>116</v>
      </c>
      <c r="D129" s="130"/>
      <c r="E129" s="35"/>
      <c r="F129" s="35"/>
      <c r="G129" s="113"/>
      <c r="H129" s="35"/>
      <c r="I129" s="114">
        <f t="shared" si="27"/>
        <v>76</v>
      </c>
      <c r="J129" s="29"/>
      <c r="K129" s="247"/>
      <c r="L129" s="4"/>
      <c r="M129" s="127">
        <f t="shared" si="37"/>
        <v>105</v>
      </c>
      <c r="N129" s="116"/>
      <c r="O129" s="117">
        <f t="shared" si="33"/>
        <v>88</v>
      </c>
      <c r="P129" s="108"/>
      <c r="Q129" s="115">
        <f t="shared" si="40"/>
        <v>118</v>
      </c>
      <c r="R129" s="117">
        <f t="shared" si="40"/>
        <v>120</v>
      </c>
      <c r="S129" s="109"/>
      <c r="T129" s="115">
        <f t="shared" si="38"/>
        <v>119</v>
      </c>
      <c r="U129" s="117">
        <f t="shared" si="38"/>
        <v>121</v>
      </c>
      <c r="V129" s="109"/>
      <c r="W129" s="115">
        <f t="shared" si="39"/>
        <v>119</v>
      </c>
      <c r="X129" s="116">
        <f t="shared" si="39"/>
        <v>121</v>
      </c>
      <c r="Y129" s="117">
        <f t="shared" si="39"/>
        <v>119</v>
      </c>
      <c r="Z129" s="47"/>
      <c r="AB129" s="108"/>
      <c r="AC129" s="27"/>
      <c r="AD129" s="119"/>
    </row>
    <row r="130" spans="2:30" s="22" customFormat="1">
      <c r="B130" s="23">
        <v>1176</v>
      </c>
      <c r="C130" s="24" t="s">
        <v>111</v>
      </c>
      <c r="D130" s="130"/>
      <c r="E130" s="35"/>
      <c r="F130" s="35"/>
      <c r="G130" s="113"/>
      <c r="H130" s="35"/>
      <c r="I130" s="114">
        <f t="shared" si="27"/>
        <v>76</v>
      </c>
      <c r="J130" s="29"/>
      <c r="K130" s="247"/>
      <c r="L130" s="4"/>
      <c r="M130" s="722">
        <f t="shared" si="37"/>
        <v>106</v>
      </c>
      <c r="N130" s="116"/>
      <c r="O130" s="117">
        <f t="shared" si="33"/>
        <v>89</v>
      </c>
      <c r="P130" s="108"/>
      <c r="Q130" s="115">
        <f t="shared" si="40"/>
        <v>119</v>
      </c>
      <c r="R130" s="117">
        <f t="shared" si="40"/>
        <v>121</v>
      </c>
      <c r="S130" s="109"/>
      <c r="T130" s="115">
        <f t="shared" si="38"/>
        <v>120</v>
      </c>
      <c r="U130" s="117">
        <f t="shared" si="38"/>
        <v>122</v>
      </c>
      <c r="V130" s="109"/>
      <c r="W130" s="115">
        <f t="shared" si="39"/>
        <v>120</v>
      </c>
      <c r="X130" s="116">
        <f t="shared" si="39"/>
        <v>122</v>
      </c>
      <c r="Y130" s="117">
        <f t="shared" si="39"/>
        <v>120</v>
      </c>
      <c r="Z130" s="47"/>
      <c r="AB130" s="108"/>
      <c r="AC130" s="27"/>
      <c r="AD130" s="119"/>
    </row>
    <row r="131" spans="2:30" s="22" customFormat="1">
      <c r="B131" s="23">
        <v>1176</v>
      </c>
      <c r="C131" s="24" t="s">
        <v>117</v>
      </c>
      <c r="D131" s="130"/>
      <c r="E131" s="35"/>
      <c r="F131" s="35"/>
      <c r="G131" s="113"/>
      <c r="H131" s="35"/>
      <c r="I131" s="114">
        <f t="shared" si="27"/>
        <v>76</v>
      </c>
      <c r="J131" s="29"/>
      <c r="K131" s="247"/>
      <c r="L131" s="4"/>
      <c r="M131" s="739">
        <f t="shared" si="37"/>
        <v>107</v>
      </c>
      <c r="N131" s="134"/>
      <c r="O131" s="132">
        <f t="shared" si="33"/>
        <v>90</v>
      </c>
      <c r="P131" s="108"/>
      <c r="Q131" s="115">
        <f t="shared" si="40"/>
        <v>120</v>
      </c>
      <c r="R131" s="117">
        <f t="shared" si="40"/>
        <v>122</v>
      </c>
      <c r="S131" s="109"/>
      <c r="T131" s="115">
        <f t="shared" si="38"/>
        <v>121</v>
      </c>
      <c r="U131" s="117">
        <f t="shared" si="38"/>
        <v>123</v>
      </c>
      <c r="V131" s="109"/>
      <c r="W131" s="115">
        <f t="shared" si="39"/>
        <v>121</v>
      </c>
      <c r="X131" s="116">
        <f t="shared" si="39"/>
        <v>123</v>
      </c>
      <c r="Y131" s="117">
        <f t="shared" si="39"/>
        <v>121</v>
      </c>
      <c r="Z131" s="47"/>
      <c r="AB131" s="108"/>
      <c r="AC131" s="27"/>
      <c r="AD131" s="119"/>
    </row>
    <row r="132" spans="2:30" s="22" customFormat="1">
      <c r="B132" s="23">
        <v>1176</v>
      </c>
      <c r="C132" s="24" t="s">
        <v>118</v>
      </c>
      <c r="D132" s="130"/>
      <c r="E132" s="35"/>
      <c r="F132" s="35"/>
      <c r="G132" s="113"/>
      <c r="H132" s="35"/>
      <c r="I132" s="114">
        <f t="shared" si="27"/>
        <v>76</v>
      </c>
      <c r="J132" s="29"/>
      <c r="K132" s="247"/>
      <c r="L132" s="4"/>
      <c r="M132" s="722">
        <f t="shared" si="37"/>
        <v>108</v>
      </c>
      <c r="N132" s="116"/>
      <c r="O132" s="117">
        <f t="shared" si="33"/>
        <v>91</v>
      </c>
      <c r="P132" s="108"/>
      <c r="Q132" s="115">
        <f t="shared" si="40"/>
        <v>121</v>
      </c>
      <c r="R132" s="117">
        <f t="shared" si="40"/>
        <v>123</v>
      </c>
      <c r="S132" s="109"/>
      <c r="T132" s="115">
        <f t="shared" si="38"/>
        <v>122</v>
      </c>
      <c r="U132" s="117">
        <f t="shared" si="38"/>
        <v>124</v>
      </c>
      <c r="V132" s="109"/>
      <c r="W132" s="115">
        <f t="shared" si="39"/>
        <v>122</v>
      </c>
      <c r="X132" s="116">
        <f t="shared" si="39"/>
        <v>124</v>
      </c>
      <c r="Y132" s="117">
        <f t="shared" si="39"/>
        <v>122</v>
      </c>
      <c r="Z132" s="47"/>
      <c r="AB132" s="108"/>
      <c r="AC132" s="27"/>
      <c r="AD132" s="119"/>
    </row>
    <row r="133" spans="2:30" s="22" customFormat="1">
      <c r="B133" s="23">
        <v>1176</v>
      </c>
      <c r="C133" s="24" t="s">
        <v>119</v>
      </c>
      <c r="D133" s="130"/>
      <c r="E133" s="35"/>
      <c r="F133" s="35"/>
      <c r="G133" s="113"/>
      <c r="H133" s="35"/>
      <c r="I133" s="114">
        <f t="shared" si="27"/>
        <v>76</v>
      </c>
      <c r="J133" s="29"/>
      <c r="K133" s="247"/>
      <c r="L133" s="4"/>
      <c r="M133" s="722">
        <f t="shared" si="37"/>
        <v>109</v>
      </c>
      <c r="N133" s="116"/>
      <c r="O133" s="117">
        <f t="shared" si="33"/>
        <v>92</v>
      </c>
      <c r="P133" s="108"/>
      <c r="Q133" s="115">
        <f t="shared" si="40"/>
        <v>122</v>
      </c>
      <c r="R133" s="117">
        <f t="shared" si="40"/>
        <v>124</v>
      </c>
      <c r="S133" s="109"/>
      <c r="T133" s="115">
        <f t="shared" si="38"/>
        <v>123</v>
      </c>
      <c r="U133" s="117">
        <f t="shared" si="38"/>
        <v>125</v>
      </c>
      <c r="V133" s="109"/>
      <c r="W133" s="115">
        <f t="shared" si="39"/>
        <v>123</v>
      </c>
      <c r="X133" s="116">
        <f t="shared" si="39"/>
        <v>125</v>
      </c>
      <c r="Y133" s="117">
        <f t="shared" si="39"/>
        <v>123</v>
      </c>
      <c r="Z133" s="47"/>
      <c r="AB133" s="108"/>
      <c r="AC133" s="27"/>
      <c r="AD133" s="119"/>
    </row>
    <row r="134" spans="2:30" s="22" customFormat="1">
      <c r="B134" s="23">
        <v>1176</v>
      </c>
      <c r="C134" s="24" t="s">
        <v>120</v>
      </c>
      <c r="D134" s="130"/>
      <c r="E134" s="35"/>
      <c r="F134" s="35"/>
      <c r="G134" s="113"/>
      <c r="H134" s="35"/>
      <c r="I134" s="114">
        <f t="shared" si="27"/>
        <v>76</v>
      </c>
      <c r="J134" s="29"/>
      <c r="K134" s="247"/>
      <c r="L134" s="4"/>
      <c r="M134" s="127">
        <f t="shared" si="37"/>
        <v>110</v>
      </c>
      <c r="N134" s="116"/>
      <c r="O134" s="117">
        <f t="shared" si="33"/>
        <v>93</v>
      </c>
      <c r="P134" s="108"/>
      <c r="Q134" s="115">
        <f t="shared" si="40"/>
        <v>123</v>
      </c>
      <c r="R134" s="117">
        <f t="shared" si="40"/>
        <v>125</v>
      </c>
      <c r="S134" s="109"/>
      <c r="T134" s="115">
        <f t="shared" si="38"/>
        <v>124</v>
      </c>
      <c r="U134" s="117">
        <f t="shared" si="38"/>
        <v>126</v>
      </c>
      <c r="V134" s="109"/>
      <c r="W134" s="115">
        <f t="shared" si="39"/>
        <v>124</v>
      </c>
      <c r="X134" s="116">
        <f t="shared" si="39"/>
        <v>126</v>
      </c>
      <c r="Y134" s="117">
        <f t="shared" si="39"/>
        <v>124</v>
      </c>
      <c r="Z134" s="47"/>
      <c r="AB134" s="108"/>
      <c r="AC134" s="27"/>
      <c r="AD134" s="119"/>
    </row>
    <row r="135" spans="2:30" s="22" customFormat="1">
      <c r="B135" s="23">
        <v>1176</v>
      </c>
      <c r="C135" s="24" t="s">
        <v>121</v>
      </c>
      <c r="D135" s="130"/>
      <c r="E135" s="35"/>
      <c r="F135" s="35"/>
      <c r="G135" s="113"/>
      <c r="H135" s="35"/>
      <c r="I135" s="114">
        <f t="shared" si="27"/>
        <v>76</v>
      </c>
      <c r="J135" s="29"/>
      <c r="K135" s="247"/>
      <c r="L135" s="4"/>
      <c r="M135" s="127">
        <f t="shared" ref="M135:M147" si="41">M134+1</f>
        <v>111</v>
      </c>
      <c r="N135" s="116"/>
      <c r="O135" s="117">
        <f t="shared" si="33"/>
        <v>94</v>
      </c>
      <c r="P135" s="108"/>
      <c r="Q135" s="115">
        <f t="shared" si="40"/>
        <v>124</v>
      </c>
      <c r="R135" s="117">
        <f t="shared" si="40"/>
        <v>126</v>
      </c>
      <c r="S135" s="109"/>
      <c r="T135" s="115">
        <f t="shared" si="38"/>
        <v>125</v>
      </c>
      <c r="U135" s="117">
        <f t="shared" si="38"/>
        <v>127</v>
      </c>
      <c r="V135" s="109"/>
      <c r="W135" s="115">
        <f t="shared" si="39"/>
        <v>125</v>
      </c>
      <c r="X135" s="116">
        <f t="shared" si="39"/>
        <v>127</v>
      </c>
      <c r="Y135" s="117">
        <f t="shared" si="39"/>
        <v>125</v>
      </c>
      <c r="Z135" s="47"/>
      <c r="AB135" s="108"/>
      <c r="AC135" s="27"/>
      <c r="AD135" s="119"/>
    </row>
    <row r="136" spans="2:30" s="22" customFormat="1">
      <c r="B136" s="23">
        <v>1176</v>
      </c>
      <c r="C136" s="24" t="s">
        <v>122</v>
      </c>
      <c r="D136" s="130"/>
      <c r="E136" s="35"/>
      <c r="F136" s="35"/>
      <c r="G136" s="113"/>
      <c r="H136" s="35"/>
      <c r="I136" s="114">
        <f t="shared" si="27"/>
        <v>76</v>
      </c>
      <c r="J136" s="29"/>
      <c r="K136" s="247"/>
      <c r="L136" s="4"/>
      <c r="M136" s="127">
        <f t="shared" si="41"/>
        <v>112</v>
      </c>
      <c r="N136" s="116"/>
      <c r="O136" s="117">
        <f t="shared" si="33"/>
        <v>95</v>
      </c>
      <c r="P136" s="108"/>
      <c r="Q136" s="115">
        <f t="shared" si="40"/>
        <v>125</v>
      </c>
      <c r="R136" s="117">
        <f t="shared" si="40"/>
        <v>127</v>
      </c>
      <c r="S136" s="109"/>
      <c r="T136" s="115">
        <f t="shared" si="38"/>
        <v>126</v>
      </c>
      <c r="U136" s="117">
        <f t="shared" si="38"/>
        <v>128</v>
      </c>
      <c r="V136" s="109"/>
      <c r="W136" s="115">
        <f t="shared" si="39"/>
        <v>126</v>
      </c>
      <c r="X136" s="116">
        <f t="shared" si="39"/>
        <v>128</v>
      </c>
      <c r="Y136" s="117">
        <f t="shared" si="39"/>
        <v>126</v>
      </c>
      <c r="Z136" s="47"/>
      <c r="AB136" s="108"/>
      <c r="AC136" s="27"/>
      <c r="AD136" s="119"/>
    </row>
    <row r="137" spans="2:30" s="22" customFormat="1">
      <c r="B137" s="23">
        <v>1176</v>
      </c>
      <c r="C137" s="24" t="s">
        <v>123</v>
      </c>
      <c r="D137" s="130"/>
      <c r="E137" s="35"/>
      <c r="F137" s="35"/>
      <c r="G137" s="113"/>
      <c r="H137" s="35"/>
      <c r="I137" s="114">
        <f t="shared" si="27"/>
        <v>76</v>
      </c>
      <c r="J137" s="29"/>
      <c r="K137" s="247"/>
      <c r="L137" s="4"/>
      <c r="M137" s="127">
        <f t="shared" si="41"/>
        <v>113</v>
      </c>
      <c r="N137" s="116"/>
      <c r="O137" s="117">
        <f t="shared" si="33"/>
        <v>96</v>
      </c>
      <c r="P137" s="108"/>
      <c r="Q137" s="115">
        <f t="shared" si="40"/>
        <v>126</v>
      </c>
      <c r="R137" s="117">
        <f t="shared" si="40"/>
        <v>128</v>
      </c>
      <c r="S137" s="109"/>
      <c r="T137" s="115">
        <f t="shared" si="38"/>
        <v>127</v>
      </c>
      <c r="U137" s="117">
        <f t="shared" si="38"/>
        <v>129</v>
      </c>
      <c r="V137" s="109"/>
      <c r="W137" s="115">
        <f t="shared" si="39"/>
        <v>127</v>
      </c>
      <c r="X137" s="116">
        <f t="shared" si="39"/>
        <v>129</v>
      </c>
      <c r="Y137" s="117">
        <f t="shared" si="39"/>
        <v>127</v>
      </c>
      <c r="Z137" s="47"/>
      <c r="AB137" s="108"/>
      <c r="AC137" s="27"/>
      <c r="AD137" s="119"/>
    </row>
    <row r="138" spans="2:30" s="22" customFormat="1">
      <c r="B138" s="23">
        <v>1176</v>
      </c>
      <c r="C138" s="24" t="s">
        <v>124</v>
      </c>
      <c r="D138" s="130"/>
      <c r="E138" s="35"/>
      <c r="F138" s="35"/>
      <c r="G138" s="113"/>
      <c r="H138" s="35"/>
      <c r="I138" s="114">
        <f t="shared" si="27"/>
        <v>76</v>
      </c>
      <c r="J138" s="29"/>
      <c r="K138" s="247"/>
      <c r="L138" s="4"/>
      <c r="M138" s="127">
        <f t="shared" si="41"/>
        <v>114</v>
      </c>
      <c r="N138" s="116"/>
      <c r="O138" s="117">
        <f t="shared" si="33"/>
        <v>97</v>
      </c>
      <c r="P138" s="108"/>
      <c r="Q138" s="115">
        <f t="shared" si="40"/>
        <v>127</v>
      </c>
      <c r="R138" s="117">
        <f t="shared" si="40"/>
        <v>129</v>
      </c>
      <c r="S138" s="109"/>
      <c r="T138" s="115">
        <f t="shared" si="38"/>
        <v>128</v>
      </c>
      <c r="U138" s="117">
        <f t="shared" si="38"/>
        <v>130</v>
      </c>
      <c r="V138" s="109"/>
      <c r="W138" s="115">
        <f t="shared" si="39"/>
        <v>128</v>
      </c>
      <c r="X138" s="116">
        <f t="shared" si="39"/>
        <v>130</v>
      </c>
      <c r="Y138" s="117">
        <f t="shared" si="39"/>
        <v>128</v>
      </c>
      <c r="Z138" s="47"/>
      <c r="AB138" s="108"/>
      <c r="AC138" s="27"/>
      <c r="AD138" s="119"/>
    </row>
    <row r="139" spans="2:30" s="22" customFormat="1">
      <c r="B139" s="23">
        <v>1176</v>
      </c>
      <c r="C139" s="24" t="s">
        <v>125</v>
      </c>
      <c r="D139" s="130"/>
      <c r="E139" s="35"/>
      <c r="F139" s="35"/>
      <c r="G139" s="113"/>
      <c r="H139" s="35"/>
      <c r="I139" s="114">
        <f t="shared" si="27"/>
        <v>76</v>
      </c>
      <c r="J139" s="29"/>
      <c r="K139" s="247"/>
      <c r="L139" s="4"/>
      <c r="M139" s="127">
        <f t="shared" si="41"/>
        <v>115</v>
      </c>
      <c r="N139" s="116"/>
      <c r="O139" s="117">
        <f t="shared" si="33"/>
        <v>98</v>
      </c>
      <c r="P139" s="108"/>
      <c r="Q139" s="115">
        <f t="shared" si="40"/>
        <v>128</v>
      </c>
      <c r="R139" s="117">
        <f t="shared" si="40"/>
        <v>130</v>
      </c>
      <c r="S139" s="109"/>
      <c r="T139" s="115">
        <f t="shared" si="38"/>
        <v>129</v>
      </c>
      <c r="U139" s="117">
        <f t="shared" si="38"/>
        <v>131</v>
      </c>
      <c r="V139" s="109"/>
      <c r="W139" s="115">
        <f t="shared" si="39"/>
        <v>129</v>
      </c>
      <c r="X139" s="116">
        <f t="shared" si="39"/>
        <v>131</v>
      </c>
      <c r="Y139" s="117">
        <f t="shared" si="39"/>
        <v>129</v>
      </c>
      <c r="Z139" s="47"/>
      <c r="AB139" s="108"/>
      <c r="AC139" s="27"/>
      <c r="AD139" s="119"/>
    </row>
    <row r="140" spans="2:30" s="22" customFormat="1">
      <c r="B140" s="23">
        <v>1176</v>
      </c>
      <c r="C140" s="24" t="s">
        <v>126</v>
      </c>
      <c r="D140" s="130"/>
      <c r="E140" s="35"/>
      <c r="F140" s="35"/>
      <c r="G140" s="113"/>
      <c r="H140" s="35"/>
      <c r="I140" s="114">
        <f t="shared" si="27"/>
        <v>76</v>
      </c>
      <c r="J140" s="29"/>
      <c r="K140" s="247"/>
      <c r="L140" s="4"/>
      <c r="M140" s="127">
        <f t="shared" si="41"/>
        <v>116</v>
      </c>
      <c r="N140" s="116"/>
      <c r="O140" s="117">
        <f t="shared" si="33"/>
        <v>99</v>
      </c>
      <c r="P140" s="108"/>
      <c r="Q140" s="115">
        <f t="shared" si="40"/>
        <v>129</v>
      </c>
      <c r="R140" s="117">
        <f t="shared" si="40"/>
        <v>131</v>
      </c>
      <c r="S140" s="109"/>
      <c r="T140" s="115">
        <f t="shared" si="38"/>
        <v>130</v>
      </c>
      <c r="U140" s="117">
        <f t="shared" si="38"/>
        <v>132</v>
      </c>
      <c r="V140" s="109"/>
      <c r="W140" s="115">
        <f t="shared" si="39"/>
        <v>130</v>
      </c>
      <c r="X140" s="116">
        <f t="shared" si="39"/>
        <v>132</v>
      </c>
      <c r="Y140" s="117">
        <f t="shared" si="39"/>
        <v>130</v>
      </c>
      <c r="Z140" s="47"/>
      <c r="AB140" s="108"/>
      <c r="AC140" s="27"/>
      <c r="AD140" s="119"/>
    </row>
    <row r="141" spans="2:30" s="22" customFormat="1">
      <c r="B141" s="23">
        <v>1176</v>
      </c>
      <c r="C141" s="24" t="s">
        <v>127</v>
      </c>
      <c r="D141" s="130"/>
      <c r="E141" s="35"/>
      <c r="F141" s="35"/>
      <c r="G141" s="113"/>
      <c r="H141" s="35"/>
      <c r="I141" s="114">
        <f t="shared" si="27"/>
        <v>76</v>
      </c>
      <c r="J141" s="29"/>
      <c r="K141" s="247"/>
      <c r="L141" s="4"/>
      <c r="M141" s="127">
        <f t="shared" si="41"/>
        <v>117</v>
      </c>
      <c r="N141" s="116"/>
      <c r="O141" s="117">
        <f t="shared" si="33"/>
        <v>100</v>
      </c>
      <c r="P141" s="108"/>
      <c r="Q141" s="115">
        <f t="shared" si="40"/>
        <v>130</v>
      </c>
      <c r="R141" s="117">
        <f t="shared" si="40"/>
        <v>132</v>
      </c>
      <c r="S141" s="109"/>
      <c r="T141" s="115">
        <f t="shared" si="38"/>
        <v>131</v>
      </c>
      <c r="U141" s="117">
        <f t="shared" si="38"/>
        <v>133</v>
      </c>
      <c r="V141" s="109"/>
      <c r="W141" s="115">
        <f t="shared" si="39"/>
        <v>131</v>
      </c>
      <c r="X141" s="116">
        <f t="shared" si="39"/>
        <v>133</v>
      </c>
      <c r="Y141" s="117">
        <f t="shared" si="39"/>
        <v>131</v>
      </c>
      <c r="Z141" s="47"/>
      <c r="AB141" s="108"/>
      <c r="AC141" s="27"/>
      <c r="AD141" s="119"/>
    </row>
    <row r="142" spans="2:30" s="22" customFormat="1">
      <c r="B142" s="23">
        <v>1176</v>
      </c>
      <c r="C142" s="24" t="s">
        <v>128</v>
      </c>
      <c r="D142" s="130"/>
      <c r="E142" s="35"/>
      <c r="F142" s="35"/>
      <c r="G142" s="113"/>
      <c r="H142" s="35"/>
      <c r="I142" s="114">
        <f t="shared" si="27"/>
        <v>76</v>
      </c>
      <c r="J142" s="29"/>
      <c r="K142" s="247"/>
      <c r="L142" s="4"/>
      <c r="M142" s="127">
        <f t="shared" si="41"/>
        <v>118</v>
      </c>
      <c r="N142" s="116"/>
      <c r="O142" s="117">
        <f t="shared" si="33"/>
        <v>101</v>
      </c>
      <c r="P142" s="108"/>
      <c r="Q142" s="115">
        <f t="shared" si="40"/>
        <v>131</v>
      </c>
      <c r="R142" s="117">
        <f t="shared" si="40"/>
        <v>133</v>
      </c>
      <c r="S142" s="109"/>
      <c r="T142" s="115">
        <f t="shared" si="38"/>
        <v>132</v>
      </c>
      <c r="U142" s="117">
        <f t="shared" si="38"/>
        <v>134</v>
      </c>
      <c r="V142" s="109"/>
      <c r="W142" s="115">
        <f t="shared" si="39"/>
        <v>132</v>
      </c>
      <c r="X142" s="116">
        <f t="shared" si="39"/>
        <v>134</v>
      </c>
      <c r="Y142" s="117">
        <f t="shared" si="39"/>
        <v>132</v>
      </c>
      <c r="Z142" s="47"/>
      <c r="AB142" s="108"/>
      <c r="AC142" s="27"/>
      <c r="AD142" s="119"/>
    </row>
    <row r="143" spans="2:30" s="22" customFormat="1">
      <c r="B143" s="23">
        <v>1176</v>
      </c>
      <c r="C143" s="24" t="s">
        <v>129</v>
      </c>
      <c r="D143" s="130"/>
      <c r="E143" s="35"/>
      <c r="F143" s="35"/>
      <c r="G143" s="113"/>
      <c r="H143" s="35"/>
      <c r="I143" s="114">
        <f t="shared" si="27"/>
        <v>76</v>
      </c>
      <c r="J143" s="29"/>
      <c r="K143" s="247"/>
      <c r="L143" s="4"/>
      <c r="M143" s="127">
        <f t="shared" si="41"/>
        <v>119</v>
      </c>
      <c r="N143" s="116"/>
      <c r="O143" s="117">
        <f t="shared" si="33"/>
        <v>102</v>
      </c>
      <c r="P143" s="108"/>
      <c r="Q143" s="115">
        <f t="shared" si="40"/>
        <v>132</v>
      </c>
      <c r="R143" s="117">
        <f t="shared" si="40"/>
        <v>134</v>
      </c>
      <c r="S143" s="109"/>
      <c r="T143" s="115">
        <f t="shared" ref="T143:U147" si="42">T142+1</f>
        <v>133</v>
      </c>
      <c r="U143" s="117">
        <f t="shared" si="42"/>
        <v>135</v>
      </c>
      <c r="V143" s="109"/>
      <c r="W143" s="115">
        <f t="shared" ref="W143:Y147" si="43">W142+1</f>
        <v>133</v>
      </c>
      <c r="X143" s="116">
        <f t="shared" si="43"/>
        <v>135</v>
      </c>
      <c r="Y143" s="117">
        <f t="shared" si="43"/>
        <v>133</v>
      </c>
      <c r="Z143" s="47"/>
      <c r="AB143" s="108"/>
      <c r="AC143" s="27"/>
      <c r="AD143" s="119"/>
    </row>
    <row r="144" spans="2:30" s="22" customFormat="1">
      <c r="B144" s="23">
        <v>1176</v>
      </c>
      <c r="C144" s="24" t="s">
        <v>130</v>
      </c>
      <c r="D144" s="130"/>
      <c r="E144" s="35"/>
      <c r="F144" s="35"/>
      <c r="G144" s="113"/>
      <c r="H144" s="35"/>
      <c r="I144" s="114">
        <f t="shared" si="27"/>
        <v>76</v>
      </c>
      <c r="J144" s="29"/>
      <c r="K144" s="247"/>
      <c r="L144" s="4"/>
      <c r="M144" s="127">
        <f t="shared" si="41"/>
        <v>120</v>
      </c>
      <c r="N144" s="116"/>
      <c r="O144" s="117">
        <f t="shared" si="33"/>
        <v>103</v>
      </c>
      <c r="P144" s="108"/>
      <c r="Q144" s="115">
        <f t="shared" ref="Q144:R147" si="44">Q143+1</f>
        <v>133</v>
      </c>
      <c r="R144" s="117">
        <f t="shared" si="44"/>
        <v>135</v>
      </c>
      <c r="S144" s="109"/>
      <c r="T144" s="115">
        <f t="shared" si="42"/>
        <v>134</v>
      </c>
      <c r="U144" s="117">
        <f t="shared" si="42"/>
        <v>136</v>
      </c>
      <c r="V144" s="109"/>
      <c r="W144" s="115">
        <f t="shared" si="43"/>
        <v>134</v>
      </c>
      <c r="X144" s="116">
        <f t="shared" si="43"/>
        <v>136</v>
      </c>
      <c r="Y144" s="117">
        <f t="shared" si="43"/>
        <v>134</v>
      </c>
      <c r="Z144" s="47"/>
      <c r="AB144" s="108"/>
      <c r="AC144" s="27"/>
      <c r="AD144" s="119"/>
    </row>
    <row r="145" spans="2:31" s="22" customFormat="1">
      <c r="B145" s="23">
        <v>1176</v>
      </c>
      <c r="C145" s="704" t="s">
        <v>131</v>
      </c>
      <c r="D145" s="718"/>
      <c r="E145" s="707"/>
      <c r="F145" s="707"/>
      <c r="G145" s="719"/>
      <c r="H145" s="35"/>
      <c r="I145" s="114">
        <f t="shared" si="27"/>
        <v>76</v>
      </c>
      <c r="J145" s="29"/>
      <c r="K145" s="247"/>
      <c r="L145" s="4"/>
      <c r="M145" s="127">
        <f t="shared" si="41"/>
        <v>121</v>
      </c>
      <c r="N145" s="116"/>
      <c r="O145" s="117">
        <f t="shared" si="33"/>
        <v>104</v>
      </c>
      <c r="P145" s="108"/>
      <c r="Q145" s="115">
        <f t="shared" si="44"/>
        <v>134</v>
      </c>
      <c r="R145" s="117">
        <f t="shared" si="44"/>
        <v>136</v>
      </c>
      <c r="S145" s="109"/>
      <c r="T145" s="115">
        <f t="shared" si="42"/>
        <v>135</v>
      </c>
      <c r="U145" s="117">
        <f t="shared" si="42"/>
        <v>137</v>
      </c>
      <c r="V145" s="109"/>
      <c r="W145" s="115">
        <f t="shared" si="43"/>
        <v>135</v>
      </c>
      <c r="X145" s="116">
        <f t="shared" si="43"/>
        <v>137</v>
      </c>
      <c r="Y145" s="117">
        <f t="shared" si="43"/>
        <v>135</v>
      </c>
      <c r="Z145" s="47"/>
      <c r="AB145" s="108"/>
      <c r="AC145" s="27"/>
      <c r="AD145" s="119"/>
    </row>
    <row r="146" spans="2:31" s="22" customFormat="1">
      <c r="B146" s="23">
        <v>1176</v>
      </c>
      <c r="C146" s="704" t="s">
        <v>132</v>
      </c>
      <c r="D146" s="718"/>
      <c r="E146" s="707"/>
      <c r="F146" s="707"/>
      <c r="G146" s="719"/>
      <c r="H146" s="35"/>
      <c r="I146" s="114">
        <f t="shared" si="27"/>
        <v>76</v>
      </c>
      <c r="J146" s="29"/>
      <c r="K146" s="247"/>
      <c r="L146" s="4"/>
      <c r="M146" s="127">
        <f t="shared" si="41"/>
        <v>122</v>
      </c>
      <c r="N146" s="116"/>
      <c r="O146" s="117">
        <f t="shared" si="33"/>
        <v>105</v>
      </c>
      <c r="P146" s="108"/>
      <c r="Q146" s="115">
        <f t="shared" si="44"/>
        <v>135</v>
      </c>
      <c r="R146" s="117">
        <f t="shared" si="44"/>
        <v>137</v>
      </c>
      <c r="S146" s="109"/>
      <c r="T146" s="115">
        <f t="shared" si="42"/>
        <v>136</v>
      </c>
      <c r="U146" s="117">
        <f t="shared" si="42"/>
        <v>138</v>
      </c>
      <c r="V146" s="109"/>
      <c r="W146" s="115">
        <f t="shared" si="43"/>
        <v>136</v>
      </c>
      <c r="X146" s="116">
        <f t="shared" si="43"/>
        <v>138</v>
      </c>
      <c r="Y146" s="117">
        <f t="shared" si="43"/>
        <v>136</v>
      </c>
      <c r="Z146" s="47"/>
      <c r="AB146" s="108"/>
      <c r="AC146" s="27"/>
      <c r="AD146" s="119"/>
    </row>
    <row r="147" spans="2:31" s="22" customFormat="1">
      <c r="B147" s="23">
        <v>1176</v>
      </c>
      <c r="C147" s="704" t="s">
        <v>133</v>
      </c>
      <c r="D147" s="718"/>
      <c r="E147" s="707"/>
      <c r="F147" s="707"/>
      <c r="G147" s="719"/>
      <c r="H147" s="35"/>
      <c r="I147" s="114">
        <f t="shared" si="27"/>
        <v>76</v>
      </c>
      <c r="J147" s="29"/>
      <c r="K147" s="247"/>
      <c r="L147" s="4"/>
      <c r="M147" s="127">
        <f t="shared" si="41"/>
        <v>123</v>
      </c>
      <c r="N147" s="116"/>
      <c r="O147" s="117">
        <f t="shared" si="33"/>
        <v>106</v>
      </c>
      <c r="P147" s="108"/>
      <c r="Q147" s="115">
        <f t="shared" si="44"/>
        <v>136</v>
      </c>
      <c r="R147" s="117">
        <f t="shared" si="44"/>
        <v>138</v>
      </c>
      <c r="S147" s="109"/>
      <c r="T147" s="115">
        <f t="shared" si="42"/>
        <v>137</v>
      </c>
      <c r="U147" s="117">
        <f t="shared" si="42"/>
        <v>139</v>
      </c>
      <c r="V147" s="109"/>
      <c r="W147" s="115">
        <f t="shared" si="43"/>
        <v>137</v>
      </c>
      <c r="X147" s="116">
        <f t="shared" si="43"/>
        <v>139</v>
      </c>
      <c r="Y147" s="117">
        <f t="shared" si="43"/>
        <v>137</v>
      </c>
      <c r="Z147" s="47"/>
      <c r="AB147" s="122"/>
      <c r="AC147" s="27"/>
      <c r="AD147" s="119"/>
    </row>
    <row r="148" spans="2:31" s="22" customFormat="1" hidden="1">
      <c r="B148" s="730">
        <v>1140</v>
      </c>
      <c r="C148" s="704" t="s">
        <v>141</v>
      </c>
      <c r="D148" s="718" t="s">
        <v>43</v>
      </c>
      <c r="E148" s="707">
        <v>40</v>
      </c>
      <c r="F148" s="707"/>
      <c r="G148" s="719"/>
      <c r="H148" s="35"/>
      <c r="I148" s="114">
        <f t="shared" ref="I148:I156" si="45">E148</f>
        <v>40</v>
      </c>
      <c r="J148" s="29"/>
      <c r="K148" s="247"/>
      <c r="L148" s="4"/>
      <c r="M148" s="127"/>
      <c r="N148" s="116"/>
      <c r="O148" s="117"/>
      <c r="P148" s="108"/>
      <c r="Q148" s="123"/>
      <c r="R148" s="134"/>
      <c r="S148" s="125"/>
      <c r="T148" s="123"/>
      <c r="U148" s="134"/>
      <c r="V148" s="125"/>
      <c r="W148" s="123"/>
      <c r="X148" s="134"/>
      <c r="Y148" s="132"/>
      <c r="Z148" s="47"/>
      <c r="AB148" s="118">
        <v>49</v>
      </c>
      <c r="AC148" s="27"/>
      <c r="AD148" s="119"/>
      <c r="AE148" s="22" t="s">
        <v>1093</v>
      </c>
    </row>
    <row r="149" spans="2:31" s="22" customFormat="1">
      <c r="B149" s="730">
        <v>1070</v>
      </c>
      <c r="C149" s="704" t="s">
        <v>140</v>
      </c>
      <c r="D149" s="728" t="s">
        <v>33</v>
      </c>
      <c r="E149" s="707">
        <v>8</v>
      </c>
      <c r="F149" s="707"/>
      <c r="G149" s="719"/>
      <c r="H149" s="35"/>
      <c r="I149" s="114">
        <f t="shared" si="45"/>
        <v>8</v>
      </c>
      <c r="J149" s="29"/>
      <c r="K149" s="247"/>
      <c r="L149" s="4"/>
      <c r="M149" s="127"/>
      <c r="N149" s="116">
        <v>50</v>
      </c>
      <c r="O149" s="117"/>
      <c r="P149" s="108"/>
      <c r="Q149" s="115"/>
      <c r="R149" s="117"/>
      <c r="S149" s="125"/>
      <c r="T149" s="115"/>
      <c r="U149" s="117"/>
      <c r="V149" s="125"/>
      <c r="W149" s="115"/>
      <c r="X149" s="116"/>
      <c r="Y149" s="117"/>
      <c r="Z149" s="45"/>
      <c r="AB149" s="121"/>
      <c r="AC149" s="27"/>
      <c r="AD149" s="119"/>
    </row>
    <row r="150" spans="2:31" s="22" customFormat="1">
      <c r="B150" s="730">
        <v>1141</v>
      </c>
      <c r="C150" s="704" t="s">
        <v>143</v>
      </c>
      <c r="D150" s="728" t="s">
        <v>27</v>
      </c>
      <c r="E150" s="707">
        <v>8</v>
      </c>
      <c r="F150" s="707"/>
      <c r="G150" s="719"/>
      <c r="H150" s="35"/>
      <c r="I150" s="114">
        <f t="shared" si="45"/>
        <v>8</v>
      </c>
      <c r="J150" s="29"/>
      <c r="K150" s="247"/>
      <c r="L150" s="4"/>
      <c r="M150" s="127">
        <v>124</v>
      </c>
      <c r="N150" s="116"/>
      <c r="O150" s="117">
        <v>107</v>
      </c>
      <c r="P150" s="108"/>
      <c r="Q150" s="115"/>
      <c r="R150" s="117"/>
      <c r="S150" s="125"/>
      <c r="T150" s="115"/>
      <c r="U150" s="117"/>
      <c r="V150" s="125"/>
      <c r="W150" s="115"/>
      <c r="X150" s="116"/>
      <c r="Y150" s="117"/>
      <c r="Z150" s="45"/>
      <c r="AB150" s="108"/>
      <c r="AC150" s="27"/>
      <c r="AD150" s="119"/>
    </row>
    <row r="151" spans="2:31" s="22" customFormat="1">
      <c r="B151" s="730">
        <v>1071</v>
      </c>
      <c r="C151" s="704" t="s">
        <v>144</v>
      </c>
      <c r="D151" s="718" t="s">
        <v>86</v>
      </c>
      <c r="E151" s="707">
        <v>20</v>
      </c>
      <c r="F151" s="707"/>
      <c r="G151" s="719"/>
      <c r="H151" s="35"/>
      <c r="I151" s="114">
        <f t="shared" si="45"/>
        <v>20</v>
      </c>
      <c r="J151" s="29"/>
      <c r="K151" s="247"/>
      <c r="L151" s="4"/>
      <c r="M151" s="127">
        <f>M150+1</f>
        <v>125</v>
      </c>
      <c r="N151" s="116"/>
      <c r="O151" s="117">
        <f>O150+1</f>
        <v>108</v>
      </c>
      <c r="P151" s="108"/>
      <c r="Q151" s="115">
        <v>137</v>
      </c>
      <c r="R151" s="117" t="s">
        <v>294</v>
      </c>
      <c r="S151" s="125"/>
      <c r="T151" s="115">
        <v>138</v>
      </c>
      <c r="U151" s="117" t="s">
        <v>295</v>
      </c>
      <c r="V151" s="125"/>
      <c r="W151" s="115">
        <v>138</v>
      </c>
      <c r="X151" s="116" t="s">
        <v>295</v>
      </c>
      <c r="Y151" s="117">
        <v>138</v>
      </c>
      <c r="Z151" s="47"/>
      <c r="AB151" s="108"/>
      <c r="AC151" s="27"/>
      <c r="AD151" s="119"/>
    </row>
    <row r="152" spans="2:31" s="22" customFormat="1">
      <c r="B152" s="730">
        <v>1079</v>
      </c>
      <c r="C152" s="704" t="s">
        <v>296</v>
      </c>
      <c r="D152" s="728">
        <v>9</v>
      </c>
      <c r="E152" s="707">
        <v>8</v>
      </c>
      <c r="F152" s="707"/>
      <c r="G152" s="719"/>
      <c r="H152" s="35"/>
      <c r="I152" s="114">
        <f t="shared" si="45"/>
        <v>8</v>
      </c>
      <c r="J152" s="29"/>
      <c r="K152" s="247"/>
      <c r="L152" s="4"/>
      <c r="M152" s="127"/>
      <c r="N152" s="116"/>
      <c r="O152" s="117"/>
      <c r="P152" s="108"/>
      <c r="Q152" s="115">
        <f t="shared" ref="Q152:R162" si="46">Q151+1</f>
        <v>138</v>
      </c>
      <c r="R152" s="117">
        <f t="shared" si="46"/>
        <v>140</v>
      </c>
      <c r="S152" s="125"/>
      <c r="T152" s="115">
        <f t="shared" ref="T152:U162" si="47">T151+1</f>
        <v>139</v>
      </c>
      <c r="U152" s="117">
        <f t="shared" si="47"/>
        <v>141</v>
      </c>
      <c r="V152" s="125"/>
      <c r="W152" s="115">
        <f t="shared" ref="W152:Y162" si="48">W151+1</f>
        <v>139</v>
      </c>
      <c r="X152" s="116">
        <f t="shared" si="48"/>
        <v>141</v>
      </c>
      <c r="Y152" s="117">
        <f t="shared" si="48"/>
        <v>139</v>
      </c>
      <c r="Z152" s="47"/>
      <c r="AB152" s="108"/>
      <c r="AC152" s="27"/>
      <c r="AD152" s="119"/>
    </row>
    <row r="153" spans="2:31" s="71" customFormat="1">
      <c r="B153" s="730">
        <v>1302</v>
      </c>
      <c r="C153" s="704" t="s">
        <v>297</v>
      </c>
      <c r="D153" s="728" t="s">
        <v>86</v>
      </c>
      <c r="E153" s="707">
        <v>24</v>
      </c>
      <c r="F153" s="707"/>
      <c r="G153" s="719"/>
      <c r="H153" s="35"/>
      <c r="I153" s="114">
        <f t="shared" si="45"/>
        <v>24</v>
      </c>
      <c r="J153" s="29"/>
      <c r="K153" s="247"/>
      <c r="L153" s="4"/>
      <c r="M153" s="127"/>
      <c r="N153" s="116"/>
      <c r="O153" s="117"/>
      <c r="P153" s="108"/>
      <c r="Q153" s="115">
        <f t="shared" si="46"/>
        <v>139</v>
      </c>
      <c r="R153" s="117">
        <f t="shared" si="46"/>
        <v>141</v>
      </c>
      <c r="S153" s="125"/>
      <c r="T153" s="115">
        <f t="shared" si="47"/>
        <v>140</v>
      </c>
      <c r="U153" s="117">
        <f t="shared" si="47"/>
        <v>142</v>
      </c>
      <c r="V153" s="125"/>
      <c r="W153" s="115">
        <f t="shared" si="48"/>
        <v>140</v>
      </c>
      <c r="X153" s="116">
        <f t="shared" si="48"/>
        <v>142</v>
      </c>
      <c r="Y153" s="117">
        <f t="shared" si="48"/>
        <v>140</v>
      </c>
      <c r="Z153" s="47"/>
      <c r="AB153" s="108"/>
      <c r="AC153" s="27"/>
      <c r="AD153" s="119"/>
    </row>
    <row r="154" spans="2:31" s="22" customFormat="1">
      <c r="B154" s="730">
        <v>1312</v>
      </c>
      <c r="C154" s="704" t="s">
        <v>298</v>
      </c>
      <c r="D154" s="728" t="s">
        <v>33</v>
      </c>
      <c r="E154" s="707">
        <v>1</v>
      </c>
      <c r="F154" s="707"/>
      <c r="G154" s="719"/>
      <c r="H154" s="35"/>
      <c r="I154" s="114">
        <f t="shared" si="45"/>
        <v>1</v>
      </c>
      <c r="J154" s="29"/>
      <c r="K154" s="247"/>
      <c r="L154" s="4"/>
      <c r="M154" s="127"/>
      <c r="N154" s="116"/>
      <c r="O154" s="117"/>
      <c r="P154" s="108"/>
      <c r="Q154" s="115">
        <f t="shared" si="46"/>
        <v>140</v>
      </c>
      <c r="R154" s="117">
        <f t="shared" si="46"/>
        <v>142</v>
      </c>
      <c r="S154" s="125"/>
      <c r="T154" s="115">
        <f t="shared" si="47"/>
        <v>141</v>
      </c>
      <c r="U154" s="117">
        <f t="shared" si="47"/>
        <v>143</v>
      </c>
      <c r="V154" s="125"/>
      <c r="W154" s="115">
        <f t="shared" si="48"/>
        <v>141</v>
      </c>
      <c r="X154" s="116">
        <f t="shared" si="48"/>
        <v>143</v>
      </c>
      <c r="Y154" s="117">
        <f t="shared" si="48"/>
        <v>141</v>
      </c>
      <c r="Z154" s="42"/>
      <c r="AB154" s="122"/>
      <c r="AC154" s="27"/>
      <c r="AD154" s="119"/>
    </row>
    <row r="155" spans="2:31" s="22" customFormat="1">
      <c r="B155" s="23">
        <v>57</v>
      </c>
      <c r="C155" s="24" t="s">
        <v>145</v>
      </c>
      <c r="D155" s="34" t="s">
        <v>27</v>
      </c>
      <c r="E155" s="35">
        <v>1</v>
      </c>
      <c r="F155" s="35"/>
      <c r="G155" s="113"/>
      <c r="H155" s="128"/>
      <c r="I155" s="114">
        <f t="shared" si="45"/>
        <v>1</v>
      </c>
      <c r="J155" s="29"/>
      <c r="K155" s="247"/>
      <c r="L155" s="4"/>
      <c r="M155" s="127" t="s">
        <v>299</v>
      </c>
      <c r="N155" s="116" t="s">
        <v>300</v>
      </c>
      <c r="O155" s="117" t="s">
        <v>301</v>
      </c>
      <c r="P155" s="108"/>
      <c r="Q155" s="115">
        <f t="shared" si="46"/>
        <v>141</v>
      </c>
      <c r="R155" s="117">
        <f t="shared" si="46"/>
        <v>143</v>
      </c>
      <c r="S155" s="125"/>
      <c r="T155" s="115">
        <f t="shared" si="47"/>
        <v>142</v>
      </c>
      <c r="U155" s="117">
        <f t="shared" si="47"/>
        <v>144</v>
      </c>
      <c r="V155" s="125"/>
      <c r="W155" s="115">
        <f t="shared" si="48"/>
        <v>142</v>
      </c>
      <c r="X155" s="116">
        <f t="shared" si="48"/>
        <v>144</v>
      </c>
      <c r="Y155" s="117">
        <f t="shared" si="48"/>
        <v>142</v>
      </c>
      <c r="Z155" s="33"/>
      <c r="AB155" s="118">
        <v>50</v>
      </c>
      <c r="AC155" s="27"/>
      <c r="AD155" s="119"/>
    </row>
    <row r="156" spans="2:31" s="22" customFormat="1">
      <c r="B156" s="730">
        <v>59</v>
      </c>
      <c r="C156" s="704" t="s">
        <v>146</v>
      </c>
      <c r="D156" s="728" t="s">
        <v>33</v>
      </c>
      <c r="E156" s="707">
        <v>1</v>
      </c>
      <c r="F156" s="707"/>
      <c r="G156" s="719"/>
      <c r="H156" s="707"/>
      <c r="I156" s="721">
        <f t="shared" si="45"/>
        <v>1</v>
      </c>
      <c r="J156" s="731"/>
      <c r="K156" s="247"/>
      <c r="L156" s="4"/>
      <c r="M156" s="127"/>
      <c r="N156" s="116">
        <f t="shared" ref="N156:O162" si="49">N155+1</f>
        <v>52</v>
      </c>
      <c r="O156" s="117">
        <f t="shared" si="49"/>
        <v>110</v>
      </c>
      <c r="P156" s="108"/>
      <c r="Q156" s="115">
        <f t="shared" si="46"/>
        <v>142</v>
      </c>
      <c r="R156" s="117">
        <f t="shared" si="46"/>
        <v>144</v>
      </c>
      <c r="S156" s="125"/>
      <c r="T156" s="115">
        <f t="shared" si="47"/>
        <v>143</v>
      </c>
      <c r="U156" s="117">
        <f t="shared" si="47"/>
        <v>145</v>
      </c>
      <c r="V156" s="125"/>
      <c r="W156" s="115">
        <f t="shared" si="48"/>
        <v>143</v>
      </c>
      <c r="X156" s="116">
        <f t="shared" si="48"/>
        <v>145</v>
      </c>
      <c r="Y156" s="117">
        <f t="shared" si="48"/>
        <v>143</v>
      </c>
      <c r="Z156" s="33"/>
      <c r="AB156" s="118">
        <v>51</v>
      </c>
      <c r="AC156" s="53"/>
      <c r="AD156" s="119"/>
    </row>
    <row r="157" spans="2:31" s="22" customFormat="1">
      <c r="B157" s="730">
        <v>1004</v>
      </c>
      <c r="C157" s="704" t="s">
        <v>147</v>
      </c>
      <c r="D157" s="728" t="s">
        <v>148</v>
      </c>
      <c r="E157" s="707">
        <v>3</v>
      </c>
      <c r="F157" s="707">
        <v>1</v>
      </c>
      <c r="G157" s="719"/>
      <c r="H157" s="707"/>
      <c r="I157" s="721">
        <v>6</v>
      </c>
      <c r="J157" s="711"/>
      <c r="K157" s="247"/>
      <c r="L157" s="4"/>
      <c r="M157" s="127"/>
      <c r="N157" s="116">
        <f t="shared" si="49"/>
        <v>53</v>
      </c>
      <c r="O157" s="117">
        <f t="shared" si="49"/>
        <v>111</v>
      </c>
      <c r="P157" s="108"/>
      <c r="Q157" s="115">
        <f t="shared" si="46"/>
        <v>143</v>
      </c>
      <c r="R157" s="117">
        <f t="shared" si="46"/>
        <v>145</v>
      </c>
      <c r="S157" s="125"/>
      <c r="T157" s="115">
        <f t="shared" si="47"/>
        <v>144</v>
      </c>
      <c r="U157" s="117">
        <f t="shared" si="47"/>
        <v>146</v>
      </c>
      <c r="V157" s="125"/>
      <c r="W157" s="115">
        <f t="shared" si="48"/>
        <v>144</v>
      </c>
      <c r="X157" s="116">
        <f t="shared" si="48"/>
        <v>146</v>
      </c>
      <c r="Y157" s="117">
        <f t="shared" si="48"/>
        <v>144</v>
      </c>
      <c r="Z157" s="33"/>
      <c r="AB157" s="135"/>
      <c r="AC157" s="53"/>
      <c r="AD157" s="119"/>
    </row>
    <row r="158" spans="2:31" s="22" customFormat="1">
      <c r="B158" s="730">
        <v>1088</v>
      </c>
      <c r="C158" s="704" t="s">
        <v>149</v>
      </c>
      <c r="D158" s="728" t="s">
        <v>148</v>
      </c>
      <c r="E158" s="707">
        <v>12</v>
      </c>
      <c r="F158" s="707"/>
      <c r="G158" s="719"/>
      <c r="H158" s="707"/>
      <c r="I158" s="721">
        <v>13</v>
      </c>
      <c r="J158" s="711"/>
      <c r="K158" s="247"/>
      <c r="L158" s="4"/>
      <c r="M158" s="127"/>
      <c r="N158" s="116">
        <f t="shared" si="49"/>
        <v>54</v>
      </c>
      <c r="O158" s="117">
        <f t="shared" si="49"/>
        <v>112</v>
      </c>
      <c r="P158" s="108"/>
      <c r="Q158" s="115">
        <f t="shared" si="46"/>
        <v>144</v>
      </c>
      <c r="R158" s="117">
        <f t="shared" si="46"/>
        <v>146</v>
      </c>
      <c r="S158" s="125"/>
      <c r="T158" s="115">
        <f t="shared" si="47"/>
        <v>145</v>
      </c>
      <c r="U158" s="117">
        <f t="shared" si="47"/>
        <v>147</v>
      </c>
      <c r="V158" s="125"/>
      <c r="W158" s="115">
        <f t="shared" si="48"/>
        <v>145</v>
      </c>
      <c r="X158" s="116">
        <f t="shared" si="48"/>
        <v>147</v>
      </c>
      <c r="Y158" s="117">
        <f t="shared" si="48"/>
        <v>145</v>
      </c>
      <c r="Z158" s="33"/>
      <c r="AB158" s="118">
        <v>52</v>
      </c>
      <c r="AC158" s="53"/>
      <c r="AD158" s="119"/>
    </row>
    <row r="159" spans="2:31" s="22" customFormat="1">
      <c r="B159" s="730">
        <v>1089</v>
      </c>
      <c r="C159" s="704" t="s">
        <v>151</v>
      </c>
      <c r="D159" s="718" t="s">
        <v>152</v>
      </c>
      <c r="E159" s="707">
        <v>12</v>
      </c>
      <c r="F159" s="707"/>
      <c r="G159" s="719"/>
      <c r="H159" s="732"/>
      <c r="I159" s="721">
        <v>13</v>
      </c>
      <c r="J159" s="711"/>
      <c r="K159" s="247"/>
      <c r="L159" s="4"/>
      <c r="M159" s="127">
        <v>127</v>
      </c>
      <c r="N159" s="116">
        <f t="shared" si="49"/>
        <v>55</v>
      </c>
      <c r="O159" s="117">
        <f t="shared" si="49"/>
        <v>113</v>
      </c>
      <c r="P159" s="108"/>
      <c r="Q159" s="115">
        <f t="shared" si="46"/>
        <v>145</v>
      </c>
      <c r="R159" s="117">
        <f t="shared" si="46"/>
        <v>147</v>
      </c>
      <c r="S159" s="125"/>
      <c r="T159" s="115">
        <f t="shared" si="47"/>
        <v>146</v>
      </c>
      <c r="U159" s="117">
        <f t="shared" si="47"/>
        <v>148</v>
      </c>
      <c r="V159" s="125"/>
      <c r="W159" s="115">
        <f t="shared" si="48"/>
        <v>146</v>
      </c>
      <c r="X159" s="116">
        <f t="shared" si="48"/>
        <v>148</v>
      </c>
      <c r="Y159" s="117">
        <f t="shared" si="48"/>
        <v>146</v>
      </c>
      <c r="Z159" s="42"/>
      <c r="AB159" s="118">
        <v>53</v>
      </c>
      <c r="AC159" s="27"/>
      <c r="AD159" s="119"/>
    </row>
    <row r="160" spans="2:31" s="22" customFormat="1">
      <c r="B160" s="730">
        <v>1090</v>
      </c>
      <c r="C160" s="704" t="s">
        <v>153</v>
      </c>
      <c r="D160" s="728" t="s">
        <v>148</v>
      </c>
      <c r="E160" s="707">
        <v>12</v>
      </c>
      <c r="F160" s="707"/>
      <c r="G160" s="719"/>
      <c r="H160" s="707"/>
      <c r="I160" s="721">
        <v>13</v>
      </c>
      <c r="J160" s="711"/>
      <c r="K160" s="247"/>
      <c r="L160" s="4"/>
      <c r="M160" s="127"/>
      <c r="N160" s="116">
        <f t="shared" si="49"/>
        <v>56</v>
      </c>
      <c r="O160" s="117">
        <f t="shared" si="49"/>
        <v>114</v>
      </c>
      <c r="P160" s="108"/>
      <c r="Q160" s="115">
        <f t="shared" si="46"/>
        <v>146</v>
      </c>
      <c r="R160" s="117">
        <f t="shared" si="46"/>
        <v>148</v>
      </c>
      <c r="S160" s="125"/>
      <c r="T160" s="115">
        <f t="shared" si="47"/>
        <v>147</v>
      </c>
      <c r="U160" s="117">
        <f t="shared" si="47"/>
        <v>149</v>
      </c>
      <c r="V160" s="125"/>
      <c r="W160" s="115">
        <f t="shared" si="48"/>
        <v>147</v>
      </c>
      <c r="X160" s="116">
        <f t="shared" si="48"/>
        <v>149</v>
      </c>
      <c r="Y160" s="117">
        <f t="shared" si="48"/>
        <v>147</v>
      </c>
      <c r="Z160" s="33"/>
      <c r="AB160" s="118">
        <v>54</v>
      </c>
      <c r="AC160" s="53"/>
      <c r="AD160" s="119"/>
    </row>
    <row r="161" spans="2:31" s="22" customFormat="1">
      <c r="B161" s="730">
        <v>1096</v>
      </c>
      <c r="C161" s="704" t="s">
        <v>154</v>
      </c>
      <c r="D161" s="728" t="s">
        <v>148</v>
      </c>
      <c r="E161" s="707">
        <v>12</v>
      </c>
      <c r="F161" s="707"/>
      <c r="G161" s="719"/>
      <c r="H161" s="707"/>
      <c r="I161" s="721">
        <v>13</v>
      </c>
      <c r="J161" s="711"/>
      <c r="K161" s="247"/>
      <c r="L161" s="4"/>
      <c r="M161" s="127"/>
      <c r="N161" s="116">
        <f t="shared" si="49"/>
        <v>57</v>
      </c>
      <c r="O161" s="117">
        <f t="shared" si="49"/>
        <v>115</v>
      </c>
      <c r="P161" s="108"/>
      <c r="Q161" s="115">
        <f t="shared" si="46"/>
        <v>147</v>
      </c>
      <c r="R161" s="117">
        <f t="shared" si="46"/>
        <v>149</v>
      </c>
      <c r="S161" s="125"/>
      <c r="T161" s="115">
        <f t="shared" si="47"/>
        <v>148</v>
      </c>
      <c r="U161" s="117">
        <f t="shared" si="47"/>
        <v>150</v>
      </c>
      <c r="V161" s="125"/>
      <c r="W161" s="115">
        <f t="shared" si="48"/>
        <v>148</v>
      </c>
      <c r="X161" s="116">
        <f t="shared" si="48"/>
        <v>150</v>
      </c>
      <c r="Y161" s="117">
        <f t="shared" si="48"/>
        <v>148</v>
      </c>
      <c r="Z161" s="33"/>
      <c r="AB161" s="118">
        <v>55</v>
      </c>
      <c r="AC161" s="53"/>
      <c r="AD161" s="119"/>
    </row>
    <row r="162" spans="2:31" s="22" customFormat="1">
      <c r="B162" s="733">
        <v>1097</v>
      </c>
      <c r="C162" s="734" t="s">
        <v>155</v>
      </c>
      <c r="D162" s="735" t="s">
        <v>148</v>
      </c>
      <c r="E162" s="736">
        <v>12</v>
      </c>
      <c r="F162" s="736"/>
      <c r="G162" s="737"/>
      <c r="H162" s="736"/>
      <c r="I162" s="738">
        <v>13</v>
      </c>
      <c r="J162" s="711"/>
      <c r="K162" s="247"/>
      <c r="L162" s="4"/>
      <c r="M162" s="127"/>
      <c r="N162" s="116">
        <f t="shared" si="49"/>
        <v>58</v>
      </c>
      <c r="O162" s="117">
        <f t="shared" si="49"/>
        <v>116</v>
      </c>
      <c r="P162" s="108"/>
      <c r="Q162" s="115">
        <f t="shared" si="46"/>
        <v>148</v>
      </c>
      <c r="R162" s="117">
        <f t="shared" si="46"/>
        <v>150</v>
      </c>
      <c r="S162" s="125"/>
      <c r="T162" s="115">
        <f t="shared" si="47"/>
        <v>149</v>
      </c>
      <c r="U162" s="117">
        <f t="shared" si="47"/>
        <v>151</v>
      </c>
      <c r="V162" s="125"/>
      <c r="W162" s="115">
        <f t="shared" si="48"/>
        <v>149</v>
      </c>
      <c r="X162" s="116">
        <f t="shared" si="48"/>
        <v>151</v>
      </c>
      <c r="Y162" s="117">
        <f t="shared" si="48"/>
        <v>149</v>
      </c>
      <c r="Z162" s="45"/>
      <c r="AB162" s="108">
        <v>56</v>
      </c>
      <c r="AC162" s="27"/>
      <c r="AD162" s="119"/>
    </row>
    <row r="163" spans="2:31" s="22" customFormat="1" hidden="1">
      <c r="B163" s="730">
        <v>1136</v>
      </c>
      <c r="C163" s="704" t="s">
        <v>21</v>
      </c>
      <c r="D163" s="718" t="s">
        <v>86</v>
      </c>
      <c r="E163" s="707">
        <v>240</v>
      </c>
      <c r="F163" s="707"/>
      <c r="G163" s="719" t="s">
        <v>170</v>
      </c>
      <c r="H163" s="707">
        <v>1</v>
      </c>
      <c r="I163" s="721">
        <f>E163</f>
        <v>240</v>
      </c>
      <c r="J163" s="711"/>
      <c r="K163" s="247"/>
      <c r="L163" s="4"/>
      <c r="M163" s="127"/>
      <c r="N163" s="116"/>
      <c r="O163" s="117"/>
      <c r="P163" s="108"/>
      <c r="Q163" s="115"/>
      <c r="R163" s="117"/>
      <c r="S163" s="125"/>
      <c r="T163" s="115"/>
      <c r="U163" s="117"/>
      <c r="V163" s="125"/>
      <c r="W163" s="115"/>
      <c r="X163" s="116"/>
      <c r="Y163" s="117"/>
      <c r="Z163" s="33"/>
      <c r="AB163" s="118">
        <v>57</v>
      </c>
      <c r="AC163" s="53"/>
      <c r="AD163" s="119"/>
      <c r="AE163" s="22" t="s">
        <v>1093</v>
      </c>
    </row>
    <row r="164" spans="2:31" s="22" customFormat="1" hidden="1">
      <c r="B164" s="730">
        <v>55</v>
      </c>
      <c r="C164" s="704" t="s">
        <v>302</v>
      </c>
      <c r="D164" s="718" t="s">
        <v>33</v>
      </c>
      <c r="E164" s="707">
        <v>120</v>
      </c>
      <c r="F164" s="707"/>
      <c r="G164" s="719"/>
      <c r="H164" s="707"/>
      <c r="I164" s="721">
        <f>E164</f>
        <v>120</v>
      </c>
      <c r="J164" s="711"/>
      <c r="K164" s="247"/>
      <c r="L164" s="4"/>
      <c r="M164" s="722"/>
      <c r="N164" s="116"/>
      <c r="O164" s="117"/>
      <c r="P164" s="108"/>
      <c r="Q164" s="115"/>
      <c r="R164" s="117"/>
      <c r="S164" s="125"/>
      <c r="T164" s="115"/>
      <c r="U164" s="117"/>
      <c r="V164" s="125"/>
      <c r="W164" s="115"/>
      <c r="X164" s="116"/>
      <c r="Y164" s="117"/>
      <c r="Z164" s="33"/>
      <c r="AB164" s="118">
        <v>58</v>
      </c>
      <c r="AC164" s="27"/>
      <c r="AD164" s="119"/>
      <c r="AE164" s="22" t="s">
        <v>1093</v>
      </c>
    </row>
    <row r="165" spans="2:31" s="22" customFormat="1">
      <c r="B165" s="733">
        <v>1014</v>
      </c>
      <c r="C165" s="734" t="s">
        <v>158</v>
      </c>
      <c r="D165" s="735" t="s">
        <v>86</v>
      </c>
      <c r="E165" s="736">
        <v>76</v>
      </c>
      <c r="F165" s="736"/>
      <c r="G165" s="737" t="s">
        <v>159</v>
      </c>
      <c r="H165" s="736">
        <v>39</v>
      </c>
      <c r="I165" s="738">
        <v>76</v>
      </c>
      <c r="J165" s="711"/>
      <c r="K165" s="247"/>
      <c r="L165" s="4"/>
      <c r="M165" s="739">
        <v>128</v>
      </c>
      <c r="N165" s="134">
        <v>59</v>
      </c>
      <c r="O165" s="132">
        <v>117</v>
      </c>
      <c r="P165" s="108"/>
      <c r="Q165" s="123">
        <v>149</v>
      </c>
      <c r="R165" s="134">
        <v>151</v>
      </c>
      <c r="S165" s="125"/>
      <c r="T165" s="123">
        <v>150</v>
      </c>
      <c r="U165" s="134">
        <v>152</v>
      </c>
      <c r="V165" s="125"/>
      <c r="W165" s="123">
        <v>150</v>
      </c>
      <c r="X165" s="134">
        <v>152</v>
      </c>
      <c r="Y165" s="132">
        <v>150</v>
      </c>
      <c r="Z165" s="42"/>
      <c r="AB165" s="121"/>
      <c r="AC165" s="27"/>
      <c r="AD165" s="119"/>
    </row>
    <row r="166" spans="2:31" s="22" customFormat="1">
      <c r="B166" s="733">
        <v>1014</v>
      </c>
      <c r="C166" s="704" t="s">
        <v>116</v>
      </c>
      <c r="D166" s="718"/>
      <c r="E166" s="707"/>
      <c r="F166" s="707"/>
      <c r="G166" s="719"/>
      <c r="H166" s="707"/>
      <c r="I166" s="738">
        <v>76</v>
      </c>
      <c r="J166" s="711"/>
      <c r="K166" s="247"/>
      <c r="L166" s="4"/>
      <c r="M166" s="722">
        <f t="shared" ref="M166:O181" si="50">M165+1</f>
        <v>129</v>
      </c>
      <c r="N166" s="116">
        <f t="shared" si="50"/>
        <v>60</v>
      </c>
      <c r="O166" s="117">
        <f t="shared" si="50"/>
        <v>118</v>
      </c>
      <c r="P166" s="108"/>
      <c r="Q166" s="115">
        <f t="shared" ref="Q166:R181" si="51">Q165+1</f>
        <v>150</v>
      </c>
      <c r="R166" s="117">
        <f t="shared" si="51"/>
        <v>152</v>
      </c>
      <c r="S166" s="125"/>
      <c r="T166" s="115">
        <f t="shared" ref="T166:U181" si="52">T165+1</f>
        <v>151</v>
      </c>
      <c r="U166" s="117">
        <f t="shared" si="52"/>
        <v>153</v>
      </c>
      <c r="V166" s="125"/>
      <c r="W166" s="115">
        <f t="shared" ref="W166:Y181" si="53">W165+1</f>
        <v>151</v>
      </c>
      <c r="X166" s="116">
        <f t="shared" si="53"/>
        <v>153</v>
      </c>
      <c r="Y166" s="117">
        <f t="shared" si="53"/>
        <v>151</v>
      </c>
      <c r="Z166" s="42"/>
      <c r="AB166" s="108"/>
      <c r="AC166" s="27"/>
      <c r="AD166" s="119"/>
    </row>
    <row r="167" spans="2:31" s="22" customFormat="1">
      <c r="B167" s="733">
        <v>1014</v>
      </c>
      <c r="C167" s="704" t="s">
        <v>111</v>
      </c>
      <c r="D167" s="718"/>
      <c r="E167" s="707"/>
      <c r="F167" s="707"/>
      <c r="G167" s="719"/>
      <c r="H167" s="707"/>
      <c r="I167" s="738">
        <v>76</v>
      </c>
      <c r="J167" s="711"/>
      <c r="K167" s="247"/>
      <c r="L167" s="4"/>
      <c r="M167" s="722">
        <f t="shared" si="50"/>
        <v>130</v>
      </c>
      <c r="N167" s="116">
        <f t="shared" si="50"/>
        <v>61</v>
      </c>
      <c r="O167" s="117">
        <f t="shared" si="50"/>
        <v>119</v>
      </c>
      <c r="P167" s="108"/>
      <c r="Q167" s="115">
        <f t="shared" si="51"/>
        <v>151</v>
      </c>
      <c r="R167" s="117">
        <f t="shared" si="51"/>
        <v>153</v>
      </c>
      <c r="S167" s="125"/>
      <c r="T167" s="115">
        <f t="shared" si="52"/>
        <v>152</v>
      </c>
      <c r="U167" s="117">
        <f t="shared" si="52"/>
        <v>154</v>
      </c>
      <c r="V167" s="125"/>
      <c r="W167" s="115">
        <f t="shared" si="53"/>
        <v>152</v>
      </c>
      <c r="X167" s="116">
        <f t="shared" si="53"/>
        <v>154</v>
      </c>
      <c r="Y167" s="117">
        <f t="shared" si="53"/>
        <v>152</v>
      </c>
      <c r="Z167" s="42"/>
      <c r="AB167" s="108"/>
      <c r="AC167" s="27"/>
      <c r="AD167" s="119"/>
    </row>
    <row r="168" spans="2:31" s="22" customFormat="1">
      <c r="B168" s="733">
        <v>1014</v>
      </c>
      <c r="C168" s="24" t="s">
        <v>117</v>
      </c>
      <c r="D168" s="130"/>
      <c r="E168" s="35"/>
      <c r="F168" s="35"/>
      <c r="G168" s="113"/>
      <c r="H168" s="35"/>
      <c r="I168" s="738">
        <v>76</v>
      </c>
      <c r="J168" s="29"/>
      <c r="K168" s="247"/>
      <c r="L168" s="4"/>
      <c r="M168" s="127">
        <f t="shared" si="50"/>
        <v>131</v>
      </c>
      <c r="N168" s="116">
        <f t="shared" si="50"/>
        <v>62</v>
      </c>
      <c r="O168" s="117">
        <f t="shared" si="50"/>
        <v>120</v>
      </c>
      <c r="P168" s="108"/>
      <c r="Q168" s="115">
        <f t="shared" si="51"/>
        <v>152</v>
      </c>
      <c r="R168" s="117">
        <f t="shared" si="51"/>
        <v>154</v>
      </c>
      <c r="S168" s="125"/>
      <c r="T168" s="115">
        <f t="shared" si="52"/>
        <v>153</v>
      </c>
      <c r="U168" s="117">
        <f t="shared" si="52"/>
        <v>155</v>
      </c>
      <c r="V168" s="125"/>
      <c r="W168" s="115">
        <f t="shared" si="53"/>
        <v>153</v>
      </c>
      <c r="X168" s="116">
        <f t="shared" si="53"/>
        <v>155</v>
      </c>
      <c r="Y168" s="117">
        <f t="shared" si="53"/>
        <v>153</v>
      </c>
      <c r="Z168" s="42"/>
      <c r="AB168" s="108"/>
      <c r="AC168" s="27"/>
      <c r="AD168" s="119"/>
    </row>
    <row r="169" spans="2:31" s="22" customFormat="1">
      <c r="B169" s="733">
        <v>1014</v>
      </c>
      <c r="C169" s="24" t="s">
        <v>118</v>
      </c>
      <c r="D169" s="130"/>
      <c r="E169" s="35"/>
      <c r="F169" s="35"/>
      <c r="G169" s="113"/>
      <c r="H169" s="35"/>
      <c r="I169" s="114">
        <v>76</v>
      </c>
      <c r="J169" s="29"/>
      <c r="K169" s="247"/>
      <c r="L169" s="4"/>
      <c r="M169" s="127">
        <f t="shared" si="50"/>
        <v>132</v>
      </c>
      <c r="N169" s="116">
        <f t="shared" si="50"/>
        <v>63</v>
      </c>
      <c r="O169" s="117">
        <f t="shared" si="50"/>
        <v>121</v>
      </c>
      <c r="P169" s="108"/>
      <c r="Q169" s="115">
        <f t="shared" si="51"/>
        <v>153</v>
      </c>
      <c r="R169" s="117">
        <f t="shared" si="51"/>
        <v>155</v>
      </c>
      <c r="S169" s="125"/>
      <c r="T169" s="115">
        <f t="shared" si="52"/>
        <v>154</v>
      </c>
      <c r="U169" s="117">
        <f t="shared" si="52"/>
        <v>156</v>
      </c>
      <c r="V169" s="125"/>
      <c r="W169" s="115">
        <f t="shared" si="53"/>
        <v>154</v>
      </c>
      <c r="X169" s="116">
        <f t="shared" si="53"/>
        <v>156</v>
      </c>
      <c r="Y169" s="117">
        <f t="shared" si="53"/>
        <v>154</v>
      </c>
      <c r="Z169" s="42"/>
      <c r="AB169" s="108"/>
      <c r="AC169" s="27"/>
      <c r="AD169" s="119"/>
    </row>
    <row r="170" spans="2:31" s="22" customFormat="1">
      <c r="B170" s="733">
        <v>1014</v>
      </c>
      <c r="C170" s="24" t="s">
        <v>119</v>
      </c>
      <c r="D170" s="130"/>
      <c r="E170" s="35"/>
      <c r="F170" s="35"/>
      <c r="G170" s="113"/>
      <c r="H170" s="35"/>
      <c r="I170" s="114">
        <v>76</v>
      </c>
      <c r="J170" s="29"/>
      <c r="K170" s="247"/>
      <c r="L170" s="4"/>
      <c r="M170" s="127">
        <f t="shared" si="50"/>
        <v>133</v>
      </c>
      <c r="N170" s="116">
        <f t="shared" si="50"/>
        <v>64</v>
      </c>
      <c r="O170" s="117">
        <f t="shared" si="50"/>
        <v>122</v>
      </c>
      <c r="P170" s="108"/>
      <c r="Q170" s="115">
        <f t="shared" si="51"/>
        <v>154</v>
      </c>
      <c r="R170" s="117">
        <f t="shared" si="51"/>
        <v>156</v>
      </c>
      <c r="S170" s="125"/>
      <c r="T170" s="115">
        <f t="shared" si="52"/>
        <v>155</v>
      </c>
      <c r="U170" s="117">
        <f t="shared" si="52"/>
        <v>157</v>
      </c>
      <c r="V170" s="125"/>
      <c r="W170" s="115">
        <f t="shared" si="53"/>
        <v>155</v>
      </c>
      <c r="X170" s="116">
        <f t="shared" si="53"/>
        <v>157</v>
      </c>
      <c r="Y170" s="117">
        <f t="shared" si="53"/>
        <v>155</v>
      </c>
      <c r="Z170" s="42"/>
      <c r="AB170" s="108"/>
      <c r="AC170" s="27"/>
      <c r="AD170" s="119"/>
    </row>
    <row r="171" spans="2:31" s="22" customFormat="1">
      <c r="B171" s="733">
        <v>1014</v>
      </c>
      <c r="C171" s="24" t="s">
        <v>120</v>
      </c>
      <c r="D171" s="130"/>
      <c r="E171" s="35"/>
      <c r="F171" s="35"/>
      <c r="G171" s="113"/>
      <c r="H171" s="35"/>
      <c r="I171" s="114">
        <v>76</v>
      </c>
      <c r="J171" s="29"/>
      <c r="K171" s="247"/>
      <c r="L171" s="4"/>
      <c r="M171" s="127">
        <f t="shared" si="50"/>
        <v>134</v>
      </c>
      <c r="N171" s="116">
        <f t="shared" si="50"/>
        <v>65</v>
      </c>
      <c r="O171" s="117">
        <f t="shared" si="50"/>
        <v>123</v>
      </c>
      <c r="P171" s="108"/>
      <c r="Q171" s="115">
        <f t="shared" si="51"/>
        <v>155</v>
      </c>
      <c r="R171" s="117">
        <f t="shared" si="51"/>
        <v>157</v>
      </c>
      <c r="S171" s="125"/>
      <c r="T171" s="115">
        <f t="shared" si="52"/>
        <v>156</v>
      </c>
      <c r="U171" s="117">
        <f t="shared" si="52"/>
        <v>158</v>
      </c>
      <c r="V171" s="125"/>
      <c r="W171" s="115">
        <f t="shared" si="53"/>
        <v>156</v>
      </c>
      <c r="X171" s="116">
        <f t="shared" si="53"/>
        <v>158</v>
      </c>
      <c r="Y171" s="117">
        <f t="shared" si="53"/>
        <v>156</v>
      </c>
      <c r="Z171" s="42"/>
      <c r="AB171" s="108"/>
      <c r="AC171" s="27"/>
      <c r="AD171" s="119"/>
    </row>
    <row r="172" spans="2:31" s="22" customFormat="1">
      <c r="B172" s="733">
        <v>1014</v>
      </c>
      <c r="C172" s="24" t="s">
        <v>121</v>
      </c>
      <c r="D172" s="130"/>
      <c r="E172" s="35"/>
      <c r="F172" s="35"/>
      <c r="G172" s="113"/>
      <c r="H172" s="35"/>
      <c r="I172" s="114">
        <v>76</v>
      </c>
      <c r="J172" s="29"/>
      <c r="K172" s="247"/>
      <c r="L172" s="4"/>
      <c r="M172" s="127">
        <f t="shared" si="50"/>
        <v>135</v>
      </c>
      <c r="N172" s="116">
        <f t="shared" si="50"/>
        <v>66</v>
      </c>
      <c r="O172" s="117">
        <f t="shared" si="50"/>
        <v>124</v>
      </c>
      <c r="P172" s="108"/>
      <c r="Q172" s="115">
        <f t="shared" si="51"/>
        <v>156</v>
      </c>
      <c r="R172" s="117">
        <f t="shared" si="51"/>
        <v>158</v>
      </c>
      <c r="S172" s="125"/>
      <c r="T172" s="115">
        <f t="shared" si="52"/>
        <v>157</v>
      </c>
      <c r="U172" s="117">
        <f t="shared" si="52"/>
        <v>159</v>
      </c>
      <c r="V172" s="125"/>
      <c r="W172" s="115">
        <f t="shared" si="53"/>
        <v>157</v>
      </c>
      <c r="X172" s="116">
        <f t="shared" si="53"/>
        <v>159</v>
      </c>
      <c r="Y172" s="117">
        <f t="shared" si="53"/>
        <v>157</v>
      </c>
      <c r="Z172" s="42"/>
      <c r="AB172" s="108"/>
      <c r="AC172" s="27"/>
      <c r="AD172" s="119"/>
    </row>
    <row r="173" spans="2:31" s="22" customFormat="1">
      <c r="B173" s="733">
        <v>1014</v>
      </c>
      <c r="C173" s="24" t="s">
        <v>122</v>
      </c>
      <c r="D173" s="130"/>
      <c r="E173" s="35"/>
      <c r="F173" s="35"/>
      <c r="G173" s="113"/>
      <c r="H173" s="35"/>
      <c r="I173" s="114">
        <v>76</v>
      </c>
      <c r="J173" s="29"/>
      <c r="K173" s="247"/>
      <c r="L173" s="4"/>
      <c r="M173" s="127">
        <f t="shared" si="50"/>
        <v>136</v>
      </c>
      <c r="N173" s="116">
        <f t="shared" si="50"/>
        <v>67</v>
      </c>
      <c r="O173" s="117">
        <f t="shared" si="50"/>
        <v>125</v>
      </c>
      <c r="P173" s="108"/>
      <c r="Q173" s="115">
        <f t="shared" si="51"/>
        <v>157</v>
      </c>
      <c r="R173" s="117">
        <f t="shared" si="51"/>
        <v>159</v>
      </c>
      <c r="S173" s="125"/>
      <c r="T173" s="115">
        <f t="shared" si="52"/>
        <v>158</v>
      </c>
      <c r="U173" s="117">
        <f t="shared" si="52"/>
        <v>160</v>
      </c>
      <c r="V173" s="125"/>
      <c r="W173" s="115">
        <f t="shared" si="53"/>
        <v>158</v>
      </c>
      <c r="X173" s="116">
        <f t="shared" si="53"/>
        <v>160</v>
      </c>
      <c r="Y173" s="117">
        <f t="shared" si="53"/>
        <v>158</v>
      </c>
      <c r="Z173" s="42"/>
      <c r="AB173" s="108"/>
      <c r="AC173" s="27"/>
      <c r="AD173" s="119"/>
    </row>
    <row r="174" spans="2:31" s="22" customFormat="1">
      <c r="B174" s="733">
        <v>1014</v>
      </c>
      <c r="C174" s="24" t="s">
        <v>123</v>
      </c>
      <c r="D174" s="130"/>
      <c r="E174" s="35"/>
      <c r="F174" s="35"/>
      <c r="G174" s="113"/>
      <c r="H174" s="35"/>
      <c r="I174" s="114">
        <v>76</v>
      </c>
      <c r="J174" s="29"/>
      <c r="K174" s="247"/>
      <c r="L174" s="4"/>
      <c r="M174" s="127">
        <f t="shared" si="50"/>
        <v>137</v>
      </c>
      <c r="N174" s="116">
        <f t="shared" si="50"/>
        <v>68</v>
      </c>
      <c r="O174" s="117">
        <f t="shared" si="50"/>
        <v>126</v>
      </c>
      <c r="P174" s="108"/>
      <c r="Q174" s="115">
        <f t="shared" si="51"/>
        <v>158</v>
      </c>
      <c r="R174" s="117">
        <f t="shared" si="51"/>
        <v>160</v>
      </c>
      <c r="S174" s="125"/>
      <c r="T174" s="115">
        <f t="shared" si="52"/>
        <v>159</v>
      </c>
      <c r="U174" s="117">
        <f t="shared" si="52"/>
        <v>161</v>
      </c>
      <c r="V174" s="125"/>
      <c r="W174" s="115">
        <f t="shared" si="53"/>
        <v>159</v>
      </c>
      <c r="X174" s="116">
        <f t="shared" si="53"/>
        <v>161</v>
      </c>
      <c r="Y174" s="117">
        <f t="shared" si="53"/>
        <v>159</v>
      </c>
      <c r="Z174" s="42"/>
      <c r="AB174" s="108"/>
      <c r="AC174" s="27"/>
      <c r="AD174" s="119"/>
    </row>
    <row r="175" spans="2:31" s="22" customFormat="1">
      <c r="B175" s="733">
        <v>1014</v>
      </c>
      <c r="C175" s="24" t="s">
        <v>124</v>
      </c>
      <c r="D175" s="130"/>
      <c r="E175" s="35"/>
      <c r="F175" s="35"/>
      <c r="G175" s="113"/>
      <c r="H175" s="35"/>
      <c r="I175" s="114">
        <v>76</v>
      </c>
      <c r="J175" s="29"/>
      <c r="K175" s="247"/>
      <c r="L175" s="4"/>
      <c r="M175" s="127">
        <f t="shared" si="50"/>
        <v>138</v>
      </c>
      <c r="N175" s="116">
        <f t="shared" si="50"/>
        <v>69</v>
      </c>
      <c r="O175" s="117">
        <f t="shared" si="50"/>
        <v>127</v>
      </c>
      <c r="P175" s="108"/>
      <c r="Q175" s="115">
        <f t="shared" si="51"/>
        <v>159</v>
      </c>
      <c r="R175" s="117">
        <f t="shared" si="51"/>
        <v>161</v>
      </c>
      <c r="S175" s="125"/>
      <c r="T175" s="115">
        <f t="shared" si="52"/>
        <v>160</v>
      </c>
      <c r="U175" s="117">
        <f t="shared" si="52"/>
        <v>162</v>
      </c>
      <c r="V175" s="125"/>
      <c r="W175" s="115">
        <f t="shared" si="53"/>
        <v>160</v>
      </c>
      <c r="X175" s="116">
        <f t="shared" si="53"/>
        <v>162</v>
      </c>
      <c r="Y175" s="117">
        <f t="shared" si="53"/>
        <v>160</v>
      </c>
      <c r="Z175" s="42"/>
      <c r="AB175" s="108"/>
      <c r="AC175" s="27"/>
      <c r="AD175" s="119"/>
    </row>
    <row r="176" spans="2:31" s="22" customFormat="1">
      <c r="B176" s="733">
        <v>1014</v>
      </c>
      <c r="C176" s="24" t="s">
        <v>125</v>
      </c>
      <c r="D176" s="130"/>
      <c r="E176" s="35"/>
      <c r="F176" s="35"/>
      <c r="G176" s="113"/>
      <c r="H176" s="35"/>
      <c r="I176" s="114">
        <v>76</v>
      </c>
      <c r="J176" s="29"/>
      <c r="K176" s="247"/>
      <c r="L176" s="4"/>
      <c r="M176" s="127">
        <f t="shared" si="50"/>
        <v>139</v>
      </c>
      <c r="N176" s="116">
        <f t="shared" si="50"/>
        <v>70</v>
      </c>
      <c r="O176" s="117">
        <f t="shared" si="50"/>
        <v>128</v>
      </c>
      <c r="P176" s="108"/>
      <c r="Q176" s="115">
        <f t="shared" si="51"/>
        <v>160</v>
      </c>
      <c r="R176" s="117">
        <f t="shared" si="51"/>
        <v>162</v>
      </c>
      <c r="S176" s="125"/>
      <c r="T176" s="115">
        <f t="shared" si="52"/>
        <v>161</v>
      </c>
      <c r="U176" s="117">
        <f t="shared" si="52"/>
        <v>163</v>
      </c>
      <c r="V176" s="125"/>
      <c r="W176" s="115">
        <f t="shared" si="53"/>
        <v>161</v>
      </c>
      <c r="X176" s="116">
        <f t="shared" si="53"/>
        <v>163</v>
      </c>
      <c r="Y176" s="117">
        <f t="shared" si="53"/>
        <v>161</v>
      </c>
      <c r="Z176" s="42"/>
      <c r="AB176" s="108"/>
      <c r="AC176" s="27"/>
      <c r="AD176" s="119"/>
    </row>
    <row r="177" spans="2:30" s="22" customFormat="1">
      <c r="B177" s="733">
        <v>1014</v>
      </c>
      <c r="C177" s="24" t="s">
        <v>126</v>
      </c>
      <c r="D177" s="130"/>
      <c r="E177" s="35"/>
      <c r="F177" s="35"/>
      <c r="G177" s="113"/>
      <c r="H177" s="35"/>
      <c r="I177" s="114">
        <v>76</v>
      </c>
      <c r="J177" s="29"/>
      <c r="K177" s="247"/>
      <c r="L177" s="4"/>
      <c r="M177" s="127">
        <f t="shared" si="50"/>
        <v>140</v>
      </c>
      <c r="N177" s="116">
        <f t="shared" si="50"/>
        <v>71</v>
      </c>
      <c r="O177" s="117">
        <f t="shared" si="50"/>
        <v>129</v>
      </c>
      <c r="P177" s="108"/>
      <c r="Q177" s="115">
        <f t="shared" si="51"/>
        <v>161</v>
      </c>
      <c r="R177" s="117">
        <f t="shared" si="51"/>
        <v>163</v>
      </c>
      <c r="S177" s="125"/>
      <c r="T177" s="115">
        <f t="shared" si="52"/>
        <v>162</v>
      </c>
      <c r="U177" s="117">
        <f t="shared" si="52"/>
        <v>164</v>
      </c>
      <c r="V177" s="125"/>
      <c r="W177" s="115">
        <f t="shared" si="53"/>
        <v>162</v>
      </c>
      <c r="X177" s="116">
        <f t="shared" si="53"/>
        <v>164</v>
      </c>
      <c r="Y177" s="117">
        <f t="shared" si="53"/>
        <v>162</v>
      </c>
      <c r="Z177" s="42"/>
      <c r="AB177" s="108"/>
      <c r="AC177" s="27"/>
      <c r="AD177" s="119"/>
    </row>
    <row r="178" spans="2:30" s="22" customFormat="1">
      <c r="B178" s="733">
        <v>1014</v>
      </c>
      <c r="C178" s="24" t="s">
        <v>127</v>
      </c>
      <c r="D178" s="130"/>
      <c r="E178" s="35"/>
      <c r="F178" s="35"/>
      <c r="G178" s="113"/>
      <c r="H178" s="35"/>
      <c r="I178" s="114">
        <v>76</v>
      </c>
      <c r="J178" s="29"/>
      <c r="K178" s="247"/>
      <c r="L178" s="4"/>
      <c r="M178" s="127">
        <f t="shared" si="50"/>
        <v>141</v>
      </c>
      <c r="N178" s="116">
        <f t="shared" si="50"/>
        <v>72</v>
      </c>
      <c r="O178" s="117">
        <f t="shared" si="50"/>
        <v>130</v>
      </c>
      <c r="P178" s="108"/>
      <c r="Q178" s="115">
        <f t="shared" si="51"/>
        <v>162</v>
      </c>
      <c r="R178" s="117">
        <f t="shared" si="51"/>
        <v>164</v>
      </c>
      <c r="S178" s="125"/>
      <c r="T178" s="115">
        <f t="shared" si="52"/>
        <v>163</v>
      </c>
      <c r="U178" s="117">
        <f t="shared" si="52"/>
        <v>165</v>
      </c>
      <c r="V178" s="125"/>
      <c r="W178" s="115">
        <f t="shared" si="53"/>
        <v>163</v>
      </c>
      <c r="X178" s="116">
        <f t="shared" si="53"/>
        <v>165</v>
      </c>
      <c r="Y178" s="117">
        <f t="shared" si="53"/>
        <v>163</v>
      </c>
      <c r="Z178" s="42"/>
      <c r="AB178" s="108"/>
      <c r="AC178" s="27"/>
      <c r="AD178" s="119"/>
    </row>
    <row r="179" spans="2:30" s="22" customFormat="1">
      <c r="B179" s="733">
        <v>1014</v>
      </c>
      <c r="C179" s="24" t="s">
        <v>128</v>
      </c>
      <c r="D179" s="130"/>
      <c r="E179" s="35"/>
      <c r="F179" s="35"/>
      <c r="G179" s="113"/>
      <c r="H179" s="35"/>
      <c r="I179" s="114">
        <v>76</v>
      </c>
      <c r="J179" s="29"/>
      <c r="K179" s="247"/>
      <c r="L179" s="4"/>
      <c r="M179" s="127">
        <f t="shared" si="50"/>
        <v>142</v>
      </c>
      <c r="N179" s="116">
        <f t="shared" si="50"/>
        <v>73</v>
      </c>
      <c r="O179" s="117">
        <f t="shared" si="50"/>
        <v>131</v>
      </c>
      <c r="P179" s="108"/>
      <c r="Q179" s="115">
        <f t="shared" si="51"/>
        <v>163</v>
      </c>
      <c r="R179" s="117">
        <f t="shared" si="51"/>
        <v>165</v>
      </c>
      <c r="S179" s="125"/>
      <c r="T179" s="115">
        <f t="shared" si="52"/>
        <v>164</v>
      </c>
      <c r="U179" s="117">
        <f t="shared" si="52"/>
        <v>166</v>
      </c>
      <c r="V179" s="125"/>
      <c r="W179" s="115">
        <f t="shared" si="53"/>
        <v>164</v>
      </c>
      <c r="X179" s="116">
        <f t="shared" si="53"/>
        <v>166</v>
      </c>
      <c r="Y179" s="117">
        <f t="shared" si="53"/>
        <v>164</v>
      </c>
      <c r="Z179" s="42"/>
      <c r="AB179" s="108"/>
      <c r="AC179" s="27"/>
      <c r="AD179" s="119"/>
    </row>
    <row r="180" spans="2:30" s="22" customFormat="1">
      <c r="B180" s="733">
        <v>1014</v>
      </c>
      <c r="C180" s="24" t="s">
        <v>129</v>
      </c>
      <c r="D180" s="130"/>
      <c r="E180" s="35"/>
      <c r="F180" s="35"/>
      <c r="G180" s="113"/>
      <c r="H180" s="35"/>
      <c r="I180" s="114">
        <v>76</v>
      </c>
      <c r="J180" s="29"/>
      <c r="K180" s="247"/>
      <c r="L180" s="4"/>
      <c r="M180" s="127">
        <f t="shared" si="50"/>
        <v>143</v>
      </c>
      <c r="N180" s="116">
        <f t="shared" si="50"/>
        <v>74</v>
      </c>
      <c r="O180" s="117">
        <f t="shared" si="50"/>
        <v>132</v>
      </c>
      <c r="P180" s="108"/>
      <c r="Q180" s="115">
        <f t="shared" si="51"/>
        <v>164</v>
      </c>
      <c r="R180" s="117">
        <f t="shared" si="51"/>
        <v>166</v>
      </c>
      <c r="S180" s="125"/>
      <c r="T180" s="115">
        <f t="shared" si="52"/>
        <v>165</v>
      </c>
      <c r="U180" s="117">
        <f t="shared" si="52"/>
        <v>167</v>
      </c>
      <c r="V180" s="125"/>
      <c r="W180" s="115">
        <f t="shared" si="53"/>
        <v>165</v>
      </c>
      <c r="X180" s="116">
        <f t="shared" si="53"/>
        <v>167</v>
      </c>
      <c r="Y180" s="117">
        <f t="shared" si="53"/>
        <v>165</v>
      </c>
      <c r="Z180" s="42"/>
      <c r="AB180" s="108"/>
      <c r="AC180" s="27"/>
      <c r="AD180" s="119"/>
    </row>
    <row r="181" spans="2:30" s="22" customFormat="1">
      <c r="B181" s="733">
        <v>1014</v>
      </c>
      <c r="C181" s="24" t="s">
        <v>130</v>
      </c>
      <c r="D181" s="130"/>
      <c r="E181" s="35"/>
      <c r="F181" s="35"/>
      <c r="G181" s="113"/>
      <c r="H181" s="35"/>
      <c r="I181" s="114">
        <v>76</v>
      </c>
      <c r="J181" s="29"/>
      <c r="K181" s="247"/>
      <c r="L181" s="4"/>
      <c r="M181" s="127">
        <f t="shared" si="50"/>
        <v>144</v>
      </c>
      <c r="N181" s="116">
        <f t="shared" si="50"/>
        <v>75</v>
      </c>
      <c r="O181" s="117">
        <f t="shared" si="50"/>
        <v>133</v>
      </c>
      <c r="P181" s="108"/>
      <c r="Q181" s="115">
        <f t="shared" si="51"/>
        <v>165</v>
      </c>
      <c r="R181" s="117">
        <f t="shared" si="51"/>
        <v>167</v>
      </c>
      <c r="S181" s="125"/>
      <c r="T181" s="115">
        <f t="shared" si="52"/>
        <v>166</v>
      </c>
      <c r="U181" s="117">
        <f t="shared" si="52"/>
        <v>168</v>
      </c>
      <c r="V181" s="125"/>
      <c r="W181" s="115">
        <f t="shared" si="53"/>
        <v>166</v>
      </c>
      <c r="X181" s="116">
        <f t="shared" si="53"/>
        <v>168</v>
      </c>
      <c r="Y181" s="117">
        <f t="shared" si="53"/>
        <v>166</v>
      </c>
      <c r="Z181" s="42"/>
      <c r="AB181" s="108"/>
      <c r="AC181" s="27"/>
      <c r="AD181" s="119"/>
    </row>
    <row r="182" spans="2:30" s="22" customFormat="1">
      <c r="B182" s="733">
        <v>1014</v>
      </c>
      <c r="C182" s="24" t="s">
        <v>131</v>
      </c>
      <c r="D182" s="130"/>
      <c r="E182" s="35"/>
      <c r="F182" s="35"/>
      <c r="G182" s="113"/>
      <c r="H182" s="35"/>
      <c r="I182" s="114">
        <v>76</v>
      </c>
      <c r="J182" s="29"/>
      <c r="K182" s="247"/>
      <c r="L182" s="4"/>
      <c r="M182" s="127">
        <f t="shared" ref="M182:O197" si="54">M181+1</f>
        <v>145</v>
      </c>
      <c r="N182" s="116">
        <f t="shared" si="54"/>
        <v>76</v>
      </c>
      <c r="O182" s="117">
        <f t="shared" si="54"/>
        <v>134</v>
      </c>
      <c r="P182" s="108"/>
      <c r="Q182" s="115">
        <f t="shared" ref="Q182:R197" si="55">Q181+1</f>
        <v>166</v>
      </c>
      <c r="R182" s="117">
        <f t="shared" si="55"/>
        <v>168</v>
      </c>
      <c r="S182" s="125"/>
      <c r="T182" s="115">
        <f t="shared" ref="T182:U197" si="56">T181+1</f>
        <v>167</v>
      </c>
      <c r="U182" s="117">
        <f t="shared" si="56"/>
        <v>169</v>
      </c>
      <c r="V182" s="125"/>
      <c r="W182" s="115">
        <f t="shared" ref="W182:Y197" si="57">W181+1</f>
        <v>167</v>
      </c>
      <c r="X182" s="116">
        <f t="shared" si="57"/>
        <v>169</v>
      </c>
      <c r="Y182" s="117">
        <f t="shared" si="57"/>
        <v>167</v>
      </c>
      <c r="Z182" s="42"/>
      <c r="AB182" s="108"/>
      <c r="AC182" s="27"/>
      <c r="AD182" s="119"/>
    </row>
    <row r="183" spans="2:30" s="22" customFormat="1">
      <c r="B183" s="733">
        <v>1014</v>
      </c>
      <c r="C183" s="24" t="s">
        <v>132</v>
      </c>
      <c r="D183" s="130"/>
      <c r="E183" s="35"/>
      <c r="F183" s="35"/>
      <c r="G183" s="113"/>
      <c r="H183" s="35"/>
      <c r="I183" s="114">
        <v>76</v>
      </c>
      <c r="J183" s="29"/>
      <c r="K183" s="247"/>
      <c r="L183" s="4"/>
      <c r="M183" s="127">
        <f t="shared" si="54"/>
        <v>146</v>
      </c>
      <c r="N183" s="116">
        <f t="shared" si="54"/>
        <v>77</v>
      </c>
      <c r="O183" s="117">
        <f t="shared" si="54"/>
        <v>135</v>
      </c>
      <c r="P183" s="108"/>
      <c r="Q183" s="115">
        <f t="shared" si="55"/>
        <v>167</v>
      </c>
      <c r="R183" s="117">
        <f t="shared" si="55"/>
        <v>169</v>
      </c>
      <c r="S183" s="125"/>
      <c r="T183" s="115">
        <f t="shared" si="56"/>
        <v>168</v>
      </c>
      <c r="U183" s="117">
        <f t="shared" si="56"/>
        <v>170</v>
      </c>
      <c r="V183" s="125"/>
      <c r="W183" s="115">
        <f t="shared" si="57"/>
        <v>168</v>
      </c>
      <c r="X183" s="116">
        <f t="shared" si="57"/>
        <v>170</v>
      </c>
      <c r="Y183" s="117">
        <f t="shared" si="57"/>
        <v>168</v>
      </c>
      <c r="Z183" s="42"/>
      <c r="AB183" s="108"/>
      <c r="AC183" s="27"/>
      <c r="AD183" s="119"/>
    </row>
    <row r="184" spans="2:30" s="22" customFormat="1">
      <c r="B184" s="733">
        <v>1014</v>
      </c>
      <c r="C184" s="24" t="s">
        <v>133</v>
      </c>
      <c r="D184" s="130"/>
      <c r="E184" s="35"/>
      <c r="F184" s="35"/>
      <c r="G184" s="113"/>
      <c r="H184" s="35"/>
      <c r="I184" s="114">
        <v>76</v>
      </c>
      <c r="J184" s="29"/>
      <c r="K184" s="247"/>
      <c r="L184" s="4"/>
      <c r="M184" s="127">
        <f t="shared" si="54"/>
        <v>147</v>
      </c>
      <c r="N184" s="116">
        <f t="shared" si="54"/>
        <v>78</v>
      </c>
      <c r="O184" s="117">
        <f t="shared" si="54"/>
        <v>136</v>
      </c>
      <c r="P184" s="108"/>
      <c r="Q184" s="115">
        <f t="shared" si="55"/>
        <v>168</v>
      </c>
      <c r="R184" s="117">
        <f t="shared" si="55"/>
        <v>170</v>
      </c>
      <c r="S184" s="125"/>
      <c r="T184" s="115">
        <f t="shared" si="56"/>
        <v>169</v>
      </c>
      <c r="U184" s="117">
        <f t="shared" si="56"/>
        <v>171</v>
      </c>
      <c r="V184" s="125"/>
      <c r="W184" s="115">
        <f t="shared" si="57"/>
        <v>169</v>
      </c>
      <c r="X184" s="116">
        <f t="shared" si="57"/>
        <v>171</v>
      </c>
      <c r="Y184" s="117">
        <f t="shared" si="57"/>
        <v>169</v>
      </c>
      <c r="Z184" s="42"/>
      <c r="AB184" s="108"/>
      <c r="AC184" s="27"/>
      <c r="AD184" s="119"/>
    </row>
    <row r="185" spans="2:30" s="22" customFormat="1">
      <c r="B185" s="733">
        <v>1014</v>
      </c>
      <c r="C185" s="24" t="s">
        <v>303</v>
      </c>
      <c r="D185" s="130"/>
      <c r="E185" s="35"/>
      <c r="F185" s="35"/>
      <c r="G185" s="113"/>
      <c r="H185" s="35"/>
      <c r="I185" s="114">
        <v>76</v>
      </c>
      <c r="J185" s="29"/>
      <c r="K185" s="247"/>
      <c r="L185" s="4"/>
      <c r="M185" s="127">
        <f t="shared" si="54"/>
        <v>148</v>
      </c>
      <c r="N185" s="116">
        <f t="shared" si="54"/>
        <v>79</v>
      </c>
      <c r="O185" s="117">
        <f t="shared" si="54"/>
        <v>137</v>
      </c>
      <c r="P185" s="108"/>
      <c r="Q185" s="115">
        <f t="shared" si="55"/>
        <v>169</v>
      </c>
      <c r="R185" s="117">
        <f t="shared" si="55"/>
        <v>171</v>
      </c>
      <c r="S185" s="125"/>
      <c r="T185" s="115">
        <f t="shared" si="56"/>
        <v>170</v>
      </c>
      <c r="U185" s="117">
        <f t="shared" si="56"/>
        <v>172</v>
      </c>
      <c r="V185" s="125"/>
      <c r="W185" s="115">
        <f t="shared" si="57"/>
        <v>170</v>
      </c>
      <c r="X185" s="116">
        <f t="shared" si="57"/>
        <v>172</v>
      </c>
      <c r="Y185" s="117">
        <f t="shared" si="57"/>
        <v>170</v>
      </c>
      <c r="Z185" s="42"/>
      <c r="AB185" s="108"/>
      <c r="AC185" s="27"/>
      <c r="AD185" s="119"/>
    </row>
    <row r="186" spans="2:30" s="22" customFormat="1">
      <c r="B186" s="733">
        <v>1014</v>
      </c>
      <c r="C186" s="24" t="s">
        <v>304</v>
      </c>
      <c r="D186" s="130"/>
      <c r="E186" s="35"/>
      <c r="F186" s="35"/>
      <c r="G186" s="113"/>
      <c r="H186" s="35"/>
      <c r="I186" s="114">
        <v>76</v>
      </c>
      <c r="J186" s="29"/>
      <c r="K186" s="247"/>
      <c r="L186" s="4"/>
      <c r="M186" s="127">
        <f t="shared" si="54"/>
        <v>149</v>
      </c>
      <c r="N186" s="116">
        <f t="shared" si="54"/>
        <v>80</v>
      </c>
      <c r="O186" s="117">
        <f t="shared" si="54"/>
        <v>138</v>
      </c>
      <c r="P186" s="108"/>
      <c r="Q186" s="115">
        <f t="shared" si="55"/>
        <v>170</v>
      </c>
      <c r="R186" s="117">
        <f t="shared" si="55"/>
        <v>172</v>
      </c>
      <c r="S186" s="125"/>
      <c r="T186" s="115">
        <f t="shared" si="56"/>
        <v>171</v>
      </c>
      <c r="U186" s="117">
        <f t="shared" si="56"/>
        <v>173</v>
      </c>
      <c r="V186" s="125"/>
      <c r="W186" s="115">
        <f t="shared" si="57"/>
        <v>171</v>
      </c>
      <c r="X186" s="116">
        <f t="shared" si="57"/>
        <v>173</v>
      </c>
      <c r="Y186" s="117">
        <f t="shared" si="57"/>
        <v>171</v>
      </c>
      <c r="Z186" s="42"/>
      <c r="AB186" s="108"/>
      <c r="AC186" s="27"/>
      <c r="AD186" s="119"/>
    </row>
    <row r="187" spans="2:30" s="22" customFormat="1">
      <c r="B187" s="733">
        <v>1014</v>
      </c>
      <c r="C187" s="24" t="s">
        <v>305</v>
      </c>
      <c r="D187" s="130"/>
      <c r="E187" s="35"/>
      <c r="F187" s="35"/>
      <c r="G187" s="113"/>
      <c r="H187" s="35"/>
      <c r="I187" s="114">
        <v>76</v>
      </c>
      <c r="J187" s="29"/>
      <c r="K187" s="247"/>
      <c r="L187" s="4"/>
      <c r="M187" s="127">
        <f t="shared" si="54"/>
        <v>150</v>
      </c>
      <c r="N187" s="116">
        <f t="shared" si="54"/>
        <v>81</v>
      </c>
      <c r="O187" s="117">
        <f t="shared" si="54"/>
        <v>139</v>
      </c>
      <c r="P187" s="108"/>
      <c r="Q187" s="115">
        <f t="shared" si="55"/>
        <v>171</v>
      </c>
      <c r="R187" s="117">
        <f t="shared" si="55"/>
        <v>173</v>
      </c>
      <c r="S187" s="125"/>
      <c r="T187" s="115">
        <f t="shared" si="56"/>
        <v>172</v>
      </c>
      <c r="U187" s="117">
        <f t="shared" si="56"/>
        <v>174</v>
      </c>
      <c r="V187" s="125"/>
      <c r="W187" s="115">
        <f t="shared" si="57"/>
        <v>172</v>
      </c>
      <c r="X187" s="116">
        <f t="shared" si="57"/>
        <v>174</v>
      </c>
      <c r="Y187" s="117">
        <f t="shared" si="57"/>
        <v>172</v>
      </c>
      <c r="Z187" s="42"/>
      <c r="AB187" s="108"/>
      <c r="AC187" s="27"/>
      <c r="AD187" s="119"/>
    </row>
    <row r="188" spans="2:30" s="22" customFormat="1">
      <c r="B188" s="733">
        <v>1014</v>
      </c>
      <c r="C188" s="24" t="s">
        <v>306</v>
      </c>
      <c r="D188" s="130"/>
      <c r="E188" s="35"/>
      <c r="F188" s="35"/>
      <c r="G188" s="113"/>
      <c r="H188" s="35"/>
      <c r="I188" s="114">
        <v>76</v>
      </c>
      <c r="J188" s="29"/>
      <c r="K188" s="247"/>
      <c r="L188" s="4"/>
      <c r="M188" s="127">
        <f t="shared" si="54"/>
        <v>151</v>
      </c>
      <c r="N188" s="116">
        <f t="shared" si="54"/>
        <v>82</v>
      </c>
      <c r="O188" s="117">
        <f t="shared" si="54"/>
        <v>140</v>
      </c>
      <c r="P188" s="108"/>
      <c r="Q188" s="115">
        <f t="shared" si="55"/>
        <v>172</v>
      </c>
      <c r="R188" s="117">
        <f t="shared" si="55"/>
        <v>174</v>
      </c>
      <c r="S188" s="125"/>
      <c r="T188" s="115">
        <f t="shared" si="56"/>
        <v>173</v>
      </c>
      <c r="U188" s="117">
        <f t="shared" si="56"/>
        <v>175</v>
      </c>
      <c r="V188" s="125"/>
      <c r="W188" s="115">
        <f t="shared" si="57"/>
        <v>173</v>
      </c>
      <c r="X188" s="116">
        <f t="shared" si="57"/>
        <v>175</v>
      </c>
      <c r="Y188" s="117">
        <f t="shared" si="57"/>
        <v>173</v>
      </c>
      <c r="Z188" s="42"/>
      <c r="AB188" s="108"/>
      <c r="AC188" s="27"/>
      <c r="AD188" s="119"/>
    </row>
    <row r="189" spans="2:30" s="22" customFormat="1">
      <c r="B189" s="733">
        <v>1014</v>
      </c>
      <c r="C189" s="24" t="s">
        <v>307</v>
      </c>
      <c r="D189" s="130"/>
      <c r="E189" s="35"/>
      <c r="F189" s="35"/>
      <c r="G189" s="113"/>
      <c r="H189" s="35"/>
      <c r="I189" s="114">
        <v>76</v>
      </c>
      <c r="J189" s="29"/>
      <c r="K189" s="247"/>
      <c r="L189" s="4"/>
      <c r="M189" s="127">
        <f t="shared" si="54"/>
        <v>152</v>
      </c>
      <c r="N189" s="116">
        <f t="shared" si="54"/>
        <v>83</v>
      </c>
      <c r="O189" s="117">
        <f t="shared" si="54"/>
        <v>141</v>
      </c>
      <c r="P189" s="108"/>
      <c r="Q189" s="115">
        <f t="shared" si="55"/>
        <v>173</v>
      </c>
      <c r="R189" s="117">
        <f t="shared" si="55"/>
        <v>175</v>
      </c>
      <c r="S189" s="125"/>
      <c r="T189" s="115">
        <f t="shared" si="56"/>
        <v>174</v>
      </c>
      <c r="U189" s="117">
        <f t="shared" si="56"/>
        <v>176</v>
      </c>
      <c r="V189" s="125"/>
      <c r="W189" s="115">
        <f t="shared" si="57"/>
        <v>174</v>
      </c>
      <c r="X189" s="116">
        <f t="shared" si="57"/>
        <v>176</v>
      </c>
      <c r="Y189" s="117">
        <f t="shared" si="57"/>
        <v>174</v>
      </c>
      <c r="Z189" s="42"/>
      <c r="AB189" s="108"/>
      <c r="AC189" s="27"/>
      <c r="AD189" s="119"/>
    </row>
    <row r="190" spans="2:30" s="22" customFormat="1">
      <c r="B190" s="733">
        <v>1014</v>
      </c>
      <c r="C190" s="24" t="s">
        <v>308</v>
      </c>
      <c r="D190" s="130"/>
      <c r="E190" s="35"/>
      <c r="F190" s="35"/>
      <c r="G190" s="113"/>
      <c r="H190" s="35"/>
      <c r="I190" s="114">
        <v>76</v>
      </c>
      <c r="J190" s="29"/>
      <c r="K190" s="247"/>
      <c r="L190" s="4"/>
      <c r="M190" s="127">
        <f t="shared" si="54"/>
        <v>153</v>
      </c>
      <c r="N190" s="116">
        <f t="shared" si="54"/>
        <v>84</v>
      </c>
      <c r="O190" s="117">
        <f t="shared" si="54"/>
        <v>142</v>
      </c>
      <c r="P190" s="108"/>
      <c r="Q190" s="115">
        <f t="shared" si="55"/>
        <v>174</v>
      </c>
      <c r="R190" s="117">
        <f t="shared" si="55"/>
        <v>176</v>
      </c>
      <c r="S190" s="125"/>
      <c r="T190" s="115">
        <f t="shared" si="56"/>
        <v>175</v>
      </c>
      <c r="U190" s="117">
        <f t="shared" si="56"/>
        <v>177</v>
      </c>
      <c r="V190" s="125"/>
      <c r="W190" s="115">
        <f t="shared" si="57"/>
        <v>175</v>
      </c>
      <c r="X190" s="116">
        <f t="shared" si="57"/>
        <v>177</v>
      </c>
      <c r="Y190" s="117">
        <f t="shared" si="57"/>
        <v>175</v>
      </c>
      <c r="Z190" s="42"/>
      <c r="AB190" s="108"/>
      <c r="AC190" s="27"/>
      <c r="AD190" s="119"/>
    </row>
    <row r="191" spans="2:30" s="22" customFormat="1">
      <c r="B191" s="733">
        <v>1014</v>
      </c>
      <c r="C191" s="24" t="s">
        <v>309</v>
      </c>
      <c r="D191" s="130"/>
      <c r="E191" s="35"/>
      <c r="F191" s="35"/>
      <c r="G191" s="113"/>
      <c r="H191" s="35"/>
      <c r="I191" s="114">
        <v>76</v>
      </c>
      <c r="J191" s="29"/>
      <c r="K191" s="247"/>
      <c r="L191" s="4"/>
      <c r="M191" s="127">
        <f t="shared" si="54"/>
        <v>154</v>
      </c>
      <c r="N191" s="116">
        <f t="shared" si="54"/>
        <v>85</v>
      </c>
      <c r="O191" s="117">
        <f t="shared" si="54"/>
        <v>143</v>
      </c>
      <c r="P191" s="108"/>
      <c r="Q191" s="115">
        <f t="shared" si="55"/>
        <v>175</v>
      </c>
      <c r="R191" s="117">
        <f t="shared" si="55"/>
        <v>177</v>
      </c>
      <c r="S191" s="125"/>
      <c r="T191" s="115">
        <f t="shared" si="56"/>
        <v>176</v>
      </c>
      <c r="U191" s="117">
        <f t="shared" si="56"/>
        <v>178</v>
      </c>
      <c r="V191" s="125"/>
      <c r="W191" s="115">
        <f t="shared" si="57"/>
        <v>176</v>
      </c>
      <c r="X191" s="116">
        <f t="shared" si="57"/>
        <v>178</v>
      </c>
      <c r="Y191" s="117">
        <f t="shared" si="57"/>
        <v>176</v>
      </c>
      <c r="Z191" s="42"/>
      <c r="AB191" s="108"/>
      <c r="AC191" s="27"/>
      <c r="AD191" s="119"/>
    </row>
    <row r="192" spans="2:30" s="22" customFormat="1">
      <c r="B192" s="733">
        <v>1014</v>
      </c>
      <c r="C192" s="24" t="s">
        <v>310</v>
      </c>
      <c r="D192" s="130"/>
      <c r="E192" s="35"/>
      <c r="F192" s="35"/>
      <c r="G192" s="113"/>
      <c r="H192" s="35"/>
      <c r="I192" s="114">
        <v>76</v>
      </c>
      <c r="J192" s="29"/>
      <c r="K192" s="247"/>
      <c r="L192" s="4"/>
      <c r="M192" s="127">
        <f t="shared" si="54"/>
        <v>155</v>
      </c>
      <c r="N192" s="116">
        <f t="shared" si="54"/>
        <v>86</v>
      </c>
      <c r="O192" s="117">
        <f t="shared" si="54"/>
        <v>144</v>
      </c>
      <c r="P192" s="108"/>
      <c r="Q192" s="115">
        <f t="shared" si="55"/>
        <v>176</v>
      </c>
      <c r="R192" s="117">
        <f t="shared" si="55"/>
        <v>178</v>
      </c>
      <c r="S192" s="125"/>
      <c r="T192" s="115">
        <f t="shared" si="56"/>
        <v>177</v>
      </c>
      <c r="U192" s="117">
        <f t="shared" si="56"/>
        <v>179</v>
      </c>
      <c r="V192" s="125"/>
      <c r="W192" s="115">
        <f t="shared" si="57"/>
        <v>177</v>
      </c>
      <c r="X192" s="116">
        <f t="shared" si="57"/>
        <v>179</v>
      </c>
      <c r="Y192" s="117">
        <f t="shared" si="57"/>
        <v>177</v>
      </c>
      <c r="Z192" s="42"/>
      <c r="AB192" s="108"/>
      <c r="AC192" s="27"/>
      <c r="AD192" s="119"/>
    </row>
    <row r="193" spans="2:30" s="22" customFormat="1">
      <c r="B193" s="733">
        <v>1014</v>
      </c>
      <c r="C193" s="24" t="s">
        <v>311</v>
      </c>
      <c r="D193" s="130"/>
      <c r="E193" s="35"/>
      <c r="F193" s="35"/>
      <c r="G193" s="113"/>
      <c r="H193" s="35"/>
      <c r="I193" s="114">
        <v>76</v>
      </c>
      <c r="J193" s="29"/>
      <c r="K193" s="247"/>
      <c r="L193" s="4"/>
      <c r="M193" s="127">
        <f t="shared" si="54"/>
        <v>156</v>
      </c>
      <c r="N193" s="116">
        <f t="shared" si="54"/>
        <v>87</v>
      </c>
      <c r="O193" s="117">
        <f t="shared" si="54"/>
        <v>145</v>
      </c>
      <c r="P193" s="108"/>
      <c r="Q193" s="115">
        <f t="shared" si="55"/>
        <v>177</v>
      </c>
      <c r="R193" s="117">
        <f t="shared" si="55"/>
        <v>179</v>
      </c>
      <c r="S193" s="125"/>
      <c r="T193" s="115">
        <f t="shared" si="56"/>
        <v>178</v>
      </c>
      <c r="U193" s="117">
        <f t="shared" si="56"/>
        <v>180</v>
      </c>
      <c r="V193" s="125"/>
      <c r="W193" s="115">
        <f t="shared" si="57"/>
        <v>178</v>
      </c>
      <c r="X193" s="116">
        <f t="shared" si="57"/>
        <v>180</v>
      </c>
      <c r="Y193" s="117">
        <f t="shared" si="57"/>
        <v>178</v>
      </c>
      <c r="Z193" s="42"/>
      <c r="AB193" s="108"/>
      <c r="AC193" s="27"/>
      <c r="AD193" s="119"/>
    </row>
    <row r="194" spans="2:30" s="22" customFormat="1">
      <c r="B194" s="733">
        <v>1014</v>
      </c>
      <c r="C194" s="24" t="s">
        <v>312</v>
      </c>
      <c r="D194" s="130"/>
      <c r="E194" s="35"/>
      <c r="F194" s="35"/>
      <c r="G194" s="113"/>
      <c r="H194" s="35"/>
      <c r="I194" s="114">
        <v>76</v>
      </c>
      <c r="J194" s="29"/>
      <c r="K194" s="247"/>
      <c r="L194" s="4"/>
      <c r="M194" s="127">
        <f t="shared" si="54"/>
        <v>157</v>
      </c>
      <c r="N194" s="116">
        <f t="shared" si="54"/>
        <v>88</v>
      </c>
      <c r="O194" s="117">
        <f t="shared" si="54"/>
        <v>146</v>
      </c>
      <c r="P194" s="108"/>
      <c r="Q194" s="115">
        <f t="shared" si="55"/>
        <v>178</v>
      </c>
      <c r="R194" s="117">
        <f t="shared" si="55"/>
        <v>180</v>
      </c>
      <c r="S194" s="125"/>
      <c r="T194" s="115">
        <f t="shared" si="56"/>
        <v>179</v>
      </c>
      <c r="U194" s="117">
        <f t="shared" si="56"/>
        <v>181</v>
      </c>
      <c r="V194" s="125"/>
      <c r="W194" s="115">
        <f t="shared" si="57"/>
        <v>179</v>
      </c>
      <c r="X194" s="116">
        <f t="shared" si="57"/>
        <v>181</v>
      </c>
      <c r="Y194" s="117">
        <f t="shared" si="57"/>
        <v>179</v>
      </c>
      <c r="Z194" s="42"/>
      <c r="AB194" s="108"/>
      <c r="AC194" s="27"/>
      <c r="AD194" s="119"/>
    </row>
    <row r="195" spans="2:30" s="22" customFormat="1">
      <c r="B195" s="733">
        <v>1014</v>
      </c>
      <c r="C195" s="24" t="s">
        <v>313</v>
      </c>
      <c r="D195" s="130"/>
      <c r="E195" s="35"/>
      <c r="F195" s="35"/>
      <c r="G195" s="113"/>
      <c r="H195" s="35"/>
      <c r="I195" s="114">
        <v>76</v>
      </c>
      <c r="J195" s="29"/>
      <c r="K195" s="247"/>
      <c r="L195" s="4"/>
      <c r="M195" s="127">
        <f t="shared" si="54"/>
        <v>158</v>
      </c>
      <c r="N195" s="116">
        <f t="shared" si="54"/>
        <v>89</v>
      </c>
      <c r="O195" s="117">
        <f t="shared" si="54"/>
        <v>147</v>
      </c>
      <c r="P195" s="108"/>
      <c r="Q195" s="115">
        <f t="shared" si="55"/>
        <v>179</v>
      </c>
      <c r="R195" s="117">
        <f t="shared" si="55"/>
        <v>181</v>
      </c>
      <c r="S195" s="125"/>
      <c r="T195" s="115">
        <f t="shared" si="56"/>
        <v>180</v>
      </c>
      <c r="U195" s="117">
        <f t="shared" si="56"/>
        <v>182</v>
      </c>
      <c r="V195" s="125"/>
      <c r="W195" s="115">
        <f t="shared" si="57"/>
        <v>180</v>
      </c>
      <c r="X195" s="116">
        <f t="shared" si="57"/>
        <v>182</v>
      </c>
      <c r="Y195" s="117">
        <f t="shared" si="57"/>
        <v>180</v>
      </c>
      <c r="Z195" s="42"/>
      <c r="AB195" s="108"/>
      <c r="AC195" s="27"/>
      <c r="AD195" s="119"/>
    </row>
    <row r="196" spans="2:30" s="22" customFormat="1">
      <c r="B196" s="733">
        <v>1014</v>
      </c>
      <c r="C196" s="24" t="s">
        <v>314</v>
      </c>
      <c r="D196" s="130"/>
      <c r="E196" s="35"/>
      <c r="F196" s="35"/>
      <c r="G196" s="113"/>
      <c r="H196" s="35"/>
      <c r="I196" s="114">
        <v>76</v>
      </c>
      <c r="J196" s="29"/>
      <c r="K196" s="247"/>
      <c r="L196" s="4"/>
      <c r="M196" s="127">
        <f t="shared" si="54"/>
        <v>159</v>
      </c>
      <c r="N196" s="116">
        <f t="shared" si="54"/>
        <v>90</v>
      </c>
      <c r="O196" s="117">
        <f t="shared" si="54"/>
        <v>148</v>
      </c>
      <c r="P196" s="108"/>
      <c r="Q196" s="115">
        <f t="shared" si="55"/>
        <v>180</v>
      </c>
      <c r="R196" s="117">
        <f t="shared" si="55"/>
        <v>182</v>
      </c>
      <c r="S196" s="125"/>
      <c r="T196" s="115">
        <f t="shared" si="56"/>
        <v>181</v>
      </c>
      <c r="U196" s="117">
        <f t="shared" si="56"/>
        <v>183</v>
      </c>
      <c r="V196" s="125"/>
      <c r="W196" s="115">
        <f t="shared" si="57"/>
        <v>181</v>
      </c>
      <c r="X196" s="116">
        <f t="shared" si="57"/>
        <v>183</v>
      </c>
      <c r="Y196" s="117">
        <f t="shared" si="57"/>
        <v>181</v>
      </c>
      <c r="Z196" s="42"/>
      <c r="AB196" s="108"/>
      <c r="AC196" s="27"/>
      <c r="AD196" s="119"/>
    </row>
    <row r="197" spans="2:30" s="22" customFormat="1">
      <c r="B197" s="733">
        <v>1014</v>
      </c>
      <c r="C197" s="24" t="s">
        <v>315</v>
      </c>
      <c r="D197" s="130"/>
      <c r="E197" s="35"/>
      <c r="F197" s="35"/>
      <c r="G197" s="113"/>
      <c r="H197" s="35"/>
      <c r="I197" s="114">
        <v>76</v>
      </c>
      <c r="J197" s="29"/>
      <c r="K197" s="247"/>
      <c r="L197" s="4"/>
      <c r="M197" s="127">
        <f t="shared" si="54"/>
        <v>160</v>
      </c>
      <c r="N197" s="116">
        <f t="shared" si="54"/>
        <v>91</v>
      </c>
      <c r="O197" s="117">
        <f t="shared" si="54"/>
        <v>149</v>
      </c>
      <c r="P197" s="108"/>
      <c r="Q197" s="115">
        <f t="shared" si="55"/>
        <v>181</v>
      </c>
      <c r="R197" s="117">
        <f t="shared" si="55"/>
        <v>183</v>
      </c>
      <c r="S197" s="125"/>
      <c r="T197" s="115">
        <f t="shared" si="56"/>
        <v>182</v>
      </c>
      <c r="U197" s="117">
        <f t="shared" si="56"/>
        <v>184</v>
      </c>
      <c r="V197" s="125"/>
      <c r="W197" s="115">
        <f t="shared" si="57"/>
        <v>182</v>
      </c>
      <c r="X197" s="116">
        <f t="shared" si="57"/>
        <v>184</v>
      </c>
      <c r="Y197" s="117">
        <f t="shared" si="57"/>
        <v>182</v>
      </c>
      <c r="Z197" s="42"/>
      <c r="AB197" s="108"/>
      <c r="AC197" s="27"/>
      <c r="AD197" s="119"/>
    </row>
    <row r="198" spans="2:30" s="22" customFormat="1">
      <c r="B198" s="733">
        <v>1014</v>
      </c>
      <c r="C198" s="24" t="s">
        <v>316</v>
      </c>
      <c r="D198" s="130"/>
      <c r="E198" s="35"/>
      <c r="F198" s="35"/>
      <c r="G198" s="113"/>
      <c r="H198" s="35"/>
      <c r="I198" s="114">
        <v>76</v>
      </c>
      <c r="J198" s="29"/>
      <c r="K198" s="247"/>
      <c r="L198" s="4"/>
      <c r="M198" s="127">
        <f t="shared" ref="M198:O213" si="58">M197+1</f>
        <v>161</v>
      </c>
      <c r="N198" s="116">
        <f t="shared" si="58"/>
        <v>92</v>
      </c>
      <c r="O198" s="117">
        <f t="shared" si="58"/>
        <v>150</v>
      </c>
      <c r="P198" s="108"/>
      <c r="Q198" s="115">
        <f t="shared" ref="Q198:R213" si="59">Q197+1</f>
        <v>182</v>
      </c>
      <c r="R198" s="117">
        <f t="shared" si="59"/>
        <v>184</v>
      </c>
      <c r="S198" s="125"/>
      <c r="T198" s="115">
        <f t="shared" ref="T198:U213" si="60">T197+1</f>
        <v>183</v>
      </c>
      <c r="U198" s="117">
        <f t="shared" si="60"/>
        <v>185</v>
      </c>
      <c r="V198" s="125"/>
      <c r="W198" s="115">
        <f t="shared" ref="W198:Y213" si="61">W197+1</f>
        <v>183</v>
      </c>
      <c r="X198" s="116">
        <f t="shared" si="61"/>
        <v>185</v>
      </c>
      <c r="Y198" s="117">
        <f t="shared" si="61"/>
        <v>183</v>
      </c>
      <c r="Z198" s="42"/>
      <c r="AB198" s="108"/>
      <c r="AC198" s="27"/>
      <c r="AD198" s="119"/>
    </row>
    <row r="199" spans="2:30" s="22" customFormat="1">
      <c r="B199" s="733">
        <v>1014</v>
      </c>
      <c r="C199" s="24" t="s">
        <v>317</v>
      </c>
      <c r="D199" s="130"/>
      <c r="E199" s="35"/>
      <c r="F199" s="35"/>
      <c r="G199" s="113"/>
      <c r="H199" s="35"/>
      <c r="I199" s="114">
        <v>76</v>
      </c>
      <c r="J199" s="29"/>
      <c r="K199" s="247"/>
      <c r="L199" s="4"/>
      <c r="M199" s="127">
        <f t="shared" si="58"/>
        <v>162</v>
      </c>
      <c r="N199" s="116">
        <f t="shared" si="58"/>
        <v>93</v>
      </c>
      <c r="O199" s="117">
        <f t="shared" si="58"/>
        <v>151</v>
      </c>
      <c r="P199" s="108"/>
      <c r="Q199" s="115">
        <f t="shared" si="59"/>
        <v>183</v>
      </c>
      <c r="R199" s="117">
        <f t="shared" si="59"/>
        <v>185</v>
      </c>
      <c r="S199" s="125"/>
      <c r="T199" s="115">
        <f t="shared" si="60"/>
        <v>184</v>
      </c>
      <c r="U199" s="117">
        <f t="shared" si="60"/>
        <v>186</v>
      </c>
      <c r="V199" s="125"/>
      <c r="W199" s="115">
        <f t="shared" si="61"/>
        <v>184</v>
      </c>
      <c r="X199" s="116">
        <f t="shared" si="61"/>
        <v>186</v>
      </c>
      <c r="Y199" s="117">
        <f t="shared" si="61"/>
        <v>184</v>
      </c>
      <c r="Z199" s="42"/>
      <c r="AB199" s="108"/>
      <c r="AC199" s="27"/>
      <c r="AD199" s="119"/>
    </row>
    <row r="200" spans="2:30" s="22" customFormat="1">
      <c r="B200" s="733">
        <v>1014</v>
      </c>
      <c r="C200" s="24" t="s">
        <v>318</v>
      </c>
      <c r="D200" s="130"/>
      <c r="E200" s="35"/>
      <c r="F200" s="35"/>
      <c r="G200" s="113"/>
      <c r="H200" s="35"/>
      <c r="I200" s="114">
        <v>76</v>
      </c>
      <c r="J200" s="29"/>
      <c r="K200" s="247"/>
      <c r="L200" s="4"/>
      <c r="M200" s="127">
        <f t="shared" si="58"/>
        <v>163</v>
      </c>
      <c r="N200" s="116">
        <f t="shared" si="58"/>
        <v>94</v>
      </c>
      <c r="O200" s="117">
        <f t="shared" si="58"/>
        <v>152</v>
      </c>
      <c r="P200" s="108"/>
      <c r="Q200" s="115">
        <f t="shared" si="59"/>
        <v>184</v>
      </c>
      <c r="R200" s="117">
        <f t="shared" si="59"/>
        <v>186</v>
      </c>
      <c r="S200" s="125"/>
      <c r="T200" s="115">
        <f t="shared" si="60"/>
        <v>185</v>
      </c>
      <c r="U200" s="117">
        <f t="shared" si="60"/>
        <v>187</v>
      </c>
      <c r="V200" s="125"/>
      <c r="W200" s="115">
        <f t="shared" si="61"/>
        <v>185</v>
      </c>
      <c r="X200" s="116">
        <f t="shared" si="61"/>
        <v>187</v>
      </c>
      <c r="Y200" s="117">
        <f t="shared" si="61"/>
        <v>185</v>
      </c>
      <c r="Z200" s="42"/>
      <c r="AB200" s="108"/>
      <c r="AC200" s="27"/>
      <c r="AD200" s="119"/>
    </row>
    <row r="201" spans="2:30" s="22" customFormat="1">
      <c r="B201" s="733">
        <v>1014</v>
      </c>
      <c r="C201" s="24" t="s">
        <v>319</v>
      </c>
      <c r="D201" s="130"/>
      <c r="E201" s="35"/>
      <c r="F201" s="35"/>
      <c r="G201" s="113"/>
      <c r="H201" s="35"/>
      <c r="I201" s="114">
        <v>76</v>
      </c>
      <c r="J201" s="29"/>
      <c r="K201" s="247"/>
      <c r="L201" s="4"/>
      <c r="M201" s="127">
        <f t="shared" si="58"/>
        <v>164</v>
      </c>
      <c r="N201" s="116">
        <f t="shared" si="58"/>
        <v>95</v>
      </c>
      <c r="O201" s="117">
        <f t="shared" si="58"/>
        <v>153</v>
      </c>
      <c r="P201" s="108"/>
      <c r="Q201" s="115">
        <f t="shared" si="59"/>
        <v>185</v>
      </c>
      <c r="R201" s="117">
        <f t="shared" si="59"/>
        <v>187</v>
      </c>
      <c r="S201" s="125"/>
      <c r="T201" s="115">
        <f t="shared" si="60"/>
        <v>186</v>
      </c>
      <c r="U201" s="117">
        <f t="shared" si="60"/>
        <v>188</v>
      </c>
      <c r="V201" s="125"/>
      <c r="W201" s="115">
        <f t="shared" si="61"/>
        <v>186</v>
      </c>
      <c r="X201" s="116">
        <f t="shared" si="61"/>
        <v>188</v>
      </c>
      <c r="Y201" s="117">
        <f t="shared" si="61"/>
        <v>186</v>
      </c>
      <c r="Z201" s="42"/>
      <c r="AB201" s="108"/>
      <c r="AC201" s="27"/>
      <c r="AD201" s="119"/>
    </row>
    <row r="202" spans="2:30" s="22" customFormat="1">
      <c r="B202" s="733">
        <v>1014</v>
      </c>
      <c r="C202" s="24" t="s">
        <v>320</v>
      </c>
      <c r="D202" s="130"/>
      <c r="E202" s="35"/>
      <c r="F202" s="35"/>
      <c r="G202" s="113"/>
      <c r="H202" s="35"/>
      <c r="I202" s="114">
        <v>76</v>
      </c>
      <c r="J202" s="29"/>
      <c r="K202" s="247"/>
      <c r="L202" s="4"/>
      <c r="M202" s="127">
        <f t="shared" si="58"/>
        <v>165</v>
      </c>
      <c r="N202" s="116">
        <f t="shared" si="58"/>
        <v>96</v>
      </c>
      <c r="O202" s="117">
        <f t="shared" si="58"/>
        <v>154</v>
      </c>
      <c r="P202" s="108"/>
      <c r="Q202" s="115">
        <f t="shared" si="59"/>
        <v>186</v>
      </c>
      <c r="R202" s="117">
        <f t="shared" si="59"/>
        <v>188</v>
      </c>
      <c r="S202" s="125"/>
      <c r="T202" s="115">
        <f t="shared" si="60"/>
        <v>187</v>
      </c>
      <c r="U202" s="117">
        <f t="shared" si="60"/>
        <v>189</v>
      </c>
      <c r="V202" s="125"/>
      <c r="W202" s="115">
        <f t="shared" si="61"/>
        <v>187</v>
      </c>
      <c r="X202" s="116">
        <f t="shared" si="61"/>
        <v>189</v>
      </c>
      <c r="Y202" s="117">
        <f t="shared" si="61"/>
        <v>187</v>
      </c>
      <c r="Z202" s="42"/>
      <c r="AB202" s="108"/>
      <c r="AC202" s="27"/>
      <c r="AD202" s="119"/>
    </row>
    <row r="203" spans="2:30" s="22" customFormat="1">
      <c r="B203" s="733">
        <v>1014</v>
      </c>
      <c r="C203" s="704" t="s">
        <v>321</v>
      </c>
      <c r="D203" s="718"/>
      <c r="E203" s="707"/>
      <c r="F203" s="707"/>
      <c r="G203" s="113"/>
      <c r="H203" s="35"/>
      <c r="I203" s="114">
        <v>76</v>
      </c>
      <c r="J203" s="29"/>
      <c r="K203" s="247"/>
      <c r="L203" s="4"/>
      <c r="M203" s="127">
        <f t="shared" si="58"/>
        <v>166</v>
      </c>
      <c r="N203" s="116">
        <f t="shared" si="58"/>
        <v>97</v>
      </c>
      <c r="O203" s="117">
        <f t="shared" si="58"/>
        <v>155</v>
      </c>
      <c r="P203" s="108"/>
      <c r="Q203" s="115">
        <f t="shared" si="59"/>
        <v>187</v>
      </c>
      <c r="R203" s="117">
        <f t="shared" si="59"/>
        <v>189</v>
      </c>
      <c r="S203" s="125"/>
      <c r="T203" s="115">
        <f t="shared" si="60"/>
        <v>188</v>
      </c>
      <c r="U203" s="117">
        <f t="shared" si="60"/>
        <v>190</v>
      </c>
      <c r="V203" s="125"/>
      <c r="W203" s="115">
        <f t="shared" si="61"/>
        <v>188</v>
      </c>
      <c r="X203" s="116">
        <f t="shared" si="61"/>
        <v>190</v>
      </c>
      <c r="Y203" s="117">
        <f t="shared" si="61"/>
        <v>188</v>
      </c>
      <c r="Z203" s="42"/>
      <c r="AB203" s="108"/>
      <c r="AC203" s="27"/>
      <c r="AD203" s="119"/>
    </row>
    <row r="204" spans="2:30" s="22" customFormat="1">
      <c r="B204" s="23">
        <v>1183</v>
      </c>
      <c r="C204" s="704" t="s">
        <v>322</v>
      </c>
      <c r="D204" s="728" t="s">
        <v>47</v>
      </c>
      <c r="E204" s="707">
        <v>40</v>
      </c>
      <c r="F204" s="707"/>
      <c r="G204" s="113" t="s">
        <v>161</v>
      </c>
      <c r="H204" s="35">
        <v>10</v>
      </c>
      <c r="I204" s="114">
        <f>E204</f>
        <v>40</v>
      </c>
      <c r="J204" s="29"/>
      <c r="K204" s="247"/>
      <c r="L204" s="4"/>
      <c r="M204" s="127">
        <f t="shared" si="58"/>
        <v>167</v>
      </c>
      <c r="N204" s="116">
        <f t="shared" si="58"/>
        <v>98</v>
      </c>
      <c r="O204" s="117">
        <f t="shared" si="58"/>
        <v>156</v>
      </c>
      <c r="P204" s="108"/>
      <c r="Q204" s="115">
        <f t="shared" si="59"/>
        <v>188</v>
      </c>
      <c r="R204" s="117">
        <f t="shared" si="59"/>
        <v>190</v>
      </c>
      <c r="S204" s="125"/>
      <c r="T204" s="115">
        <f t="shared" si="60"/>
        <v>189</v>
      </c>
      <c r="U204" s="117">
        <f t="shared" si="60"/>
        <v>191</v>
      </c>
      <c r="V204" s="125"/>
      <c r="W204" s="115">
        <f t="shared" si="61"/>
        <v>189</v>
      </c>
      <c r="X204" s="116">
        <f t="shared" si="61"/>
        <v>191</v>
      </c>
      <c r="Y204" s="117">
        <f t="shared" si="61"/>
        <v>189</v>
      </c>
      <c r="Z204" s="42"/>
      <c r="AB204" s="108"/>
      <c r="AC204" s="27"/>
      <c r="AD204" s="119"/>
    </row>
    <row r="205" spans="2:30" s="22" customFormat="1">
      <c r="B205" s="23">
        <v>1184</v>
      </c>
      <c r="C205" s="704" t="s">
        <v>323</v>
      </c>
      <c r="D205" s="728" t="s">
        <v>152</v>
      </c>
      <c r="E205" s="707">
        <v>12</v>
      </c>
      <c r="F205" s="707"/>
      <c r="G205" s="113" t="s">
        <v>161</v>
      </c>
      <c r="H205" s="120">
        <v>10</v>
      </c>
      <c r="I205" s="114">
        <v>13</v>
      </c>
      <c r="J205" s="29"/>
      <c r="K205" s="247"/>
      <c r="L205" s="4"/>
      <c r="M205" s="127">
        <f t="shared" si="58"/>
        <v>168</v>
      </c>
      <c r="N205" s="116">
        <f t="shared" si="58"/>
        <v>99</v>
      </c>
      <c r="O205" s="117">
        <f t="shared" si="58"/>
        <v>157</v>
      </c>
      <c r="P205" s="108"/>
      <c r="Q205" s="115">
        <f t="shared" si="59"/>
        <v>189</v>
      </c>
      <c r="R205" s="117">
        <f t="shared" si="59"/>
        <v>191</v>
      </c>
      <c r="S205" s="125"/>
      <c r="T205" s="115">
        <f t="shared" si="60"/>
        <v>190</v>
      </c>
      <c r="U205" s="117">
        <f t="shared" si="60"/>
        <v>192</v>
      </c>
      <c r="V205" s="125"/>
      <c r="W205" s="115">
        <f t="shared" si="61"/>
        <v>190</v>
      </c>
      <c r="X205" s="116">
        <f t="shared" si="61"/>
        <v>192</v>
      </c>
      <c r="Y205" s="117">
        <f t="shared" si="61"/>
        <v>190</v>
      </c>
      <c r="Z205" s="42"/>
      <c r="AB205" s="108"/>
      <c r="AC205" s="27"/>
      <c r="AD205" s="119"/>
    </row>
    <row r="206" spans="2:30" s="22" customFormat="1">
      <c r="B206" s="23">
        <v>1185</v>
      </c>
      <c r="C206" s="704" t="s">
        <v>324</v>
      </c>
      <c r="D206" s="718" t="s">
        <v>86</v>
      </c>
      <c r="E206" s="707">
        <v>40</v>
      </c>
      <c r="F206" s="707"/>
      <c r="G206" s="113" t="s">
        <v>161</v>
      </c>
      <c r="H206" s="120">
        <v>10</v>
      </c>
      <c r="I206" s="114">
        <f>E206</f>
        <v>40</v>
      </c>
      <c r="J206" s="29"/>
      <c r="K206" s="247"/>
      <c r="L206" s="4"/>
      <c r="M206" s="127">
        <f t="shared" si="58"/>
        <v>169</v>
      </c>
      <c r="N206" s="116">
        <f t="shared" si="58"/>
        <v>100</v>
      </c>
      <c r="O206" s="117">
        <f t="shared" si="58"/>
        <v>158</v>
      </c>
      <c r="P206" s="108"/>
      <c r="Q206" s="115">
        <f t="shared" si="59"/>
        <v>190</v>
      </c>
      <c r="R206" s="117">
        <f t="shared" si="59"/>
        <v>192</v>
      </c>
      <c r="S206" s="125"/>
      <c r="T206" s="115">
        <f t="shared" si="60"/>
        <v>191</v>
      </c>
      <c r="U206" s="117">
        <f t="shared" si="60"/>
        <v>193</v>
      </c>
      <c r="V206" s="125"/>
      <c r="W206" s="115">
        <f t="shared" si="61"/>
        <v>191</v>
      </c>
      <c r="X206" s="116">
        <f t="shared" si="61"/>
        <v>193</v>
      </c>
      <c r="Y206" s="117">
        <f t="shared" si="61"/>
        <v>191</v>
      </c>
      <c r="Z206" s="42"/>
      <c r="AB206" s="108"/>
      <c r="AC206" s="27"/>
      <c r="AD206" s="119"/>
    </row>
    <row r="207" spans="2:30" s="22" customFormat="1">
      <c r="B207" s="23">
        <v>1186</v>
      </c>
      <c r="C207" s="24" t="s">
        <v>325</v>
      </c>
      <c r="D207" s="39" t="s">
        <v>152</v>
      </c>
      <c r="E207" s="35">
        <v>7</v>
      </c>
      <c r="F207" s="35"/>
      <c r="G207" s="113" t="s">
        <v>161</v>
      </c>
      <c r="H207" s="120">
        <v>10</v>
      </c>
      <c r="I207" s="114">
        <v>8</v>
      </c>
      <c r="J207" s="29"/>
      <c r="K207" s="247"/>
      <c r="L207" s="4"/>
      <c r="M207" s="127">
        <f t="shared" si="58"/>
        <v>170</v>
      </c>
      <c r="N207" s="116">
        <f t="shared" si="58"/>
        <v>101</v>
      </c>
      <c r="O207" s="117">
        <f t="shared" si="58"/>
        <v>159</v>
      </c>
      <c r="P207" s="108"/>
      <c r="Q207" s="115">
        <f t="shared" si="59"/>
        <v>191</v>
      </c>
      <c r="R207" s="117">
        <f t="shared" si="59"/>
        <v>193</v>
      </c>
      <c r="S207" s="125"/>
      <c r="T207" s="115">
        <f t="shared" si="60"/>
        <v>192</v>
      </c>
      <c r="U207" s="117">
        <f t="shared" si="60"/>
        <v>194</v>
      </c>
      <c r="V207" s="125"/>
      <c r="W207" s="115">
        <f t="shared" si="61"/>
        <v>192</v>
      </c>
      <c r="X207" s="116">
        <f t="shared" si="61"/>
        <v>194</v>
      </c>
      <c r="Y207" s="117">
        <f t="shared" si="61"/>
        <v>192</v>
      </c>
      <c r="Z207" s="42"/>
      <c r="AB207" s="108"/>
      <c r="AC207" s="27"/>
      <c r="AD207" s="119"/>
    </row>
    <row r="208" spans="2:30" s="22" customFormat="1">
      <c r="B208" s="23">
        <f>B204</f>
        <v>1183</v>
      </c>
      <c r="C208" s="24" t="s">
        <v>82</v>
      </c>
      <c r="D208" s="39"/>
      <c r="E208" s="35"/>
      <c r="F208" s="35"/>
      <c r="G208" s="113"/>
      <c r="H208" s="120"/>
      <c r="I208" s="114">
        <f t="shared" ref="I208:I243" si="62">I204</f>
        <v>40</v>
      </c>
      <c r="J208" s="29"/>
      <c r="K208" s="247"/>
      <c r="L208" s="4"/>
      <c r="M208" s="127">
        <f t="shared" si="58"/>
        <v>171</v>
      </c>
      <c r="N208" s="116">
        <f t="shared" si="58"/>
        <v>102</v>
      </c>
      <c r="O208" s="117">
        <f t="shared" si="58"/>
        <v>160</v>
      </c>
      <c r="P208" s="108"/>
      <c r="Q208" s="115">
        <f t="shared" si="59"/>
        <v>192</v>
      </c>
      <c r="R208" s="117">
        <f t="shared" si="59"/>
        <v>194</v>
      </c>
      <c r="S208" s="125"/>
      <c r="T208" s="115">
        <f t="shared" si="60"/>
        <v>193</v>
      </c>
      <c r="U208" s="117">
        <f t="shared" si="60"/>
        <v>195</v>
      </c>
      <c r="V208" s="125"/>
      <c r="W208" s="115">
        <f t="shared" si="61"/>
        <v>193</v>
      </c>
      <c r="X208" s="116">
        <f t="shared" si="61"/>
        <v>195</v>
      </c>
      <c r="Y208" s="117">
        <f t="shared" si="61"/>
        <v>193</v>
      </c>
      <c r="Z208" s="42"/>
      <c r="AB208" s="108"/>
      <c r="AC208" s="27"/>
      <c r="AD208" s="119"/>
    </row>
    <row r="209" spans="2:30" s="22" customFormat="1">
      <c r="B209" s="23">
        <f t="shared" ref="B209:B243" si="63">B205</f>
        <v>1184</v>
      </c>
      <c r="C209" s="24" t="s">
        <v>82</v>
      </c>
      <c r="D209" s="39"/>
      <c r="E209" s="35"/>
      <c r="F209" s="35"/>
      <c r="G209" s="113"/>
      <c r="H209" s="120"/>
      <c r="I209" s="114">
        <f t="shared" si="62"/>
        <v>13</v>
      </c>
      <c r="J209" s="29"/>
      <c r="K209" s="247"/>
      <c r="L209" s="4"/>
      <c r="M209" s="127">
        <f t="shared" si="58"/>
        <v>172</v>
      </c>
      <c r="N209" s="116">
        <f t="shared" si="58"/>
        <v>103</v>
      </c>
      <c r="O209" s="117">
        <f t="shared" si="58"/>
        <v>161</v>
      </c>
      <c r="P209" s="108"/>
      <c r="Q209" s="115">
        <f t="shared" si="59"/>
        <v>193</v>
      </c>
      <c r="R209" s="117">
        <f t="shared" si="59"/>
        <v>195</v>
      </c>
      <c r="S209" s="125"/>
      <c r="T209" s="115">
        <f t="shared" si="60"/>
        <v>194</v>
      </c>
      <c r="U209" s="117">
        <f t="shared" si="60"/>
        <v>196</v>
      </c>
      <c r="V209" s="125"/>
      <c r="W209" s="115">
        <f t="shared" si="61"/>
        <v>194</v>
      </c>
      <c r="X209" s="116">
        <f t="shared" si="61"/>
        <v>196</v>
      </c>
      <c r="Y209" s="117">
        <f t="shared" si="61"/>
        <v>194</v>
      </c>
      <c r="Z209" s="42"/>
      <c r="AB209" s="108"/>
      <c r="AC209" s="27"/>
      <c r="AD209" s="119"/>
    </row>
    <row r="210" spans="2:30" s="22" customFormat="1">
      <c r="B210" s="23">
        <f t="shared" si="63"/>
        <v>1185</v>
      </c>
      <c r="C210" s="24" t="s">
        <v>82</v>
      </c>
      <c r="D210" s="39"/>
      <c r="E210" s="35"/>
      <c r="F210" s="35"/>
      <c r="G210" s="113"/>
      <c r="H210" s="120"/>
      <c r="I210" s="114">
        <f t="shared" si="62"/>
        <v>40</v>
      </c>
      <c r="J210" s="29"/>
      <c r="K210" s="247"/>
      <c r="L210" s="4"/>
      <c r="M210" s="127">
        <f t="shared" si="58"/>
        <v>173</v>
      </c>
      <c r="N210" s="116">
        <f t="shared" si="58"/>
        <v>104</v>
      </c>
      <c r="O210" s="117">
        <f t="shared" si="58"/>
        <v>162</v>
      </c>
      <c r="P210" s="108"/>
      <c r="Q210" s="115">
        <f t="shared" si="59"/>
        <v>194</v>
      </c>
      <c r="R210" s="117">
        <f t="shared" si="59"/>
        <v>196</v>
      </c>
      <c r="S210" s="125"/>
      <c r="T210" s="115">
        <f t="shared" si="60"/>
        <v>195</v>
      </c>
      <c r="U210" s="117">
        <f t="shared" si="60"/>
        <v>197</v>
      </c>
      <c r="V210" s="125"/>
      <c r="W210" s="115">
        <f t="shared" si="61"/>
        <v>195</v>
      </c>
      <c r="X210" s="116">
        <f t="shared" si="61"/>
        <v>197</v>
      </c>
      <c r="Y210" s="117">
        <f t="shared" si="61"/>
        <v>195</v>
      </c>
      <c r="Z210" s="42"/>
      <c r="AB210" s="108"/>
      <c r="AC210" s="27"/>
      <c r="AD210" s="119"/>
    </row>
    <row r="211" spans="2:30" s="22" customFormat="1">
      <c r="B211" s="23">
        <f t="shared" si="63"/>
        <v>1186</v>
      </c>
      <c r="C211" s="24" t="s">
        <v>82</v>
      </c>
      <c r="D211" s="39"/>
      <c r="E211" s="35"/>
      <c r="F211" s="35"/>
      <c r="G211" s="113"/>
      <c r="H211" s="120"/>
      <c r="I211" s="114">
        <f t="shared" si="62"/>
        <v>8</v>
      </c>
      <c r="J211" s="29"/>
      <c r="K211" s="247"/>
      <c r="L211" s="4"/>
      <c r="M211" s="127">
        <f t="shared" si="58"/>
        <v>174</v>
      </c>
      <c r="N211" s="116">
        <f t="shared" si="58"/>
        <v>105</v>
      </c>
      <c r="O211" s="117">
        <f t="shared" si="58"/>
        <v>163</v>
      </c>
      <c r="P211" s="108"/>
      <c r="Q211" s="115">
        <f t="shared" si="59"/>
        <v>195</v>
      </c>
      <c r="R211" s="117">
        <f t="shared" si="59"/>
        <v>197</v>
      </c>
      <c r="S211" s="125"/>
      <c r="T211" s="115">
        <f t="shared" si="60"/>
        <v>196</v>
      </c>
      <c r="U211" s="117">
        <f t="shared" si="60"/>
        <v>198</v>
      </c>
      <c r="V211" s="125"/>
      <c r="W211" s="115">
        <f t="shared" si="61"/>
        <v>196</v>
      </c>
      <c r="X211" s="116">
        <f t="shared" si="61"/>
        <v>198</v>
      </c>
      <c r="Y211" s="117">
        <f t="shared" si="61"/>
        <v>196</v>
      </c>
      <c r="Z211" s="42"/>
      <c r="AB211" s="108"/>
      <c r="AC211" s="27"/>
      <c r="AD211" s="119"/>
    </row>
    <row r="212" spans="2:30" s="22" customFormat="1">
      <c r="B212" s="23">
        <f t="shared" ref="B212:B219" si="64">B208</f>
        <v>1183</v>
      </c>
      <c r="C212" s="24" t="s">
        <v>326</v>
      </c>
      <c r="D212" s="39"/>
      <c r="E212" s="35"/>
      <c r="F212" s="35"/>
      <c r="G212" s="113"/>
      <c r="H212" s="120"/>
      <c r="I212" s="114">
        <f t="shared" ref="I212:I219" si="65">I208</f>
        <v>40</v>
      </c>
      <c r="J212" s="29"/>
      <c r="K212" s="247"/>
      <c r="L212" s="4"/>
      <c r="M212" s="127">
        <f>M211+1</f>
        <v>175</v>
      </c>
      <c r="N212" s="116">
        <f>N211+1</f>
        <v>106</v>
      </c>
      <c r="O212" s="117">
        <f>O211+1</f>
        <v>164</v>
      </c>
      <c r="P212" s="108"/>
      <c r="Q212" s="115">
        <f>Q211+1</f>
        <v>196</v>
      </c>
      <c r="R212" s="117">
        <f>R211+1</f>
        <v>198</v>
      </c>
      <c r="S212" s="125"/>
      <c r="T212" s="115">
        <f>T211+1</f>
        <v>197</v>
      </c>
      <c r="U212" s="117">
        <f>U211+1</f>
        <v>199</v>
      </c>
      <c r="V212" s="125"/>
      <c r="W212" s="115">
        <f>W211+1</f>
        <v>197</v>
      </c>
      <c r="X212" s="116">
        <f>X211+1</f>
        <v>199</v>
      </c>
      <c r="Y212" s="117">
        <f>Y211+1</f>
        <v>197</v>
      </c>
      <c r="Z212" s="42"/>
      <c r="AB212" s="108"/>
      <c r="AC212" s="27"/>
      <c r="AD212" s="119"/>
    </row>
    <row r="213" spans="2:30" s="22" customFormat="1">
      <c r="B213" s="23">
        <f t="shared" si="64"/>
        <v>1184</v>
      </c>
      <c r="C213" s="24" t="s">
        <v>327</v>
      </c>
      <c r="D213" s="39"/>
      <c r="E213" s="35"/>
      <c r="F213" s="35"/>
      <c r="G213" s="113"/>
      <c r="H213" s="120"/>
      <c r="I213" s="114">
        <f t="shared" si="65"/>
        <v>13</v>
      </c>
      <c r="J213" s="29"/>
      <c r="K213" s="247"/>
      <c r="L213" s="4"/>
      <c r="M213" s="127">
        <f t="shared" si="58"/>
        <v>176</v>
      </c>
      <c r="N213" s="116">
        <f t="shared" si="58"/>
        <v>107</v>
      </c>
      <c r="O213" s="117">
        <f t="shared" si="58"/>
        <v>165</v>
      </c>
      <c r="P213" s="108"/>
      <c r="Q213" s="115">
        <f t="shared" si="59"/>
        <v>197</v>
      </c>
      <c r="R213" s="117">
        <f t="shared" si="59"/>
        <v>199</v>
      </c>
      <c r="S213" s="125"/>
      <c r="T213" s="115">
        <f t="shared" si="60"/>
        <v>198</v>
      </c>
      <c r="U213" s="117">
        <f t="shared" si="60"/>
        <v>200</v>
      </c>
      <c r="V213" s="125"/>
      <c r="W213" s="115">
        <f t="shared" si="61"/>
        <v>198</v>
      </c>
      <c r="X213" s="116">
        <f t="shared" si="61"/>
        <v>200</v>
      </c>
      <c r="Y213" s="117">
        <f t="shared" si="61"/>
        <v>198</v>
      </c>
      <c r="Z213" s="42"/>
      <c r="AB213" s="108"/>
      <c r="AC213" s="27"/>
      <c r="AD213" s="119"/>
    </row>
    <row r="214" spans="2:30" s="22" customFormat="1">
      <c r="B214" s="23">
        <f t="shared" si="64"/>
        <v>1185</v>
      </c>
      <c r="C214" s="24" t="s">
        <v>327</v>
      </c>
      <c r="D214" s="39"/>
      <c r="E214" s="35"/>
      <c r="F214" s="35"/>
      <c r="G214" s="113"/>
      <c r="H214" s="120"/>
      <c r="I214" s="114">
        <f t="shared" si="65"/>
        <v>40</v>
      </c>
      <c r="J214" s="29"/>
      <c r="K214" s="247"/>
      <c r="L214" s="4"/>
      <c r="M214" s="127">
        <f t="shared" ref="M214:O225" si="66">M213+1</f>
        <v>177</v>
      </c>
      <c r="N214" s="116">
        <f t="shared" si="66"/>
        <v>108</v>
      </c>
      <c r="O214" s="117">
        <f t="shared" si="66"/>
        <v>166</v>
      </c>
      <c r="P214" s="108"/>
      <c r="Q214" s="115">
        <f t="shared" ref="Q214:R225" si="67">Q213+1</f>
        <v>198</v>
      </c>
      <c r="R214" s="117">
        <f t="shared" si="67"/>
        <v>200</v>
      </c>
      <c r="S214" s="125"/>
      <c r="T214" s="115">
        <f t="shared" ref="T214:U225" si="68">T213+1</f>
        <v>199</v>
      </c>
      <c r="U214" s="117">
        <f t="shared" si="68"/>
        <v>201</v>
      </c>
      <c r="V214" s="125"/>
      <c r="W214" s="115">
        <f t="shared" ref="W214:Y225" si="69">W213+1</f>
        <v>199</v>
      </c>
      <c r="X214" s="116">
        <f t="shared" si="69"/>
        <v>201</v>
      </c>
      <c r="Y214" s="117">
        <f t="shared" si="69"/>
        <v>199</v>
      </c>
      <c r="Z214" s="42"/>
      <c r="AB214" s="108"/>
      <c r="AC214" s="27"/>
      <c r="AD214" s="119"/>
    </row>
    <row r="215" spans="2:30" s="22" customFormat="1">
      <c r="B215" s="23">
        <f t="shared" si="64"/>
        <v>1186</v>
      </c>
      <c r="C215" s="24" t="s">
        <v>327</v>
      </c>
      <c r="D215" s="39"/>
      <c r="E215" s="35"/>
      <c r="F215" s="35"/>
      <c r="G215" s="113"/>
      <c r="H215" s="120"/>
      <c r="I215" s="114">
        <f t="shared" si="65"/>
        <v>8</v>
      </c>
      <c r="J215" s="29"/>
      <c r="K215" s="247"/>
      <c r="L215" s="4"/>
      <c r="M215" s="127">
        <f t="shared" si="66"/>
        <v>178</v>
      </c>
      <c r="N215" s="116">
        <f t="shared" si="66"/>
        <v>109</v>
      </c>
      <c r="O215" s="117">
        <f t="shared" si="66"/>
        <v>167</v>
      </c>
      <c r="P215" s="108"/>
      <c r="Q215" s="115">
        <f t="shared" si="67"/>
        <v>199</v>
      </c>
      <c r="R215" s="117">
        <f t="shared" si="67"/>
        <v>201</v>
      </c>
      <c r="S215" s="125"/>
      <c r="T215" s="115">
        <f t="shared" si="68"/>
        <v>200</v>
      </c>
      <c r="U215" s="117">
        <f t="shared" si="68"/>
        <v>202</v>
      </c>
      <c r="V215" s="125"/>
      <c r="W215" s="115">
        <f t="shared" si="69"/>
        <v>200</v>
      </c>
      <c r="X215" s="116">
        <f t="shared" si="69"/>
        <v>202</v>
      </c>
      <c r="Y215" s="117">
        <f t="shared" si="69"/>
        <v>200</v>
      </c>
      <c r="Z215" s="45"/>
      <c r="AB215" s="108"/>
      <c r="AC215" s="27"/>
      <c r="AD215" s="119"/>
    </row>
    <row r="216" spans="2:30" s="22" customFormat="1">
      <c r="B216" s="23">
        <f t="shared" si="64"/>
        <v>1183</v>
      </c>
      <c r="C216" s="24" t="s">
        <v>328</v>
      </c>
      <c r="D216" s="39"/>
      <c r="E216" s="35"/>
      <c r="F216" s="35"/>
      <c r="G216" s="113"/>
      <c r="H216" s="120"/>
      <c r="I216" s="114">
        <f t="shared" si="65"/>
        <v>40</v>
      </c>
      <c r="J216" s="29"/>
      <c r="K216" s="247"/>
      <c r="L216" s="4"/>
      <c r="M216" s="127">
        <f>M215+1</f>
        <v>179</v>
      </c>
      <c r="N216" s="116">
        <f>N215+1</f>
        <v>110</v>
      </c>
      <c r="O216" s="117">
        <f>O215+1</f>
        <v>168</v>
      </c>
      <c r="P216" s="108"/>
      <c r="Q216" s="115">
        <f>Q215+1</f>
        <v>200</v>
      </c>
      <c r="R216" s="117">
        <f>R215+1</f>
        <v>202</v>
      </c>
      <c r="S216" s="125"/>
      <c r="T216" s="115">
        <f>T215+1</f>
        <v>201</v>
      </c>
      <c r="U216" s="117">
        <f>U215+1</f>
        <v>203</v>
      </c>
      <c r="V216" s="125"/>
      <c r="W216" s="115">
        <f>W215+1</f>
        <v>201</v>
      </c>
      <c r="X216" s="116">
        <f>X215+1</f>
        <v>203</v>
      </c>
      <c r="Y216" s="117">
        <f>Y215+1</f>
        <v>201</v>
      </c>
      <c r="Z216" s="42"/>
      <c r="AB216" s="108"/>
      <c r="AC216" s="27"/>
      <c r="AD216" s="119"/>
    </row>
    <row r="217" spans="2:30" s="22" customFormat="1">
      <c r="B217" s="23">
        <f t="shared" si="64"/>
        <v>1184</v>
      </c>
      <c r="C217" s="24" t="s">
        <v>328</v>
      </c>
      <c r="D217" s="39"/>
      <c r="E217" s="35"/>
      <c r="F217" s="35"/>
      <c r="G217" s="113"/>
      <c r="H217" s="120"/>
      <c r="I217" s="114">
        <f t="shared" si="65"/>
        <v>13</v>
      </c>
      <c r="J217" s="29"/>
      <c r="K217" s="247"/>
      <c r="L217" s="4"/>
      <c r="M217" s="127">
        <f t="shared" si="66"/>
        <v>180</v>
      </c>
      <c r="N217" s="116">
        <f t="shared" si="66"/>
        <v>111</v>
      </c>
      <c r="O217" s="117">
        <f t="shared" si="66"/>
        <v>169</v>
      </c>
      <c r="P217" s="108"/>
      <c r="Q217" s="115">
        <f t="shared" si="67"/>
        <v>201</v>
      </c>
      <c r="R217" s="117">
        <f t="shared" si="67"/>
        <v>203</v>
      </c>
      <c r="S217" s="125"/>
      <c r="T217" s="115">
        <f t="shared" si="68"/>
        <v>202</v>
      </c>
      <c r="U217" s="117">
        <f t="shared" si="68"/>
        <v>204</v>
      </c>
      <c r="V217" s="125"/>
      <c r="W217" s="115">
        <f t="shared" si="69"/>
        <v>202</v>
      </c>
      <c r="X217" s="116">
        <f t="shared" si="69"/>
        <v>204</v>
      </c>
      <c r="Y217" s="117">
        <f t="shared" si="69"/>
        <v>202</v>
      </c>
      <c r="Z217" s="42"/>
      <c r="AB217" s="108"/>
      <c r="AC217" s="27"/>
      <c r="AD217" s="119"/>
    </row>
    <row r="218" spans="2:30" s="22" customFormat="1">
      <c r="B218" s="23">
        <f t="shared" si="64"/>
        <v>1185</v>
      </c>
      <c r="C218" s="24" t="s">
        <v>328</v>
      </c>
      <c r="D218" s="39"/>
      <c r="E218" s="35"/>
      <c r="F218" s="35"/>
      <c r="G218" s="113"/>
      <c r="H218" s="120"/>
      <c r="I218" s="114">
        <f t="shared" si="65"/>
        <v>40</v>
      </c>
      <c r="J218" s="29"/>
      <c r="K218" s="247"/>
      <c r="L218" s="4"/>
      <c r="M218" s="127">
        <f t="shared" si="66"/>
        <v>181</v>
      </c>
      <c r="N218" s="116">
        <f t="shared" si="66"/>
        <v>112</v>
      </c>
      <c r="O218" s="117">
        <f t="shared" si="66"/>
        <v>170</v>
      </c>
      <c r="P218" s="108"/>
      <c r="Q218" s="115">
        <f t="shared" si="67"/>
        <v>202</v>
      </c>
      <c r="R218" s="117">
        <f t="shared" si="67"/>
        <v>204</v>
      </c>
      <c r="S218" s="125"/>
      <c r="T218" s="115">
        <f t="shared" si="68"/>
        <v>203</v>
      </c>
      <c r="U218" s="117">
        <f t="shared" si="68"/>
        <v>205</v>
      </c>
      <c r="V218" s="125"/>
      <c r="W218" s="115">
        <f t="shared" si="69"/>
        <v>203</v>
      </c>
      <c r="X218" s="116">
        <f t="shared" si="69"/>
        <v>205</v>
      </c>
      <c r="Y218" s="117">
        <f t="shared" si="69"/>
        <v>203</v>
      </c>
      <c r="Z218" s="42"/>
      <c r="AB218" s="108"/>
      <c r="AC218" s="27"/>
      <c r="AD218" s="119"/>
    </row>
    <row r="219" spans="2:30" s="22" customFormat="1">
      <c r="B219" s="23">
        <f t="shared" si="64"/>
        <v>1186</v>
      </c>
      <c r="C219" s="24" t="s">
        <v>328</v>
      </c>
      <c r="D219" s="39"/>
      <c r="E219" s="35"/>
      <c r="F219" s="35"/>
      <c r="G219" s="113"/>
      <c r="H219" s="120"/>
      <c r="I219" s="114">
        <f t="shared" si="65"/>
        <v>8</v>
      </c>
      <c r="J219" s="29"/>
      <c r="K219" s="247"/>
      <c r="L219" s="4"/>
      <c r="M219" s="127">
        <f t="shared" si="66"/>
        <v>182</v>
      </c>
      <c r="N219" s="116">
        <f t="shared" si="66"/>
        <v>113</v>
      </c>
      <c r="O219" s="117">
        <f t="shared" si="66"/>
        <v>171</v>
      </c>
      <c r="P219" s="108"/>
      <c r="Q219" s="115">
        <f t="shared" si="67"/>
        <v>203</v>
      </c>
      <c r="R219" s="117">
        <f t="shared" si="67"/>
        <v>205</v>
      </c>
      <c r="S219" s="125"/>
      <c r="T219" s="115">
        <f t="shared" si="68"/>
        <v>204</v>
      </c>
      <c r="U219" s="117">
        <f t="shared" si="68"/>
        <v>206</v>
      </c>
      <c r="V219" s="125"/>
      <c r="W219" s="115">
        <f t="shared" si="69"/>
        <v>204</v>
      </c>
      <c r="X219" s="116">
        <f t="shared" si="69"/>
        <v>206</v>
      </c>
      <c r="Y219" s="117">
        <f t="shared" si="69"/>
        <v>204</v>
      </c>
      <c r="Z219" s="42"/>
      <c r="AB219" s="108"/>
      <c r="AC219" s="27"/>
      <c r="AD219" s="119"/>
    </row>
    <row r="220" spans="2:30" s="22" customFormat="1">
      <c r="B220" s="23">
        <f t="shared" si="63"/>
        <v>1183</v>
      </c>
      <c r="C220" s="24" t="s">
        <v>329</v>
      </c>
      <c r="D220" s="39"/>
      <c r="E220" s="35"/>
      <c r="F220" s="35"/>
      <c r="G220" s="113"/>
      <c r="H220" s="120"/>
      <c r="I220" s="114">
        <f t="shared" si="62"/>
        <v>40</v>
      </c>
      <c r="J220" s="29"/>
      <c r="K220" s="247"/>
      <c r="L220" s="4"/>
      <c r="M220" s="127">
        <f t="shared" si="66"/>
        <v>183</v>
      </c>
      <c r="N220" s="116">
        <f t="shared" si="66"/>
        <v>114</v>
      </c>
      <c r="O220" s="117">
        <f t="shared" si="66"/>
        <v>172</v>
      </c>
      <c r="P220" s="108"/>
      <c r="Q220" s="115">
        <f t="shared" si="67"/>
        <v>204</v>
      </c>
      <c r="R220" s="117">
        <f t="shared" si="67"/>
        <v>206</v>
      </c>
      <c r="S220" s="125"/>
      <c r="T220" s="115">
        <f t="shared" si="68"/>
        <v>205</v>
      </c>
      <c r="U220" s="117">
        <f t="shared" si="68"/>
        <v>207</v>
      </c>
      <c r="V220" s="125"/>
      <c r="W220" s="115">
        <f t="shared" si="69"/>
        <v>205</v>
      </c>
      <c r="X220" s="116">
        <f t="shared" si="69"/>
        <v>207</v>
      </c>
      <c r="Y220" s="117">
        <f t="shared" si="69"/>
        <v>205</v>
      </c>
      <c r="Z220" s="42"/>
      <c r="AB220" s="108"/>
      <c r="AC220" s="27"/>
      <c r="AD220" s="119"/>
    </row>
    <row r="221" spans="2:30" s="22" customFormat="1">
      <c r="B221" s="23">
        <f t="shared" si="63"/>
        <v>1184</v>
      </c>
      <c r="C221" s="24" t="s">
        <v>329</v>
      </c>
      <c r="D221" s="39"/>
      <c r="E221" s="35"/>
      <c r="F221" s="35"/>
      <c r="G221" s="113"/>
      <c r="H221" s="120"/>
      <c r="I221" s="114">
        <f t="shared" si="62"/>
        <v>13</v>
      </c>
      <c r="J221" s="29"/>
      <c r="K221" s="247"/>
      <c r="L221" s="4"/>
      <c r="M221" s="127">
        <f t="shared" si="66"/>
        <v>184</v>
      </c>
      <c r="N221" s="116">
        <f t="shared" si="66"/>
        <v>115</v>
      </c>
      <c r="O221" s="117">
        <f t="shared" si="66"/>
        <v>173</v>
      </c>
      <c r="P221" s="108"/>
      <c r="Q221" s="115">
        <f t="shared" si="67"/>
        <v>205</v>
      </c>
      <c r="R221" s="117">
        <f t="shared" si="67"/>
        <v>207</v>
      </c>
      <c r="S221" s="125"/>
      <c r="T221" s="115">
        <f t="shared" si="68"/>
        <v>206</v>
      </c>
      <c r="U221" s="117">
        <f t="shared" si="68"/>
        <v>208</v>
      </c>
      <c r="V221" s="125"/>
      <c r="W221" s="115">
        <f t="shared" si="69"/>
        <v>206</v>
      </c>
      <c r="X221" s="116">
        <f t="shared" si="69"/>
        <v>208</v>
      </c>
      <c r="Y221" s="117">
        <f t="shared" si="69"/>
        <v>206</v>
      </c>
      <c r="Z221" s="42"/>
      <c r="AB221" s="108"/>
      <c r="AC221" s="27"/>
      <c r="AD221" s="119"/>
    </row>
    <row r="222" spans="2:30" s="22" customFormat="1">
      <c r="B222" s="23">
        <f t="shared" si="63"/>
        <v>1185</v>
      </c>
      <c r="C222" s="24" t="s">
        <v>329</v>
      </c>
      <c r="D222" s="39"/>
      <c r="E222" s="35"/>
      <c r="F222" s="35"/>
      <c r="G222" s="113"/>
      <c r="H222" s="120"/>
      <c r="I222" s="114">
        <f t="shared" si="62"/>
        <v>40</v>
      </c>
      <c r="J222" s="29"/>
      <c r="K222" s="247"/>
      <c r="L222" s="4"/>
      <c r="M222" s="127">
        <f t="shared" si="66"/>
        <v>185</v>
      </c>
      <c r="N222" s="116">
        <f t="shared" si="66"/>
        <v>116</v>
      </c>
      <c r="O222" s="117">
        <f t="shared" si="66"/>
        <v>174</v>
      </c>
      <c r="P222" s="108"/>
      <c r="Q222" s="115">
        <f t="shared" si="67"/>
        <v>206</v>
      </c>
      <c r="R222" s="117">
        <f t="shared" si="67"/>
        <v>208</v>
      </c>
      <c r="S222" s="125"/>
      <c r="T222" s="115">
        <f t="shared" si="68"/>
        <v>207</v>
      </c>
      <c r="U222" s="117">
        <f t="shared" si="68"/>
        <v>209</v>
      </c>
      <c r="V222" s="125"/>
      <c r="W222" s="115">
        <f t="shared" si="69"/>
        <v>207</v>
      </c>
      <c r="X222" s="116">
        <f t="shared" si="69"/>
        <v>209</v>
      </c>
      <c r="Y222" s="117">
        <f t="shared" si="69"/>
        <v>207</v>
      </c>
      <c r="Z222" s="42"/>
      <c r="AB222" s="108"/>
      <c r="AC222" s="27"/>
      <c r="AD222" s="119"/>
    </row>
    <row r="223" spans="2:30" s="22" customFormat="1">
      <c r="B223" s="23">
        <f t="shared" si="63"/>
        <v>1186</v>
      </c>
      <c r="C223" s="24" t="s">
        <v>329</v>
      </c>
      <c r="D223" s="39"/>
      <c r="E223" s="35"/>
      <c r="F223" s="35"/>
      <c r="G223" s="113"/>
      <c r="H223" s="120"/>
      <c r="I223" s="114">
        <f t="shared" si="62"/>
        <v>8</v>
      </c>
      <c r="J223" s="29"/>
      <c r="K223" s="247"/>
      <c r="L223" s="4"/>
      <c r="M223" s="127">
        <f t="shared" si="66"/>
        <v>186</v>
      </c>
      <c r="N223" s="116">
        <f t="shared" si="66"/>
        <v>117</v>
      </c>
      <c r="O223" s="117">
        <f t="shared" si="66"/>
        <v>175</v>
      </c>
      <c r="P223" s="108"/>
      <c r="Q223" s="115">
        <f t="shared" si="67"/>
        <v>207</v>
      </c>
      <c r="R223" s="117">
        <f t="shared" si="67"/>
        <v>209</v>
      </c>
      <c r="S223" s="125"/>
      <c r="T223" s="115">
        <f t="shared" si="68"/>
        <v>208</v>
      </c>
      <c r="U223" s="117">
        <f t="shared" si="68"/>
        <v>210</v>
      </c>
      <c r="V223" s="125"/>
      <c r="W223" s="115">
        <f t="shared" si="69"/>
        <v>208</v>
      </c>
      <c r="X223" s="116">
        <f t="shared" si="69"/>
        <v>210</v>
      </c>
      <c r="Y223" s="117">
        <f t="shared" si="69"/>
        <v>208</v>
      </c>
      <c r="Z223" s="42"/>
      <c r="AB223" s="108"/>
      <c r="AC223" s="27"/>
      <c r="AD223" s="119"/>
    </row>
    <row r="224" spans="2:30" s="22" customFormat="1">
      <c r="B224" s="23">
        <f t="shared" si="63"/>
        <v>1183</v>
      </c>
      <c r="C224" s="24" t="s">
        <v>330</v>
      </c>
      <c r="D224" s="39"/>
      <c r="E224" s="35"/>
      <c r="F224" s="35"/>
      <c r="G224" s="113"/>
      <c r="H224" s="120"/>
      <c r="I224" s="114">
        <f t="shared" si="62"/>
        <v>40</v>
      </c>
      <c r="J224" s="29"/>
      <c r="K224" s="247"/>
      <c r="L224" s="4"/>
      <c r="M224" s="127">
        <f t="shared" si="66"/>
        <v>187</v>
      </c>
      <c r="N224" s="116">
        <f t="shared" si="66"/>
        <v>118</v>
      </c>
      <c r="O224" s="117">
        <f t="shared" si="66"/>
        <v>176</v>
      </c>
      <c r="P224" s="108"/>
      <c r="Q224" s="115">
        <f t="shared" si="67"/>
        <v>208</v>
      </c>
      <c r="R224" s="117">
        <f t="shared" si="67"/>
        <v>210</v>
      </c>
      <c r="S224" s="125"/>
      <c r="T224" s="115">
        <f t="shared" si="68"/>
        <v>209</v>
      </c>
      <c r="U224" s="117">
        <f t="shared" si="68"/>
        <v>211</v>
      </c>
      <c r="V224" s="125"/>
      <c r="W224" s="115">
        <f t="shared" si="69"/>
        <v>209</v>
      </c>
      <c r="X224" s="116">
        <f t="shared" si="69"/>
        <v>211</v>
      </c>
      <c r="Y224" s="117">
        <f t="shared" si="69"/>
        <v>209</v>
      </c>
      <c r="Z224" s="42"/>
      <c r="AB224" s="108"/>
      <c r="AC224" s="27"/>
      <c r="AD224" s="119"/>
    </row>
    <row r="225" spans="2:30" s="22" customFormat="1">
      <c r="B225" s="23">
        <f t="shared" si="63"/>
        <v>1184</v>
      </c>
      <c r="C225" s="24" t="s">
        <v>330</v>
      </c>
      <c r="D225" s="39"/>
      <c r="E225" s="35"/>
      <c r="F225" s="35"/>
      <c r="G225" s="113"/>
      <c r="H225" s="120"/>
      <c r="I225" s="114">
        <f t="shared" si="62"/>
        <v>13</v>
      </c>
      <c r="J225" s="29"/>
      <c r="K225" s="247"/>
      <c r="L225" s="4"/>
      <c r="M225" s="127">
        <f t="shared" si="66"/>
        <v>188</v>
      </c>
      <c r="N225" s="116">
        <f t="shared" si="66"/>
        <v>119</v>
      </c>
      <c r="O225" s="117">
        <f t="shared" si="66"/>
        <v>177</v>
      </c>
      <c r="P225" s="108"/>
      <c r="Q225" s="115">
        <f t="shared" si="67"/>
        <v>209</v>
      </c>
      <c r="R225" s="117">
        <f t="shared" si="67"/>
        <v>211</v>
      </c>
      <c r="S225" s="125"/>
      <c r="T225" s="115">
        <f t="shared" si="68"/>
        <v>210</v>
      </c>
      <c r="U225" s="117">
        <f t="shared" si="68"/>
        <v>212</v>
      </c>
      <c r="V225" s="125"/>
      <c r="W225" s="115">
        <f t="shared" si="69"/>
        <v>210</v>
      </c>
      <c r="X225" s="116">
        <f t="shared" si="69"/>
        <v>212</v>
      </c>
      <c r="Y225" s="117">
        <f t="shared" si="69"/>
        <v>210</v>
      </c>
      <c r="Z225" s="42"/>
      <c r="AB225" s="108"/>
      <c r="AC225" s="27"/>
      <c r="AD225" s="119"/>
    </row>
    <row r="226" spans="2:30" s="22" customFormat="1">
      <c r="B226" s="23">
        <f t="shared" si="63"/>
        <v>1185</v>
      </c>
      <c r="C226" s="24" t="s">
        <v>330</v>
      </c>
      <c r="D226" s="39"/>
      <c r="E226" s="35"/>
      <c r="F226" s="35"/>
      <c r="G226" s="113"/>
      <c r="H226" s="120"/>
      <c r="I226" s="114">
        <f t="shared" si="62"/>
        <v>40</v>
      </c>
      <c r="J226" s="29"/>
      <c r="K226" s="247"/>
      <c r="L226" s="4"/>
      <c r="M226" s="127">
        <f t="shared" ref="M226:O241" si="70">M225+1</f>
        <v>189</v>
      </c>
      <c r="N226" s="116">
        <f t="shared" si="70"/>
        <v>120</v>
      </c>
      <c r="O226" s="117">
        <f t="shared" si="70"/>
        <v>178</v>
      </c>
      <c r="P226" s="108"/>
      <c r="Q226" s="115">
        <f t="shared" ref="Q226:R241" si="71">Q225+1</f>
        <v>210</v>
      </c>
      <c r="R226" s="117">
        <f t="shared" si="71"/>
        <v>212</v>
      </c>
      <c r="S226" s="125"/>
      <c r="T226" s="115">
        <f t="shared" ref="T226:U241" si="72">T225+1</f>
        <v>211</v>
      </c>
      <c r="U226" s="117">
        <f t="shared" si="72"/>
        <v>213</v>
      </c>
      <c r="V226" s="125"/>
      <c r="W226" s="115">
        <f t="shared" ref="W226:Y241" si="73">W225+1</f>
        <v>211</v>
      </c>
      <c r="X226" s="116">
        <f t="shared" si="73"/>
        <v>213</v>
      </c>
      <c r="Y226" s="117">
        <f t="shared" si="73"/>
        <v>211</v>
      </c>
      <c r="Z226" s="42"/>
      <c r="AB226" s="108"/>
      <c r="AC226" s="27"/>
      <c r="AD226" s="119"/>
    </row>
    <row r="227" spans="2:30" s="22" customFormat="1">
      <c r="B227" s="23">
        <f t="shared" si="63"/>
        <v>1186</v>
      </c>
      <c r="C227" s="24" t="s">
        <v>330</v>
      </c>
      <c r="D227" s="39"/>
      <c r="E227" s="35"/>
      <c r="F227" s="35"/>
      <c r="G227" s="113"/>
      <c r="H227" s="120"/>
      <c r="I227" s="114">
        <f t="shared" si="62"/>
        <v>8</v>
      </c>
      <c r="J227" s="29"/>
      <c r="K227" s="247"/>
      <c r="L227" s="4"/>
      <c r="M227" s="127">
        <f t="shared" si="70"/>
        <v>190</v>
      </c>
      <c r="N227" s="116">
        <f t="shared" si="70"/>
        <v>121</v>
      </c>
      <c r="O227" s="117">
        <f t="shared" si="70"/>
        <v>179</v>
      </c>
      <c r="P227" s="108"/>
      <c r="Q227" s="115">
        <f t="shared" si="71"/>
        <v>211</v>
      </c>
      <c r="R227" s="117">
        <f t="shared" si="71"/>
        <v>213</v>
      </c>
      <c r="S227" s="125"/>
      <c r="T227" s="115">
        <f t="shared" si="72"/>
        <v>212</v>
      </c>
      <c r="U227" s="117">
        <f t="shared" si="72"/>
        <v>214</v>
      </c>
      <c r="V227" s="125"/>
      <c r="W227" s="115">
        <f t="shared" si="73"/>
        <v>212</v>
      </c>
      <c r="X227" s="116">
        <f t="shared" si="73"/>
        <v>214</v>
      </c>
      <c r="Y227" s="117">
        <f t="shared" si="73"/>
        <v>212</v>
      </c>
      <c r="Z227" s="42"/>
      <c r="AB227" s="108"/>
      <c r="AC227" s="27"/>
      <c r="AD227" s="119"/>
    </row>
    <row r="228" spans="2:30" s="22" customFormat="1">
      <c r="B228" s="23">
        <f t="shared" si="63"/>
        <v>1183</v>
      </c>
      <c r="C228" s="24" t="s">
        <v>331</v>
      </c>
      <c r="D228" s="39"/>
      <c r="E228" s="35"/>
      <c r="F228" s="35"/>
      <c r="G228" s="113"/>
      <c r="H228" s="120"/>
      <c r="I228" s="114">
        <f t="shared" si="62"/>
        <v>40</v>
      </c>
      <c r="J228" s="29"/>
      <c r="K228" s="247"/>
      <c r="L228" s="4"/>
      <c r="M228" s="127">
        <f t="shared" si="70"/>
        <v>191</v>
      </c>
      <c r="N228" s="116">
        <f t="shared" si="70"/>
        <v>122</v>
      </c>
      <c r="O228" s="117">
        <f t="shared" si="70"/>
        <v>180</v>
      </c>
      <c r="P228" s="108"/>
      <c r="Q228" s="115">
        <f t="shared" si="71"/>
        <v>212</v>
      </c>
      <c r="R228" s="117">
        <f t="shared" si="71"/>
        <v>214</v>
      </c>
      <c r="S228" s="125"/>
      <c r="T228" s="115">
        <f t="shared" si="72"/>
        <v>213</v>
      </c>
      <c r="U228" s="117">
        <f t="shared" si="72"/>
        <v>215</v>
      </c>
      <c r="V228" s="125"/>
      <c r="W228" s="115">
        <f t="shared" si="73"/>
        <v>213</v>
      </c>
      <c r="X228" s="116">
        <f t="shared" si="73"/>
        <v>215</v>
      </c>
      <c r="Y228" s="117">
        <f t="shared" si="73"/>
        <v>213</v>
      </c>
      <c r="Z228" s="42"/>
      <c r="AB228" s="108"/>
      <c r="AC228" s="27"/>
      <c r="AD228" s="119"/>
    </row>
    <row r="229" spans="2:30" s="22" customFormat="1">
      <c r="B229" s="23">
        <f t="shared" si="63"/>
        <v>1184</v>
      </c>
      <c r="C229" s="24" t="s">
        <v>331</v>
      </c>
      <c r="D229" s="39"/>
      <c r="E229" s="35"/>
      <c r="F229" s="35"/>
      <c r="G229" s="113"/>
      <c r="H229" s="120"/>
      <c r="I229" s="114">
        <f t="shared" si="62"/>
        <v>13</v>
      </c>
      <c r="J229" s="29"/>
      <c r="K229" s="247"/>
      <c r="L229" s="4"/>
      <c r="M229" s="127">
        <f t="shared" si="70"/>
        <v>192</v>
      </c>
      <c r="N229" s="116">
        <f t="shared" si="70"/>
        <v>123</v>
      </c>
      <c r="O229" s="117">
        <f t="shared" si="70"/>
        <v>181</v>
      </c>
      <c r="P229" s="108"/>
      <c r="Q229" s="115">
        <f t="shared" si="71"/>
        <v>213</v>
      </c>
      <c r="R229" s="117">
        <f t="shared" si="71"/>
        <v>215</v>
      </c>
      <c r="S229" s="125"/>
      <c r="T229" s="115">
        <f t="shared" si="72"/>
        <v>214</v>
      </c>
      <c r="U229" s="117">
        <f t="shared" si="72"/>
        <v>216</v>
      </c>
      <c r="V229" s="125"/>
      <c r="W229" s="115">
        <f t="shared" si="73"/>
        <v>214</v>
      </c>
      <c r="X229" s="116">
        <f t="shared" si="73"/>
        <v>216</v>
      </c>
      <c r="Y229" s="117">
        <f t="shared" si="73"/>
        <v>214</v>
      </c>
      <c r="Z229" s="42"/>
      <c r="AB229" s="108"/>
      <c r="AC229" s="27"/>
      <c r="AD229" s="119"/>
    </row>
    <row r="230" spans="2:30" s="22" customFormat="1">
      <c r="B230" s="23">
        <f t="shared" si="63"/>
        <v>1185</v>
      </c>
      <c r="C230" s="24" t="s">
        <v>331</v>
      </c>
      <c r="D230" s="39"/>
      <c r="E230" s="35"/>
      <c r="F230" s="35"/>
      <c r="G230" s="113"/>
      <c r="H230" s="120"/>
      <c r="I230" s="114">
        <f t="shared" si="62"/>
        <v>40</v>
      </c>
      <c r="J230" s="29"/>
      <c r="K230" s="247"/>
      <c r="L230" s="4"/>
      <c r="M230" s="127">
        <f t="shared" si="70"/>
        <v>193</v>
      </c>
      <c r="N230" s="116">
        <f t="shared" si="70"/>
        <v>124</v>
      </c>
      <c r="O230" s="117">
        <f t="shared" si="70"/>
        <v>182</v>
      </c>
      <c r="P230" s="108"/>
      <c r="Q230" s="115">
        <f t="shared" si="71"/>
        <v>214</v>
      </c>
      <c r="R230" s="117">
        <f t="shared" si="71"/>
        <v>216</v>
      </c>
      <c r="S230" s="125"/>
      <c r="T230" s="115">
        <f t="shared" si="72"/>
        <v>215</v>
      </c>
      <c r="U230" s="117">
        <f t="shared" si="72"/>
        <v>217</v>
      </c>
      <c r="V230" s="125"/>
      <c r="W230" s="115">
        <f t="shared" si="73"/>
        <v>215</v>
      </c>
      <c r="X230" s="116">
        <f t="shared" si="73"/>
        <v>217</v>
      </c>
      <c r="Y230" s="117">
        <f t="shared" si="73"/>
        <v>215</v>
      </c>
      <c r="Z230" s="42"/>
      <c r="AB230" s="108"/>
      <c r="AC230" s="27"/>
      <c r="AD230" s="119"/>
    </row>
    <row r="231" spans="2:30" s="22" customFormat="1">
      <c r="B231" s="23">
        <f t="shared" si="63"/>
        <v>1186</v>
      </c>
      <c r="C231" s="24" t="s">
        <v>331</v>
      </c>
      <c r="D231" s="39"/>
      <c r="E231" s="35"/>
      <c r="F231" s="35"/>
      <c r="G231" s="113"/>
      <c r="H231" s="120"/>
      <c r="I231" s="114">
        <f t="shared" si="62"/>
        <v>8</v>
      </c>
      <c r="J231" s="29"/>
      <c r="K231" s="247"/>
      <c r="L231" s="4"/>
      <c r="M231" s="127">
        <f t="shared" si="70"/>
        <v>194</v>
      </c>
      <c r="N231" s="116">
        <f t="shared" si="70"/>
        <v>125</v>
      </c>
      <c r="O231" s="117">
        <f t="shared" si="70"/>
        <v>183</v>
      </c>
      <c r="P231" s="108"/>
      <c r="Q231" s="115">
        <f t="shared" si="71"/>
        <v>215</v>
      </c>
      <c r="R231" s="117">
        <f t="shared" si="71"/>
        <v>217</v>
      </c>
      <c r="S231" s="125"/>
      <c r="T231" s="115">
        <f t="shared" si="72"/>
        <v>216</v>
      </c>
      <c r="U231" s="117">
        <f t="shared" si="72"/>
        <v>218</v>
      </c>
      <c r="V231" s="125"/>
      <c r="W231" s="115">
        <f t="shared" si="73"/>
        <v>216</v>
      </c>
      <c r="X231" s="116">
        <f t="shared" si="73"/>
        <v>218</v>
      </c>
      <c r="Y231" s="117">
        <f t="shared" si="73"/>
        <v>216</v>
      </c>
      <c r="Z231" s="42"/>
      <c r="AB231" s="108"/>
      <c r="AC231" s="27"/>
      <c r="AD231" s="119"/>
    </row>
    <row r="232" spans="2:30" s="22" customFormat="1">
      <c r="B232" s="23">
        <f t="shared" si="63"/>
        <v>1183</v>
      </c>
      <c r="C232" s="24" t="s">
        <v>332</v>
      </c>
      <c r="D232" s="39"/>
      <c r="E232" s="35"/>
      <c r="F232" s="35"/>
      <c r="G232" s="113"/>
      <c r="H232" s="120"/>
      <c r="I232" s="114">
        <f t="shared" si="62"/>
        <v>40</v>
      </c>
      <c r="J232" s="29"/>
      <c r="K232" s="247"/>
      <c r="L232" s="4"/>
      <c r="M232" s="127">
        <f t="shared" si="70"/>
        <v>195</v>
      </c>
      <c r="N232" s="116">
        <f t="shared" si="70"/>
        <v>126</v>
      </c>
      <c r="O232" s="117">
        <f t="shared" si="70"/>
        <v>184</v>
      </c>
      <c r="P232" s="108"/>
      <c r="Q232" s="115">
        <f t="shared" si="71"/>
        <v>216</v>
      </c>
      <c r="R232" s="117">
        <f t="shared" si="71"/>
        <v>218</v>
      </c>
      <c r="S232" s="125"/>
      <c r="T232" s="115">
        <f t="shared" si="72"/>
        <v>217</v>
      </c>
      <c r="U232" s="117">
        <f t="shared" si="72"/>
        <v>219</v>
      </c>
      <c r="V232" s="125"/>
      <c r="W232" s="115">
        <f t="shared" si="73"/>
        <v>217</v>
      </c>
      <c r="X232" s="116">
        <f t="shared" si="73"/>
        <v>219</v>
      </c>
      <c r="Y232" s="117">
        <f t="shared" si="73"/>
        <v>217</v>
      </c>
      <c r="Z232" s="42"/>
      <c r="AB232" s="108"/>
      <c r="AC232" s="27"/>
      <c r="AD232" s="119"/>
    </row>
    <row r="233" spans="2:30" s="22" customFormat="1">
      <c r="B233" s="23">
        <f t="shared" si="63"/>
        <v>1184</v>
      </c>
      <c r="C233" s="24" t="s">
        <v>332</v>
      </c>
      <c r="D233" s="39"/>
      <c r="E233" s="35"/>
      <c r="F233" s="35"/>
      <c r="G233" s="113"/>
      <c r="H233" s="120"/>
      <c r="I233" s="114">
        <f t="shared" si="62"/>
        <v>13</v>
      </c>
      <c r="J233" s="29"/>
      <c r="K233" s="247"/>
      <c r="L233" s="4"/>
      <c r="M233" s="127">
        <f t="shared" si="70"/>
        <v>196</v>
      </c>
      <c r="N233" s="116">
        <f t="shared" si="70"/>
        <v>127</v>
      </c>
      <c r="O233" s="117">
        <f t="shared" si="70"/>
        <v>185</v>
      </c>
      <c r="P233" s="108"/>
      <c r="Q233" s="115">
        <f t="shared" si="71"/>
        <v>217</v>
      </c>
      <c r="R233" s="117">
        <f t="shared" si="71"/>
        <v>219</v>
      </c>
      <c r="S233" s="125"/>
      <c r="T233" s="115">
        <f t="shared" si="72"/>
        <v>218</v>
      </c>
      <c r="U233" s="117">
        <f t="shared" si="72"/>
        <v>220</v>
      </c>
      <c r="V233" s="125"/>
      <c r="W233" s="115">
        <f t="shared" si="73"/>
        <v>218</v>
      </c>
      <c r="X233" s="116">
        <f t="shared" si="73"/>
        <v>220</v>
      </c>
      <c r="Y233" s="117">
        <f t="shared" si="73"/>
        <v>218</v>
      </c>
      <c r="Z233" s="42"/>
      <c r="AB233" s="108"/>
      <c r="AC233" s="27"/>
      <c r="AD233" s="119"/>
    </row>
    <row r="234" spans="2:30" s="22" customFormat="1">
      <c r="B234" s="23">
        <f t="shared" si="63"/>
        <v>1185</v>
      </c>
      <c r="C234" s="24" t="s">
        <v>332</v>
      </c>
      <c r="D234" s="39"/>
      <c r="E234" s="35"/>
      <c r="F234" s="35"/>
      <c r="G234" s="113"/>
      <c r="H234" s="120"/>
      <c r="I234" s="114">
        <f t="shared" si="62"/>
        <v>40</v>
      </c>
      <c r="J234" s="29"/>
      <c r="K234" s="247"/>
      <c r="L234" s="4"/>
      <c r="M234" s="127">
        <f t="shared" si="70"/>
        <v>197</v>
      </c>
      <c r="N234" s="116">
        <f t="shared" si="70"/>
        <v>128</v>
      </c>
      <c r="O234" s="117">
        <f t="shared" si="70"/>
        <v>186</v>
      </c>
      <c r="P234" s="108"/>
      <c r="Q234" s="115">
        <f t="shared" si="71"/>
        <v>218</v>
      </c>
      <c r="R234" s="117">
        <f t="shared" si="71"/>
        <v>220</v>
      </c>
      <c r="S234" s="125"/>
      <c r="T234" s="115">
        <f t="shared" si="72"/>
        <v>219</v>
      </c>
      <c r="U234" s="117">
        <f t="shared" si="72"/>
        <v>221</v>
      </c>
      <c r="V234" s="125"/>
      <c r="W234" s="115">
        <f t="shared" si="73"/>
        <v>219</v>
      </c>
      <c r="X234" s="116">
        <f t="shared" si="73"/>
        <v>221</v>
      </c>
      <c r="Y234" s="117">
        <f t="shared" si="73"/>
        <v>219</v>
      </c>
      <c r="Z234" s="42"/>
      <c r="AB234" s="108"/>
      <c r="AC234" s="27"/>
      <c r="AD234" s="119"/>
    </row>
    <row r="235" spans="2:30" s="22" customFormat="1">
      <c r="B235" s="23">
        <f t="shared" si="63"/>
        <v>1186</v>
      </c>
      <c r="C235" s="24" t="s">
        <v>332</v>
      </c>
      <c r="D235" s="39"/>
      <c r="E235" s="35"/>
      <c r="F235" s="35"/>
      <c r="G235" s="113"/>
      <c r="H235" s="120"/>
      <c r="I235" s="114">
        <f t="shared" si="62"/>
        <v>8</v>
      </c>
      <c r="J235" s="29"/>
      <c r="K235" s="247"/>
      <c r="L235" s="4"/>
      <c r="M235" s="127">
        <f t="shared" si="70"/>
        <v>198</v>
      </c>
      <c r="N235" s="116">
        <f t="shared" si="70"/>
        <v>129</v>
      </c>
      <c r="O235" s="117">
        <f t="shared" si="70"/>
        <v>187</v>
      </c>
      <c r="P235" s="108"/>
      <c r="Q235" s="115">
        <f t="shared" si="71"/>
        <v>219</v>
      </c>
      <c r="R235" s="117">
        <f t="shared" si="71"/>
        <v>221</v>
      </c>
      <c r="S235" s="125"/>
      <c r="T235" s="115">
        <f t="shared" si="72"/>
        <v>220</v>
      </c>
      <c r="U235" s="117">
        <f t="shared" si="72"/>
        <v>222</v>
      </c>
      <c r="V235" s="125"/>
      <c r="W235" s="115">
        <f t="shared" si="73"/>
        <v>220</v>
      </c>
      <c r="X235" s="116">
        <f t="shared" si="73"/>
        <v>222</v>
      </c>
      <c r="Y235" s="117">
        <f t="shared" si="73"/>
        <v>220</v>
      </c>
      <c r="Z235" s="42"/>
      <c r="AB235" s="108"/>
      <c r="AC235" s="27"/>
      <c r="AD235" s="119"/>
    </row>
    <row r="236" spans="2:30" s="22" customFormat="1">
      <c r="B236" s="23">
        <f t="shared" si="63"/>
        <v>1183</v>
      </c>
      <c r="C236" s="24" t="s">
        <v>333</v>
      </c>
      <c r="D236" s="39"/>
      <c r="E236" s="35"/>
      <c r="F236" s="35"/>
      <c r="G236" s="113"/>
      <c r="H236" s="120"/>
      <c r="I236" s="114">
        <f t="shared" si="62"/>
        <v>40</v>
      </c>
      <c r="J236" s="29"/>
      <c r="K236" s="247"/>
      <c r="L236" s="4"/>
      <c r="M236" s="127">
        <f t="shared" si="70"/>
        <v>199</v>
      </c>
      <c r="N236" s="116">
        <f t="shared" si="70"/>
        <v>130</v>
      </c>
      <c r="O236" s="117">
        <f t="shared" si="70"/>
        <v>188</v>
      </c>
      <c r="P236" s="108"/>
      <c r="Q236" s="115">
        <f t="shared" si="71"/>
        <v>220</v>
      </c>
      <c r="R236" s="117">
        <f t="shared" si="71"/>
        <v>222</v>
      </c>
      <c r="S236" s="125"/>
      <c r="T236" s="115">
        <f t="shared" si="72"/>
        <v>221</v>
      </c>
      <c r="U236" s="117">
        <f t="shared" si="72"/>
        <v>223</v>
      </c>
      <c r="V236" s="125"/>
      <c r="W236" s="115">
        <f t="shared" si="73"/>
        <v>221</v>
      </c>
      <c r="X236" s="116">
        <f t="shared" si="73"/>
        <v>223</v>
      </c>
      <c r="Y236" s="117">
        <f t="shared" si="73"/>
        <v>221</v>
      </c>
      <c r="Z236" s="42"/>
      <c r="AB236" s="108"/>
      <c r="AC236" s="27"/>
      <c r="AD236" s="119"/>
    </row>
    <row r="237" spans="2:30" s="22" customFormat="1">
      <c r="B237" s="23">
        <f t="shared" si="63"/>
        <v>1184</v>
      </c>
      <c r="C237" s="24" t="s">
        <v>333</v>
      </c>
      <c r="D237" s="39"/>
      <c r="E237" s="35"/>
      <c r="F237" s="35"/>
      <c r="G237" s="113"/>
      <c r="H237" s="120"/>
      <c r="I237" s="114">
        <f t="shared" si="62"/>
        <v>13</v>
      </c>
      <c r="J237" s="29"/>
      <c r="K237" s="247"/>
      <c r="L237" s="4"/>
      <c r="M237" s="127">
        <f t="shared" si="70"/>
        <v>200</v>
      </c>
      <c r="N237" s="116">
        <f t="shared" si="70"/>
        <v>131</v>
      </c>
      <c r="O237" s="117">
        <f t="shared" si="70"/>
        <v>189</v>
      </c>
      <c r="P237" s="108"/>
      <c r="Q237" s="115">
        <f t="shared" si="71"/>
        <v>221</v>
      </c>
      <c r="R237" s="117">
        <f t="shared" si="71"/>
        <v>223</v>
      </c>
      <c r="S237" s="125"/>
      <c r="T237" s="115">
        <f t="shared" si="72"/>
        <v>222</v>
      </c>
      <c r="U237" s="117">
        <f t="shared" si="72"/>
        <v>224</v>
      </c>
      <c r="V237" s="125"/>
      <c r="W237" s="115">
        <f t="shared" si="73"/>
        <v>222</v>
      </c>
      <c r="X237" s="116">
        <f t="shared" si="73"/>
        <v>224</v>
      </c>
      <c r="Y237" s="117">
        <f t="shared" si="73"/>
        <v>222</v>
      </c>
      <c r="Z237" s="42"/>
      <c r="AB237" s="108"/>
      <c r="AC237" s="27"/>
      <c r="AD237" s="119"/>
    </row>
    <row r="238" spans="2:30" s="22" customFormat="1">
      <c r="B238" s="23">
        <f t="shared" si="63"/>
        <v>1185</v>
      </c>
      <c r="C238" s="24" t="s">
        <v>333</v>
      </c>
      <c r="D238" s="39"/>
      <c r="E238" s="35"/>
      <c r="F238" s="35"/>
      <c r="G238" s="113"/>
      <c r="H238" s="120"/>
      <c r="I238" s="114">
        <f t="shared" si="62"/>
        <v>40</v>
      </c>
      <c r="J238" s="29"/>
      <c r="K238" s="247"/>
      <c r="L238" s="4"/>
      <c r="M238" s="127">
        <f t="shared" si="70"/>
        <v>201</v>
      </c>
      <c r="N238" s="116">
        <f t="shared" si="70"/>
        <v>132</v>
      </c>
      <c r="O238" s="117">
        <f t="shared" si="70"/>
        <v>190</v>
      </c>
      <c r="P238" s="108"/>
      <c r="Q238" s="115">
        <f t="shared" si="71"/>
        <v>222</v>
      </c>
      <c r="R238" s="117">
        <f t="shared" si="71"/>
        <v>224</v>
      </c>
      <c r="S238" s="125"/>
      <c r="T238" s="115">
        <f t="shared" si="72"/>
        <v>223</v>
      </c>
      <c r="U238" s="117">
        <f t="shared" si="72"/>
        <v>225</v>
      </c>
      <c r="V238" s="125"/>
      <c r="W238" s="115">
        <f t="shared" si="73"/>
        <v>223</v>
      </c>
      <c r="X238" s="116">
        <f t="shared" si="73"/>
        <v>225</v>
      </c>
      <c r="Y238" s="117">
        <f t="shared" si="73"/>
        <v>223</v>
      </c>
      <c r="Z238" s="42"/>
      <c r="AB238" s="108"/>
      <c r="AC238" s="27"/>
      <c r="AD238" s="119"/>
    </row>
    <row r="239" spans="2:30" s="22" customFormat="1">
      <c r="B239" s="23">
        <f t="shared" si="63"/>
        <v>1186</v>
      </c>
      <c r="C239" s="24" t="s">
        <v>333</v>
      </c>
      <c r="D239" s="39"/>
      <c r="E239" s="35"/>
      <c r="F239" s="35"/>
      <c r="G239" s="113"/>
      <c r="H239" s="120"/>
      <c r="I239" s="114">
        <f t="shared" si="62"/>
        <v>8</v>
      </c>
      <c r="J239" s="29"/>
      <c r="K239" s="247"/>
      <c r="L239" s="4"/>
      <c r="M239" s="127">
        <f t="shared" si="70"/>
        <v>202</v>
      </c>
      <c r="N239" s="116">
        <f t="shared" si="70"/>
        <v>133</v>
      </c>
      <c r="O239" s="117">
        <f t="shared" si="70"/>
        <v>191</v>
      </c>
      <c r="P239" s="108"/>
      <c r="Q239" s="115">
        <f t="shared" si="71"/>
        <v>223</v>
      </c>
      <c r="R239" s="117">
        <f t="shared" si="71"/>
        <v>225</v>
      </c>
      <c r="S239" s="125"/>
      <c r="T239" s="115">
        <f t="shared" si="72"/>
        <v>224</v>
      </c>
      <c r="U239" s="117">
        <f t="shared" si="72"/>
        <v>226</v>
      </c>
      <c r="V239" s="125"/>
      <c r="W239" s="115">
        <f t="shared" si="73"/>
        <v>224</v>
      </c>
      <c r="X239" s="116">
        <f t="shared" si="73"/>
        <v>226</v>
      </c>
      <c r="Y239" s="117">
        <f t="shared" si="73"/>
        <v>224</v>
      </c>
      <c r="Z239" s="42"/>
      <c r="AB239" s="108"/>
      <c r="AC239" s="27"/>
      <c r="AD239" s="119"/>
    </row>
    <row r="240" spans="2:30" s="22" customFormat="1">
      <c r="B240" s="23">
        <f t="shared" si="63"/>
        <v>1183</v>
      </c>
      <c r="C240" s="24" t="s">
        <v>334</v>
      </c>
      <c r="D240" s="39"/>
      <c r="E240" s="35"/>
      <c r="F240" s="35"/>
      <c r="G240" s="113"/>
      <c r="H240" s="120"/>
      <c r="I240" s="114">
        <f t="shared" si="62"/>
        <v>40</v>
      </c>
      <c r="J240" s="29"/>
      <c r="K240" s="247"/>
      <c r="L240" s="4"/>
      <c r="M240" s="127">
        <f t="shared" si="70"/>
        <v>203</v>
      </c>
      <c r="N240" s="116">
        <f t="shared" si="70"/>
        <v>134</v>
      </c>
      <c r="O240" s="117">
        <f t="shared" si="70"/>
        <v>192</v>
      </c>
      <c r="P240" s="108"/>
      <c r="Q240" s="115">
        <f t="shared" si="71"/>
        <v>224</v>
      </c>
      <c r="R240" s="117">
        <f t="shared" si="71"/>
        <v>226</v>
      </c>
      <c r="S240" s="125"/>
      <c r="T240" s="115">
        <f t="shared" si="72"/>
        <v>225</v>
      </c>
      <c r="U240" s="117">
        <f t="shared" si="72"/>
        <v>227</v>
      </c>
      <c r="V240" s="125"/>
      <c r="W240" s="115">
        <f t="shared" si="73"/>
        <v>225</v>
      </c>
      <c r="X240" s="116">
        <f t="shared" si="73"/>
        <v>227</v>
      </c>
      <c r="Y240" s="117">
        <f t="shared" si="73"/>
        <v>225</v>
      </c>
      <c r="Z240" s="42"/>
      <c r="AB240" s="108"/>
      <c r="AC240" s="27"/>
      <c r="AD240" s="119"/>
    </row>
    <row r="241" spans="2:30" s="22" customFormat="1">
      <c r="B241" s="23">
        <f t="shared" si="63"/>
        <v>1184</v>
      </c>
      <c r="C241" s="24" t="s">
        <v>334</v>
      </c>
      <c r="D241" s="39"/>
      <c r="E241" s="35"/>
      <c r="F241" s="35"/>
      <c r="G241" s="113"/>
      <c r="H241" s="120"/>
      <c r="I241" s="114">
        <f t="shared" si="62"/>
        <v>13</v>
      </c>
      <c r="J241" s="29"/>
      <c r="K241" s="247"/>
      <c r="L241" s="4"/>
      <c r="M241" s="127">
        <f t="shared" si="70"/>
        <v>204</v>
      </c>
      <c r="N241" s="116">
        <f t="shared" si="70"/>
        <v>135</v>
      </c>
      <c r="O241" s="117">
        <f t="shared" si="70"/>
        <v>193</v>
      </c>
      <c r="P241" s="108"/>
      <c r="Q241" s="115">
        <f t="shared" si="71"/>
        <v>225</v>
      </c>
      <c r="R241" s="117">
        <f t="shared" si="71"/>
        <v>227</v>
      </c>
      <c r="S241" s="125"/>
      <c r="T241" s="115">
        <f t="shared" si="72"/>
        <v>226</v>
      </c>
      <c r="U241" s="117">
        <f t="shared" si="72"/>
        <v>228</v>
      </c>
      <c r="V241" s="125"/>
      <c r="W241" s="115">
        <f t="shared" si="73"/>
        <v>226</v>
      </c>
      <c r="X241" s="116">
        <f t="shared" si="73"/>
        <v>228</v>
      </c>
      <c r="Y241" s="117">
        <f t="shared" si="73"/>
        <v>226</v>
      </c>
      <c r="Z241" s="42"/>
      <c r="AB241" s="108"/>
      <c r="AC241" s="27"/>
      <c r="AD241" s="119"/>
    </row>
    <row r="242" spans="2:30" s="22" customFormat="1">
      <c r="B242" s="23">
        <f t="shared" si="63"/>
        <v>1185</v>
      </c>
      <c r="C242" s="24" t="s">
        <v>334</v>
      </c>
      <c r="D242" s="39"/>
      <c r="E242" s="35"/>
      <c r="F242" s="35"/>
      <c r="G242" s="113"/>
      <c r="H242" s="120"/>
      <c r="I242" s="114">
        <f t="shared" si="62"/>
        <v>40</v>
      </c>
      <c r="J242" s="29"/>
      <c r="K242" s="247"/>
      <c r="L242" s="4"/>
      <c r="M242" s="127">
        <f t="shared" ref="M242:O257" si="74">M241+1</f>
        <v>205</v>
      </c>
      <c r="N242" s="116">
        <f t="shared" si="74"/>
        <v>136</v>
      </c>
      <c r="O242" s="117">
        <f t="shared" si="74"/>
        <v>194</v>
      </c>
      <c r="P242" s="108"/>
      <c r="Q242" s="115">
        <f t="shared" ref="Q242:R257" si="75">Q241+1</f>
        <v>226</v>
      </c>
      <c r="R242" s="117">
        <f t="shared" si="75"/>
        <v>228</v>
      </c>
      <c r="S242" s="125"/>
      <c r="T242" s="115">
        <f t="shared" ref="T242:U257" si="76">T241+1</f>
        <v>227</v>
      </c>
      <c r="U242" s="117">
        <f t="shared" si="76"/>
        <v>229</v>
      </c>
      <c r="V242" s="125"/>
      <c r="W242" s="115">
        <f t="shared" ref="W242:Y257" si="77">W241+1</f>
        <v>227</v>
      </c>
      <c r="X242" s="116">
        <f t="shared" si="77"/>
        <v>229</v>
      </c>
      <c r="Y242" s="117">
        <f t="shared" si="77"/>
        <v>227</v>
      </c>
      <c r="Z242" s="42"/>
      <c r="AB242" s="108"/>
      <c r="AC242" s="27"/>
      <c r="AD242" s="119"/>
    </row>
    <row r="243" spans="2:30" s="22" customFormat="1">
      <c r="B243" s="23">
        <f t="shared" si="63"/>
        <v>1186</v>
      </c>
      <c r="C243" s="24" t="s">
        <v>334</v>
      </c>
      <c r="D243" s="39"/>
      <c r="E243" s="35"/>
      <c r="F243" s="35"/>
      <c r="G243" s="113"/>
      <c r="H243" s="120"/>
      <c r="I243" s="114">
        <f t="shared" si="62"/>
        <v>8</v>
      </c>
      <c r="J243" s="29"/>
      <c r="K243" s="247"/>
      <c r="L243" s="4"/>
      <c r="M243" s="127">
        <f t="shared" si="74"/>
        <v>206</v>
      </c>
      <c r="N243" s="116">
        <f t="shared" si="74"/>
        <v>137</v>
      </c>
      <c r="O243" s="117">
        <f t="shared" si="74"/>
        <v>195</v>
      </c>
      <c r="P243" s="108"/>
      <c r="Q243" s="115">
        <f t="shared" si="75"/>
        <v>227</v>
      </c>
      <c r="R243" s="117">
        <f t="shared" si="75"/>
        <v>229</v>
      </c>
      <c r="S243" s="125"/>
      <c r="T243" s="115">
        <f t="shared" si="76"/>
        <v>228</v>
      </c>
      <c r="U243" s="117">
        <f t="shared" si="76"/>
        <v>230</v>
      </c>
      <c r="V243" s="125"/>
      <c r="W243" s="115">
        <f t="shared" si="77"/>
        <v>228</v>
      </c>
      <c r="X243" s="116">
        <f t="shared" si="77"/>
        <v>230</v>
      </c>
      <c r="Y243" s="117">
        <f t="shared" si="77"/>
        <v>228</v>
      </c>
      <c r="Z243" s="42"/>
      <c r="AB243" s="108"/>
      <c r="AC243" s="27"/>
      <c r="AD243" s="119"/>
    </row>
    <row r="244" spans="2:30" s="22" customFormat="1">
      <c r="B244" s="23">
        <v>1187</v>
      </c>
      <c r="C244" s="704" t="s">
        <v>165</v>
      </c>
      <c r="D244" s="728" t="s">
        <v>47</v>
      </c>
      <c r="E244" s="707">
        <v>40</v>
      </c>
      <c r="F244" s="707"/>
      <c r="G244" s="113" t="s">
        <v>166</v>
      </c>
      <c r="H244" s="120">
        <v>10</v>
      </c>
      <c r="I244" s="114">
        <f>E244</f>
        <v>40</v>
      </c>
      <c r="J244" s="29"/>
      <c r="K244" s="247"/>
      <c r="L244" s="4"/>
      <c r="M244" s="127">
        <f t="shared" si="74"/>
        <v>207</v>
      </c>
      <c r="N244" s="116">
        <f t="shared" si="74"/>
        <v>138</v>
      </c>
      <c r="O244" s="117">
        <f t="shared" si="74"/>
        <v>196</v>
      </c>
      <c r="P244" s="108"/>
      <c r="Q244" s="115">
        <f t="shared" si="75"/>
        <v>228</v>
      </c>
      <c r="R244" s="117">
        <f t="shared" si="75"/>
        <v>230</v>
      </c>
      <c r="S244" s="125"/>
      <c r="T244" s="115">
        <f t="shared" si="76"/>
        <v>229</v>
      </c>
      <c r="U244" s="117">
        <f t="shared" si="76"/>
        <v>231</v>
      </c>
      <c r="V244" s="125"/>
      <c r="W244" s="115">
        <f t="shared" si="77"/>
        <v>229</v>
      </c>
      <c r="X244" s="116">
        <f t="shared" si="77"/>
        <v>231</v>
      </c>
      <c r="Y244" s="117">
        <f t="shared" si="77"/>
        <v>229</v>
      </c>
      <c r="Z244" s="42"/>
      <c r="AB244" s="108"/>
      <c r="AC244" s="27"/>
      <c r="AD244" s="119"/>
    </row>
    <row r="245" spans="2:30" s="22" customFormat="1">
      <c r="B245" s="23">
        <v>1188</v>
      </c>
      <c r="C245" s="704" t="s">
        <v>167</v>
      </c>
      <c r="D245" s="728" t="s">
        <v>152</v>
      </c>
      <c r="E245" s="707">
        <v>12</v>
      </c>
      <c r="F245" s="707"/>
      <c r="G245" s="113" t="s">
        <v>166</v>
      </c>
      <c r="H245" s="120">
        <v>10</v>
      </c>
      <c r="I245" s="114">
        <v>13</v>
      </c>
      <c r="J245" s="29"/>
      <c r="K245" s="247"/>
      <c r="L245" s="4"/>
      <c r="M245" s="127">
        <f t="shared" si="74"/>
        <v>208</v>
      </c>
      <c r="N245" s="116">
        <f t="shared" si="74"/>
        <v>139</v>
      </c>
      <c r="O245" s="117">
        <f t="shared" si="74"/>
        <v>197</v>
      </c>
      <c r="P245" s="108"/>
      <c r="Q245" s="115">
        <f t="shared" si="75"/>
        <v>229</v>
      </c>
      <c r="R245" s="117">
        <f t="shared" si="75"/>
        <v>231</v>
      </c>
      <c r="S245" s="125"/>
      <c r="T245" s="115">
        <f t="shared" si="76"/>
        <v>230</v>
      </c>
      <c r="U245" s="117">
        <f t="shared" si="76"/>
        <v>232</v>
      </c>
      <c r="V245" s="125"/>
      <c r="W245" s="115">
        <f t="shared" si="77"/>
        <v>230</v>
      </c>
      <c r="X245" s="116">
        <f t="shared" si="77"/>
        <v>232</v>
      </c>
      <c r="Y245" s="117">
        <f t="shared" si="77"/>
        <v>230</v>
      </c>
      <c r="Z245" s="42"/>
      <c r="AB245" s="108"/>
      <c r="AC245" s="27"/>
      <c r="AD245" s="119"/>
    </row>
    <row r="246" spans="2:30" s="22" customFormat="1">
      <c r="B246" s="23">
        <v>1189</v>
      </c>
      <c r="C246" s="704" t="s">
        <v>168</v>
      </c>
      <c r="D246" s="718" t="s">
        <v>86</v>
      </c>
      <c r="E246" s="707">
        <v>40</v>
      </c>
      <c r="F246" s="707"/>
      <c r="G246" s="113" t="s">
        <v>166</v>
      </c>
      <c r="H246" s="120">
        <v>10</v>
      </c>
      <c r="I246" s="114">
        <f>E246</f>
        <v>40</v>
      </c>
      <c r="J246" s="29"/>
      <c r="K246" s="247"/>
      <c r="L246" s="4"/>
      <c r="M246" s="127">
        <f t="shared" si="74"/>
        <v>209</v>
      </c>
      <c r="N246" s="116">
        <f t="shared" si="74"/>
        <v>140</v>
      </c>
      <c r="O246" s="117">
        <f t="shared" si="74"/>
        <v>198</v>
      </c>
      <c r="P246" s="108"/>
      <c r="Q246" s="115">
        <f t="shared" si="75"/>
        <v>230</v>
      </c>
      <c r="R246" s="117">
        <f t="shared" si="75"/>
        <v>232</v>
      </c>
      <c r="S246" s="125"/>
      <c r="T246" s="115">
        <f t="shared" si="76"/>
        <v>231</v>
      </c>
      <c r="U246" s="117">
        <f t="shared" si="76"/>
        <v>233</v>
      </c>
      <c r="V246" s="125"/>
      <c r="W246" s="115">
        <f t="shared" si="77"/>
        <v>231</v>
      </c>
      <c r="X246" s="116">
        <f t="shared" si="77"/>
        <v>233</v>
      </c>
      <c r="Y246" s="117">
        <f t="shared" si="77"/>
        <v>231</v>
      </c>
      <c r="Z246" s="42"/>
      <c r="AB246" s="108"/>
      <c r="AC246" s="27"/>
      <c r="AD246" s="119"/>
    </row>
    <row r="247" spans="2:30" s="22" customFormat="1">
      <c r="B247" s="23">
        <v>1190</v>
      </c>
      <c r="C247" s="24" t="s">
        <v>169</v>
      </c>
      <c r="D247" s="39" t="s">
        <v>152</v>
      </c>
      <c r="E247" s="35">
        <v>7</v>
      </c>
      <c r="F247" s="35"/>
      <c r="G247" s="113" t="s">
        <v>166</v>
      </c>
      <c r="H247" s="120">
        <v>10</v>
      </c>
      <c r="I247" s="114">
        <v>8</v>
      </c>
      <c r="J247" s="29"/>
      <c r="K247" s="247"/>
      <c r="L247" s="4"/>
      <c r="M247" s="127">
        <f t="shared" si="74"/>
        <v>210</v>
      </c>
      <c r="N247" s="116">
        <f t="shared" si="74"/>
        <v>141</v>
      </c>
      <c r="O247" s="117">
        <f t="shared" si="74"/>
        <v>199</v>
      </c>
      <c r="P247" s="108"/>
      <c r="Q247" s="115">
        <f t="shared" si="75"/>
        <v>231</v>
      </c>
      <c r="R247" s="117">
        <f t="shared" si="75"/>
        <v>233</v>
      </c>
      <c r="S247" s="125"/>
      <c r="T247" s="115">
        <f t="shared" si="76"/>
        <v>232</v>
      </c>
      <c r="U247" s="117">
        <f t="shared" si="76"/>
        <v>234</v>
      </c>
      <c r="V247" s="125"/>
      <c r="W247" s="115">
        <f t="shared" si="77"/>
        <v>232</v>
      </c>
      <c r="X247" s="116">
        <f t="shared" si="77"/>
        <v>234</v>
      </c>
      <c r="Y247" s="117">
        <f t="shared" si="77"/>
        <v>232</v>
      </c>
      <c r="Z247" s="42"/>
      <c r="AB247" s="108"/>
      <c r="AC247" s="27"/>
      <c r="AD247" s="119"/>
    </row>
    <row r="248" spans="2:30" s="22" customFormat="1">
      <c r="B248" s="23">
        <f>B244</f>
        <v>1187</v>
      </c>
      <c r="C248" s="24" t="s">
        <v>82</v>
      </c>
      <c r="D248" s="39"/>
      <c r="E248" s="35"/>
      <c r="F248" s="35"/>
      <c r="G248" s="113"/>
      <c r="H248" s="120"/>
      <c r="I248" s="114">
        <f t="shared" ref="I248:I283" si="78">I244</f>
        <v>40</v>
      </c>
      <c r="J248" s="29"/>
      <c r="K248" s="247"/>
      <c r="L248" s="4"/>
      <c r="M248" s="127">
        <f t="shared" si="74"/>
        <v>211</v>
      </c>
      <c r="N248" s="116">
        <f t="shared" si="74"/>
        <v>142</v>
      </c>
      <c r="O248" s="117">
        <f t="shared" si="74"/>
        <v>200</v>
      </c>
      <c r="P248" s="108"/>
      <c r="Q248" s="115">
        <f t="shared" si="75"/>
        <v>232</v>
      </c>
      <c r="R248" s="117">
        <f t="shared" si="75"/>
        <v>234</v>
      </c>
      <c r="S248" s="125"/>
      <c r="T248" s="115">
        <f t="shared" si="76"/>
        <v>233</v>
      </c>
      <c r="U248" s="117">
        <f t="shared" si="76"/>
        <v>235</v>
      </c>
      <c r="V248" s="125"/>
      <c r="W248" s="115">
        <f t="shared" si="77"/>
        <v>233</v>
      </c>
      <c r="X248" s="116">
        <f t="shared" si="77"/>
        <v>235</v>
      </c>
      <c r="Y248" s="117">
        <f t="shared" si="77"/>
        <v>233</v>
      </c>
      <c r="Z248" s="42"/>
      <c r="AB248" s="108"/>
      <c r="AC248" s="27"/>
      <c r="AD248" s="119"/>
    </row>
    <row r="249" spans="2:30" s="22" customFormat="1">
      <c r="B249" s="23">
        <f t="shared" ref="B249:B283" si="79">B245</f>
        <v>1188</v>
      </c>
      <c r="C249" s="24" t="s">
        <v>82</v>
      </c>
      <c r="D249" s="39"/>
      <c r="E249" s="35"/>
      <c r="F249" s="35"/>
      <c r="G249" s="113"/>
      <c r="H249" s="120"/>
      <c r="I249" s="114">
        <f t="shared" si="78"/>
        <v>13</v>
      </c>
      <c r="J249" s="29"/>
      <c r="K249" s="247"/>
      <c r="L249" s="4"/>
      <c r="M249" s="127">
        <f t="shared" si="74"/>
        <v>212</v>
      </c>
      <c r="N249" s="116">
        <f t="shared" si="74"/>
        <v>143</v>
      </c>
      <c r="O249" s="117">
        <f t="shared" si="74"/>
        <v>201</v>
      </c>
      <c r="P249" s="108"/>
      <c r="Q249" s="115">
        <f t="shared" si="75"/>
        <v>233</v>
      </c>
      <c r="R249" s="117">
        <f t="shared" si="75"/>
        <v>235</v>
      </c>
      <c r="S249" s="125"/>
      <c r="T249" s="115">
        <f t="shared" si="76"/>
        <v>234</v>
      </c>
      <c r="U249" s="117">
        <f t="shared" si="76"/>
        <v>236</v>
      </c>
      <c r="V249" s="125"/>
      <c r="W249" s="115">
        <f t="shared" si="77"/>
        <v>234</v>
      </c>
      <c r="X249" s="116">
        <f t="shared" si="77"/>
        <v>236</v>
      </c>
      <c r="Y249" s="117">
        <f t="shared" si="77"/>
        <v>234</v>
      </c>
      <c r="Z249" s="42"/>
      <c r="AB249" s="108"/>
      <c r="AC249" s="27"/>
      <c r="AD249" s="119"/>
    </row>
    <row r="250" spans="2:30" s="22" customFormat="1">
      <c r="B250" s="23">
        <f t="shared" si="79"/>
        <v>1189</v>
      </c>
      <c r="C250" s="24" t="s">
        <v>82</v>
      </c>
      <c r="D250" s="39"/>
      <c r="E250" s="35"/>
      <c r="F250" s="35"/>
      <c r="G250" s="113"/>
      <c r="H250" s="120"/>
      <c r="I250" s="114">
        <f t="shared" si="78"/>
        <v>40</v>
      </c>
      <c r="J250" s="29"/>
      <c r="K250" s="247"/>
      <c r="L250" s="4"/>
      <c r="M250" s="127">
        <f t="shared" si="74"/>
        <v>213</v>
      </c>
      <c r="N250" s="116">
        <f t="shared" si="74"/>
        <v>144</v>
      </c>
      <c r="O250" s="117">
        <f t="shared" si="74"/>
        <v>202</v>
      </c>
      <c r="P250" s="108"/>
      <c r="Q250" s="115">
        <f t="shared" si="75"/>
        <v>234</v>
      </c>
      <c r="R250" s="117">
        <f t="shared" si="75"/>
        <v>236</v>
      </c>
      <c r="S250" s="125"/>
      <c r="T250" s="115">
        <f t="shared" si="76"/>
        <v>235</v>
      </c>
      <c r="U250" s="117">
        <f t="shared" si="76"/>
        <v>237</v>
      </c>
      <c r="V250" s="125"/>
      <c r="W250" s="115">
        <f t="shared" si="77"/>
        <v>235</v>
      </c>
      <c r="X250" s="116">
        <f t="shared" si="77"/>
        <v>237</v>
      </c>
      <c r="Y250" s="117">
        <f t="shared" si="77"/>
        <v>235</v>
      </c>
      <c r="Z250" s="42"/>
      <c r="AB250" s="108"/>
      <c r="AC250" s="27"/>
      <c r="AD250" s="119"/>
    </row>
    <row r="251" spans="2:30" s="22" customFormat="1">
      <c r="B251" s="23">
        <f t="shared" si="79"/>
        <v>1190</v>
      </c>
      <c r="C251" s="24" t="s">
        <v>82</v>
      </c>
      <c r="D251" s="39"/>
      <c r="E251" s="35"/>
      <c r="F251" s="35"/>
      <c r="G251" s="113"/>
      <c r="H251" s="120"/>
      <c r="I251" s="114">
        <f t="shared" si="78"/>
        <v>8</v>
      </c>
      <c r="J251" s="29"/>
      <c r="K251" s="247"/>
      <c r="L251" s="4"/>
      <c r="M251" s="127">
        <f t="shared" si="74"/>
        <v>214</v>
      </c>
      <c r="N251" s="116">
        <f t="shared" si="74"/>
        <v>145</v>
      </c>
      <c r="O251" s="117">
        <f t="shared" si="74"/>
        <v>203</v>
      </c>
      <c r="P251" s="108"/>
      <c r="Q251" s="115">
        <f t="shared" si="75"/>
        <v>235</v>
      </c>
      <c r="R251" s="117">
        <f t="shared" si="75"/>
        <v>237</v>
      </c>
      <c r="S251" s="125"/>
      <c r="T251" s="115">
        <f t="shared" si="76"/>
        <v>236</v>
      </c>
      <c r="U251" s="117">
        <f t="shared" si="76"/>
        <v>238</v>
      </c>
      <c r="V251" s="125"/>
      <c r="W251" s="115">
        <f t="shared" si="77"/>
        <v>236</v>
      </c>
      <c r="X251" s="116">
        <f t="shared" si="77"/>
        <v>238</v>
      </c>
      <c r="Y251" s="117">
        <f t="shared" si="77"/>
        <v>236</v>
      </c>
      <c r="Z251" s="42"/>
      <c r="AB251" s="108"/>
      <c r="AC251" s="27"/>
      <c r="AD251" s="119"/>
    </row>
    <row r="252" spans="2:30" s="22" customFormat="1">
      <c r="B252" s="23">
        <f t="shared" si="79"/>
        <v>1187</v>
      </c>
      <c r="C252" s="24" t="s">
        <v>326</v>
      </c>
      <c r="D252" s="39"/>
      <c r="E252" s="35"/>
      <c r="F252" s="35"/>
      <c r="G252" s="113"/>
      <c r="H252" s="120"/>
      <c r="I252" s="114">
        <f t="shared" si="78"/>
        <v>40</v>
      </c>
      <c r="J252" s="29"/>
      <c r="K252" s="247"/>
      <c r="L252" s="4"/>
      <c r="M252" s="127">
        <f t="shared" si="74"/>
        <v>215</v>
      </c>
      <c r="N252" s="116">
        <f t="shared" si="74"/>
        <v>146</v>
      </c>
      <c r="O252" s="117">
        <f t="shared" si="74"/>
        <v>204</v>
      </c>
      <c r="P252" s="108"/>
      <c r="Q252" s="115">
        <f t="shared" si="75"/>
        <v>236</v>
      </c>
      <c r="R252" s="117">
        <f t="shared" si="75"/>
        <v>238</v>
      </c>
      <c r="S252" s="125"/>
      <c r="T252" s="115">
        <f t="shared" si="76"/>
        <v>237</v>
      </c>
      <c r="U252" s="117">
        <f t="shared" si="76"/>
        <v>239</v>
      </c>
      <c r="V252" s="125"/>
      <c r="W252" s="115">
        <f t="shared" si="77"/>
        <v>237</v>
      </c>
      <c r="X252" s="116">
        <f t="shared" si="77"/>
        <v>239</v>
      </c>
      <c r="Y252" s="117">
        <f t="shared" si="77"/>
        <v>237</v>
      </c>
      <c r="Z252" s="42"/>
      <c r="AB252" s="108"/>
      <c r="AC252" s="27"/>
      <c r="AD252" s="119"/>
    </row>
    <row r="253" spans="2:30" s="22" customFormat="1">
      <c r="B253" s="23">
        <f t="shared" si="79"/>
        <v>1188</v>
      </c>
      <c r="C253" s="24" t="s">
        <v>327</v>
      </c>
      <c r="D253" s="39"/>
      <c r="E253" s="35"/>
      <c r="F253" s="35"/>
      <c r="G253" s="113"/>
      <c r="H253" s="120"/>
      <c r="I253" s="114">
        <f t="shared" si="78"/>
        <v>13</v>
      </c>
      <c r="J253" s="29"/>
      <c r="K253" s="247"/>
      <c r="L253" s="4"/>
      <c r="M253" s="127">
        <f t="shared" si="74"/>
        <v>216</v>
      </c>
      <c r="N253" s="116">
        <f t="shared" si="74"/>
        <v>147</v>
      </c>
      <c r="O253" s="117">
        <f t="shared" si="74"/>
        <v>205</v>
      </c>
      <c r="P253" s="108"/>
      <c r="Q253" s="115">
        <f t="shared" si="75"/>
        <v>237</v>
      </c>
      <c r="R253" s="117">
        <f t="shared" si="75"/>
        <v>239</v>
      </c>
      <c r="S253" s="125"/>
      <c r="T253" s="115">
        <f t="shared" si="76"/>
        <v>238</v>
      </c>
      <c r="U253" s="117">
        <f t="shared" si="76"/>
        <v>240</v>
      </c>
      <c r="V253" s="125"/>
      <c r="W253" s="115">
        <f t="shared" si="77"/>
        <v>238</v>
      </c>
      <c r="X253" s="116">
        <f t="shared" si="77"/>
        <v>240</v>
      </c>
      <c r="Y253" s="117">
        <f t="shared" si="77"/>
        <v>238</v>
      </c>
      <c r="Z253" s="42"/>
      <c r="AB253" s="108"/>
      <c r="AC253" s="27"/>
      <c r="AD253" s="119"/>
    </row>
    <row r="254" spans="2:30" s="22" customFormat="1">
      <c r="B254" s="23">
        <f t="shared" si="79"/>
        <v>1189</v>
      </c>
      <c r="C254" s="24" t="s">
        <v>327</v>
      </c>
      <c r="D254" s="39"/>
      <c r="E254" s="35"/>
      <c r="F254" s="35"/>
      <c r="G254" s="113"/>
      <c r="H254" s="120"/>
      <c r="I254" s="114">
        <f t="shared" si="78"/>
        <v>40</v>
      </c>
      <c r="J254" s="29"/>
      <c r="K254" s="247"/>
      <c r="L254" s="4"/>
      <c r="M254" s="127">
        <f t="shared" si="74"/>
        <v>217</v>
      </c>
      <c r="N254" s="116">
        <f t="shared" si="74"/>
        <v>148</v>
      </c>
      <c r="O254" s="117">
        <f t="shared" si="74"/>
        <v>206</v>
      </c>
      <c r="P254" s="108"/>
      <c r="Q254" s="115">
        <f t="shared" si="75"/>
        <v>238</v>
      </c>
      <c r="R254" s="117">
        <f t="shared" si="75"/>
        <v>240</v>
      </c>
      <c r="S254" s="125"/>
      <c r="T254" s="115">
        <f t="shared" si="76"/>
        <v>239</v>
      </c>
      <c r="U254" s="117">
        <f t="shared" si="76"/>
        <v>241</v>
      </c>
      <c r="V254" s="125"/>
      <c r="W254" s="115">
        <f t="shared" si="77"/>
        <v>239</v>
      </c>
      <c r="X254" s="116">
        <f t="shared" si="77"/>
        <v>241</v>
      </c>
      <c r="Y254" s="117">
        <f t="shared" si="77"/>
        <v>239</v>
      </c>
      <c r="Z254" s="42"/>
      <c r="AB254" s="108"/>
      <c r="AC254" s="27"/>
      <c r="AD254" s="119"/>
    </row>
    <row r="255" spans="2:30" s="22" customFormat="1">
      <c r="B255" s="23">
        <f t="shared" si="79"/>
        <v>1190</v>
      </c>
      <c r="C255" s="24" t="s">
        <v>327</v>
      </c>
      <c r="D255" s="39"/>
      <c r="E255" s="35"/>
      <c r="F255" s="35"/>
      <c r="G255" s="113"/>
      <c r="H255" s="120"/>
      <c r="I255" s="114">
        <f t="shared" si="78"/>
        <v>8</v>
      </c>
      <c r="J255" s="29"/>
      <c r="K255" s="247"/>
      <c r="L255" s="4"/>
      <c r="M255" s="127">
        <f t="shared" si="74"/>
        <v>218</v>
      </c>
      <c r="N255" s="116">
        <f t="shared" si="74"/>
        <v>149</v>
      </c>
      <c r="O255" s="117">
        <f t="shared" si="74"/>
        <v>207</v>
      </c>
      <c r="P255" s="108"/>
      <c r="Q255" s="115">
        <f t="shared" si="75"/>
        <v>239</v>
      </c>
      <c r="R255" s="117">
        <f t="shared" si="75"/>
        <v>241</v>
      </c>
      <c r="S255" s="125"/>
      <c r="T255" s="115">
        <f t="shared" si="76"/>
        <v>240</v>
      </c>
      <c r="U255" s="117">
        <f t="shared" si="76"/>
        <v>242</v>
      </c>
      <c r="V255" s="125"/>
      <c r="W255" s="115">
        <f t="shared" si="77"/>
        <v>240</v>
      </c>
      <c r="X255" s="116">
        <f t="shared" si="77"/>
        <v>242</v>
      </c>
      <c r="Y255" s="117">
        <f t="shared" si="77"/>
        <v>240</v>
      </c>
      <c r="Z255" s="42"/>
      <c r="AB255" s="108"/>
      <c r="AC255" s="27"/>
      <c r="AD255" s="119"/>
    </row>
    <row r="256" spans="2:30" s="22" customFormat="1">
      <c r="B256" s="23">
        <f t="shared" si="79"/>
        <v>1187</v>
      </c>
      <c r="C256" s="24" t="s">
        <v>328</v>
      </c>
      <c r="D256" s="39"/>
      <c r="E256" s="35"/>
      <c r="F256" s="35"/>
      <c r="G256" s="113"/>
      <c r="H256" s="120"/>
      <c r="I256" s="114">
        <f t="shared" si="78"/>
        <v>40</v>
      </c>
      <c r="J256" s="29"/>
      <c r="K256" s="247"/>
      <c r="L256" s="4"/>
      <c r="M256" s="127">
        <f t="shared" si="74"/>
        <v>219</v>
      </c>
      <c r="N256" s="116">
        <f t="shared" si="74"/>
        <v>150</v>
      </c>
      <c r="O256" s="117">
        <f t="shared" si="74"/>
        <v>208</v>
      </c>
      <c r="P256" s="108"/>
      <c r="Q256" s="115">
        <f t="shared" si="75"/>
        <v>240</v>
      </c>
      <c r="R256" s="117">
        <f t="shared" si="75"/>
        <v>242</v>
      </c>
      <c r="S256" s="125"/>
      <c r="T256" s="115">
        <f t="shared" si="76"/>
        <v>241</v>
      </c>
      <c r="U256" s="117">
        <f t="shared" si="76"/>
        <v>243</v>
      </c>
      <c r="V256" s="125"/>
      <c r="W256" s="115">
        <f t="shared" si="77"/>
        <v>241</v>
      </c>
      <c r="X256" s="116">
        <f t="shared" si="77"/>
        <v>243</v>
      </c>
      <c r="Y256" s="117">
        <f t="shared" si="77"/>
        <v>241</v>
      </c>
      <c r="Z256" s="42"/>
      <c r="AB256" s="108"/>
      <c r="AC256" s="27"/>
      <c r="AD256" s="119"/>
    </row>
    <row r="257" spans="2:30" s="22" customFormat="1">
      <c r="B257" s="23">
        <f t="shared" si="79"/>
        <v>1188</v>
      </c>
      <c r="C257" s="24" t="s">
        <v>328</v>
      </c>
      <c r="D257" s="39"/>
      <c r="E257" s="35"/>
      <c r="F257" s="35"/>
      <c r="G257" s="113"/>
      <c r="H257" s="120"/>
      <c r="I257" s="114">
        <f t="shared" si="78"/>
        <v>13</v>
      </c>
      <c r="J257" s="29"/>
      <c r="K257" s="247"/>
      <c r="L257" s="4"/>
      <c r="M257" s="127">
        <f t="shared" si="74"/>
        <v>220</v>
      </c>
      <c r="N257" s="116">
        <f t="shared" si="74"/>
        <v>151</v>
      </c>
      <c r="O257" s="117">
        <f t="shared" si="74"/>
        <v>209</v>
      </c>
      <c r="P257" s="108"/>
      <c r="Q257" s="115">
        <f t="shared" si="75"/>
        <v>241</v>
      </c>
      <c r="R257" s="117">
        <f t="shared" si="75"/>
        <v>243</v>
      </c>
      <c r="S257" s="125"/>
      <c r="T257" s="115">
        <f t="shared" si="76"/>
        <v>242</v>
      </c>
      <c r="U257" s="117">
        <f t="shared" si="76"/>
        <v>244</v>
      </c>
      <c r="V257" s="125"/>
      <c r="W257" s="115">
        <f t="shared" si="77"/>
        <v>242</v>
      </c>
      <c r="X257" s="116">
        <f t="shared" si="77"/>
        <v>244</v>
      </c>
      <c r="Y257" s="117">
        <f t="shared" si="77"/>
        <v>242</v>
      </c>
      <c r="Z257" s="42"/>
      <c r="AB257" s="108"/>
      <c r="AC257" s="27"/>
      <c r="AD257" s="119"/>
    </row>
    <row r="258" spans="2:30" s="22" customFormat="1">
      <c r="B258" s="23">
        <f t="shared" si="79"/>
        <v>1189</v>
      </c>
      <c r="C258" s="24" t="s">
        <v>328</v>
      </c>
      <c r="D258" s="39"/>
      <c r="E258" s="35"/>
      <c r="F258" s="35"/>
      <c r="G258" s="113"/>
      <c r="H258" s="120"/>
      <c r="I258" s="114">
        <f t="shared" si="78"/>
        <v>40</v>
      </c>
      <c r="J258" s="29"/>
      <c r="K258" s="247"/>
      <c r="L258" s="4"/>
      <c r="M258" s="127">
        <f t="shared" ref="M258:O271" si="80">M257+1</f>
        <v>221</v>
      </c>
      <c r="N258" s="116">
        <f t="shared" si="80"/>
        <v>152</v>
      </c>
      <c r="O258" s="117">
        <f t="shared" si="80"/>
        <v>210</v>
      </c>
      <c r="P258" s="108"/>
      <c r="Q258" s="115">
        <f t="shared" ref="Q258:R271" si="81">Q257+1</f>
        <v>242</v>
      </c>
      <c r="R258" s="117">
        <f t="shared" si="81"/>
        <v>244</v>
      </c>
      <c r="S258" s="125"/>
      <c r="T258" s="115">
        <f t="shared" ref="T258:U271" si="82">T257+1</f>
        <v>243</v>
      </c>
      <c r="U258" s="117">
        <f t="shared" si="82"/>
        <v>245</v>
      </c>
      <c r="V258" s="125"/>
      <c r="W258" s="115">
        <f t="shared" ref="W258:Y271" si="83">W257+1</f>
        <v>243</v>
      </c>
      <c r="X258" s="116">
        <f t="shared" si="83"/>
        <v>245</v>
      </c>
      <c r="Y258" s="117">
        <f t="shared" si="83"/>
        <v>243</v>
      </c>
      <c r="Z258" s="42"/>
      <c r="AB258" s="108"/>
      <c r="AC258" s="27"/>
      <c r="AD258" s="119"/>
    </row>
    <row r="259" spans="2:30" s="22" customFormat="1">
      <c r="B259" s="23">
        <f t="shared" si="79"/>
        <v>1190</v>
      </c>
      <c r="C259" s="24" t="s">
        <v>328</v>
      </c>
      <c r="D259" s="39"/>
      <c r="E259" s="35"/>
      <c r="F259" s="35"/>
      <c r="G259" s="113"/>
      <c r="H259" s="120"/>
      <c r="I259" s="114">
        <f t="shared" si="78"/>
        <v>8</v>
      </c>
      <c r="J259" s="29"/>
      <c r="K259" s="247"/>
      <c r="L259" s="4"/>
      <c r="M259" s="127">
        <f t="shared" si="80"/>
        <v>222</v>
      </c>
      <c r="N259" s="116">
        <f t="shared" si="80"/>
        <v>153</v>
      </c>
      <c r="O259" s="117">
        <f t="shared" si="80"/>
        <v>211</v>
      </c>
      <c r="P259" s="108"/>
      <c r="Q259" s="115">
        <f t="shared" si="81"/>
        <v>243</v>
      </c>
      <c r="R259" s="117">
        <f t="shared" si="81"/>
        <v>245</v>
      </c>
      <c r="S259" s="125"/>
      <c r="T259" s="115">
        <f t="shared" si="82"/>
        <v>244</v>
      </c>
      <c r="U259" s="117">
        <f t="shared" si="82"/>
        <v>246</v>
      </c>
      <c r="V259" s="125"/>
      <c r="W259" s="115">
        <f t="shared" si="83"/>
        <v>244</v>
      </c>
      <c r="X259" s="116">
        <f t="shared" si="83"/>
        <v>246</v>
      </c>
      <c r="Y259" s="117">
        <f t="shared" si="83"/>
        <v>244</v>
      </c>
      <c r="Z259" s="42"/>
      <c r="AB259" s="108"/>
      <c r="AC259" s="27"/>
      <c r="AD259" s="119"/>
    </row>
    <row r="260" spans="2:30" s="22" customFormat="1">
      <c r="B260" s="23">
        <f t="shared" si="79"/>
        <v>1187</v>
      </c>
      <c r="C260" s="24" t="s">
        <v>329</v>
      </c>
      <c r="D260" s="39"/>
      <c r="E260" s="35"/>
      <c r="F260" s="35"/>
      <c r="G260" s="113"/>
      <c r="H260" s="120"/>
      <c r="I260" s="114">
        <f t="shared" si="78"/>
        <v>40</v>
      </c>
      <c r="J260" s="29"/>
      <c r="K260" s="247"/>
      <c r="L260" s="4"/>
      <c r="M260" s="127">
        <f t="shared" si="80"/>
        <v>223</v>
      </c>
      <c r="N260" s="116">
        <f t="shared" si="80"/>
        <v>154</v>
      </c>
      <c r="O260" s="117">
        <f t="shared" si="80"/>
        <v>212</v>
      </c>
      <c r="P260" s="108"/>
      <c r="Q260" s="115">
        <f t="shared" si="81"/>
        <v>244</v>
      </c>
      <c r="R260" s="117">
        <f t="shared" si="81"/>
        <v>246</v>
      </c>
      <c r="S260" s="125"/>
      <c r="T260" s="115">
        <f t="shared" si="82"/>
        <v>245</v>
      </c>
      <c r="U260" s="117">
        <f t="shared" si="82"/>
        <v>247</v>
      </c>
      <c r="V260" s="125"/>
      <c r="W260" s="115">
        <f t="shared" si="83"/>
        <v>245</v>
      </c>
      <c r="X260" s="116">
        <f t="shared" si="83"/>
        <v>247</v>
      </c>
      <c r="Y260" s="117">
        <f t="shared" si="83"/>
        <v>245</v>
      </c>
      <c r="Z260" s="42"/>
      <c r="AB260" s="108"/>
      <c r="AC260" s="27"/>
      <c r="AD260" s="119"/>
    </row>
    <row r="261" spans="2:30" s="22" customFormat="1">
      <c r="B261" s="23">
        <f t="shared" si="79"/>
        <v>1188</v>
      </c>
      <c r="C261" s="24" t="s">
        <v>329</v>
      </c>
      <c r="D261" s="39"/>
      <c r="E261" s="35"/>
      <c r="F261" s="35"/>
      <c r="G261" s="113"/>
      <c r="H261" s="120"/>
      <c r="I261" s="114">
        <f t="shared" si="78"/>
        <v>13</v>
      </c>
      <c r="J261" s="29"/>
      <c r="K261" s="247"/>
      <c r="L261" s="4"/>
      <c r="M261" s="127">
        <f t="shared" si="80"/>
        <v>224</v>
      </c>
      <c r="N261" s="116">
        <f t="shared" si="80"/>
        <v>155</v>
      </c>
      <c r="O261" s="117">
        <f t="shared" si="80"/>
        <v>213</v>
      </c>
      <c r="P261" s="108"/>
      <c r="Q261" s="115">
        <f t="shared" si="81"/>
        <v>245</v>
      </c>
      <c r="R261" s="117">
        <f t="shared" si="81"/>
        <v>247</v>
      </c>
      <c r="S261" s="125"/>
      <c r="T261" s="115">
        <f t="shared" si="82"/>
        <v>246</v>
      </c>
      <c r="U261" s="117">
        <f t="shared" si="82"/>
        <v>248</v>
      </c>
      <c r="V261" s="125"/>
      <c r="W261" s="115">
        <f t="shared" si="83"/>
        <v>246</v>
      </c>
      <c r="X261" s="116">
        <f t="shared" si="83"/>
        <v>248</v>
      </c>
      <c r="Y261" s="117">
        <f t="shared" si="83"/>
        <v>246</v>
      </c>
      <c r="Z261" s="42"/>
      <c r="AB261" s="108"/>
      <c r="AC261" s="27"/>
      <c r="AD261" s="119"/>
    </row>
    <row r="262" spans="2:30" s="22" customFormat="1">
      <c r="B262" s="23">
        <f t="shared" si="79"/>
        <v>1189</v>
      </c>
      <c r="C262" s="24" t="s">
        <v>329</v>
      </c>
      <c r="D262" s="39"/>
      <c r="E262" s="35"/>
      <c r="F262" s="35"/>
      <c r="G262" s="113"/>
      <c r="H262" s="120"/>
      <c r="I262" s="114">
        <f t="shared" si="78"/>
        <v>40</v>
      </c>
      <c r="J262" s="29"/>
      <c r="K262" s="247"/>
      <c r="L262" s="4"/>
      <c r="M262" s="127">
        <f t="shared" si="80"/>
        <v>225</v>
      </c>
      <c r="N262" s="116">
        <f t="shared" si="80"/>
        <v>156</v>
      </c>
      <c r="O262" s="117">
        <f t="shared" si="80"/>
        <v>214</v>
      </c>
      <c r="P262" s="108"/>
      <c r="Q262" s="115">
        <f t="shared" si="81"/>
        <v>246</v>
      </c>
      <c r="R262" s="117">
        <f t="shared" si="81"/>
        <v>248</v>
      </c>
      <c r="S262" s="125"/>
      <c r="T262" s="115">
        <f t="shared" si="82"/>
        <v>247</v>
      </c>
      <c r="U262" s="117">
        <f t="shared" si="82"/>
        <v>249</v>
      </c>
      <c r="V262" s="125"/>
      <c r="W262" s="115">
        <f t="shared" si="83"/>
        <v>247</v>
      </c>
      <c r="X262" s="116">
        <f t="shared" si="83"/>
        <v>249</v>
      </c>
      <c r="Y262" s="117">
        <f t="shared" si="83"/>
        <v>247</v>
      </c>
      <c r="Z262" s="42"/>
      <c r="AB262" s="108"/>
      <c r="AC262" s="27"/>
      <c r="AD262" s="119"/>
    </row>
    <row r="263" spans="2:30" s="22" customFormat="1">
      <c r="B263" s="23">
        <f t="shared" si="79"/>
        <v>1190</v>
      </c>
      <c r="C263" s="24" t="s">
        <v>329</v>
      </c>
      <c r="D263" s="39"/>
      <c r="E263" s="35"/>
      <c r="F263" s="35"/>
      <c r="G263" s="113"/>
      <c r="H263" s="120"/>
      <c r="I263" s="114">
        <f t="shared" si="78"/>
        <v>8</v>
      </c>
      <c r="J263" s="29"/>
      <c r="K263" s="247"/>
      <c r="L263" s="4"/>
      <c r="M263" s="127">
        <f t="shared" si="80"/>
        <v>226</v>
      </c>
      <c r="N263" s="116">
        <f t="shared" si="80"/>
        <v>157</v>
      </c>
      <c r="O263" s="117">
        <f t="shared" si="80"/>
        <v>215</v>
      </c>
      <c r="P263" s="108"/>
      <c r="Q263" s="115">
        <f t="shared" si="81"/>
        <v>247</v>
      </c>
      <c r="R263" s="117">
        <f t="shared" si="81"/>
        <v>249</v>
      </c>
      <c r="S263" s="125"/>
      <c r="T263" s="115">
        <f t="shared" si="82"/>
        <v>248</v>
      </c>
      <c r="U263" s="117">
        <f t="shared" si="82"/>
        <v>250</v>
      </c>
      <c r="V263" s="125"/>
      <c r="W263" s="115">
        <f t="shared" si="83"/>
        <v>248</v>
      </c>
      <c r="X263" s="116">
        <f t="shared" si="83"/>
        <v>250</v>
      </c>
      <c r="Y263" s="117">
        <f t="shared" si="83"/>
        <v>248</v>
      </c>
      <c r="Z263" s="42"/>
      <c r="AB263" s="108"/>
      <c r="AC263" s="27"/>
      <c r="AD263" s="119"/>
    </row>
    <row r="264" spans="2:30" s="22" customFormat="1">
      <c r="B264" s="23">
        <f t="shared" si="79"/>
        <v>1187</v>
      </c>
      <c r="C264" s="24" t="s">
        <v>330</v>
      </c>
      <c r="D264" s="39"/>
      <c r="E264" s="35"/>
      <c r="F264" s="35"/>
      <c r="G264" s="113"/>
      <c r="H264" s="120"/>
      <c r="I264" s="114">
        <f t="shared" si="78"/>
        <v>40</v>
      </c>
      <c r="J264" s="29"/>
      <c r="K264" s="247"/>
      <c r="L264" s="4"/>
      <c r="M264" s="127">
        <f t="shared" si="80"/>
        <v>227</v>
      </c>
      <c r="N264" s="116">
        <f t="shared" si="80"/>
        <v>158</v>
      </c>
      <c r="O264" s="117">
        <f t="shared" si="80"/>
        <v>216</v>
      </c>
      <c r="P264" s="108"/>
      <c r="Q264" s="115">
        <f t="shared" si="81"/>
        <v>248</v>
      </c>
      <c r="R264" s="117">
        <f t="shared" si="81"/>
        <v>250</v>
      </c>
      <c r="S264" s="125"/>
      <c r="T264" s="115">
        <f t="shared" si="82"/>
        <v>249</v>
      </c>
      <c r="U264" s="117">
        <f t="shared" si="82"/>
        <v>251</v>
      </c>
      <c r="V264" s="125"/>
      <c r="W264" s="115">
        <f t="shared" si="83"/>
        <v>249</v>
      </c>
      <c r="X264" s="116">
        <f t="shared" si="83"/>
        <v>251</v>
      </c>
      <c r="Y264" s="117">
        <f t="shared" si="83"/>
        <v>249</v>
      </c>
      <c r="Z264" s="42"/>
      <c r="AB264" s="108"/>
      <c r="AC264" s="27"/>
      <c r="AD264" s="119"/>
    </row>
    <row r="265" spans="2:30" s="22" customFormat="1">
      <c r="B265" s="23">
        <f t="shared" si="79"/>
        <v>1188</v>
      </c>
      <c r="C265" s="24" t="s">
        <v>330</v>
      </c>
      <c r="D265" s="39"/>
      <c r="E265" s="35"/>
      <c r="F265" s="35"/>
      <c r="G265" s="113"/>
      <c r="H265" s="120"/>
      <c r="I265" s="114">
        <f t="shared" si="78"/>
        <v>13</v>
      </c>
      <c r="J265" s="29"/>
      <c r="K265" s="247"/>
      <c r="L265" s="4"/>
      <c r="M265" s="127">
        <f t="shared" si="80"/>
        <v>228</v>
      </c>
      <c r="N265" s="116">
        <f t="shared" si="80"/>
        <v>159</v>
      </c>
      <c r="O265" s="117">
        <f t="shared" si="80"/>
        <v>217</v>
      </c>
      <c r="P265" s="108"/>
      <c r="Q265" s="115">
        <f t="shared" si="81"/>
        <v>249</v>
      </c>
      <c r="R265" s="117">
        <f t="shared" si="81"/>
        <v>251</v>
      </c>
      <c r="S265" s="125"/>
      <c r="T265" s="115">
        <f t="shared" si="82"/>
        <v>250</v>
      </c>
      <c r="U265" s="117">
        <f t="shared" si="82"/>
        <v>252</v>
      </c>
      <c r="V265" s="125"/>
      <c r="W265" s="115">
        <f t="shared" si="83"/>
        <v>250</v>
      </c>
      <c r="X265" s="116">
        <f t="shared" si="83"/>
        <v>252</v>
      </c>
      <c r="Y265" s="117">
        <f t="shared" si="83"/>
        <v>250</v>
      </c>
      <c r="Z265" s="42"/>
      <c r="AB265" s="108"/>
      <c r="AC265" s="27"/>
      <c r="AD265" s="119"/>
    </row>
    <row r="266" spans="2:30" s="22" customFormat="1">
      <c r="B266" s="23">
        <f t="shared" si="79"/>
        <v>1189</v>
      </c>
      <c r="C266" s="24" t="s">
        <v>330</v>
      </c>
      <c r="D266" s="39"/>
      <c r="E266" s="35"/>
      <c r="F266" s="35"/>
      <c r="G266" s="113"/>
      <c r="H266" s="120"/>
      <c r="I266" s="114">
        <f t="shared" si="78"/>
        <v>40</v>
      </c>
      <c r="J266" s="29"/>
      <c r="K266" s="247"/>
      <c r="L266" s="4"/>
      <c r="M266" s="127">
        <f t="shared" si="80"/>
        <v>229</v>
      </c>
      <c r="N266" s="116">
        <f t="shared" si="80"/>
        <v>160</v>
      </c>
      <c r="O266" s="117">
        <f t="shared" si="80"/>
        <v>218</v>
      </c>
      <c r="P266" s="108"/>
      <c r="Q266" s="115">
        <f t="shared" si="81"/>
        <v>250</v>
      </c>
      <c r="R266" s="117">
        <f t="shared" si="81"/>
        <v>252</v>
      </c>
      <c r="S266" s="125"/>
      <c r="T266" s="115">
        <f t="shared" si="82"/>
        <v>251</v>
      </c>
      <c r="U266" s="117">
        <f t="shared" si="82"/>
        <v>253</v>
      </c>
      <c r="V266" s="125"/>
      <c r="W266" s="115">
        <f t="shared" si="83"/>
        <v>251</v>
      </c>
      <c r="X266" s="116">
        <f t="shared" si="83"/>
        <v>253</v>
      </c>
      <c r="Y266" s="117">
        <f t="shared" si="83"/>
        <v>251</v>
      </c>
      <c r="Z266" s="42"/>
      <c r="AB266" s="108"/>
      <c r="AC266" s="27"/>
      <c r="AD266" s="119"/>
    </row>
    <row r="267" spans="2:30" s="22" customFormat="1">
      <c r="B267" s="23">
        <f t="shared" si="79"/>
        <v>1190</v>
      </c>
      <c r="C267" s="24" t="s">
        <v>330</v>
      </c>
      <c r="D267" s="39"/>
      <c r="E267" s="35"/>
      <c r="F267" s="35"/>
      <c r="G267" s="113"/>
      <c r="H267" s="120"/>
      <c r="I267" s="114">
        <f t="shared" si="78"/>
        <v>8</v>
      </c>
      <c r="J267" s="29"/>
      <c r="K267" s="247"/>
      <c r="L267" s="4"/>
      <c r="M267" s="127">
        <f t="shared" si="80"/>
        <v>230</v>
      </c>
      <c r="N267" s="116">
        <f t="shared" si="80"/>
        <v>161</v>
      </c>
      <c r="O267" s="117">
        <f t="shared" si="80"/>
        <v>219</v>
      </c>
      <c r="P267" s="108"/>
      <c r="Q267" s="115">
        <f t="shared" si="81"/>
        <v>251</v>
      </c>
      <c r="R267" s="117">
        <f t="shared" si="81"/>
        <v>253</v>
      </c>
      <c r="S267" s="125"/>
      <c r="T267" s="115">
        <f t="shared" si="82"/>
        <v>252</v>
      </c>
      <c r="U267" s="117">
        <f t="shared" si="82"/>
        <v>254</v>
      </c>
      <c r="V267" s="125"/>
      <c r="W267" s="115">
        <f t="shared" si="83"/>
        <v>252</v>
      </c>
      <c r="X267" s="116">
        <f t="shared" si="83"/>
        <v>254</v>
      </c>
      <c r="Y267" s="117">
        <f t="shared" si="83"/>
        <v>252</v>
      </c>
      <c r="Z267" s="42"/>
      <c r="AB267" s="108"/>
      <c r="AC267" s="27"/>
      <c r="AD267" s="119"/>
    </row>
    <row r="268" spans="2:30" s="22" customFormat="1">
      <c r="B268" s="23">
        <f t="shared" si="79"/>
        <v>1187</v>
      </c>
      <c r="C268" s="24" t="s">
        <v>331</v>
      </c>
      <c r="D268" s="39"/>
      <c r="E268" s="35"/>
      <c r="F268" s="35"/>
      <c r="G268" s="113"/>
      <c r="H268" s="120"/>
      <c r="I268" s="114">
        <f t="shared" si="78"/>
        <v>40</v>
      </c>
      <c r="J268" s="29"/>
      <c r="K268" s="247"/>
      <c r="L268" s="4"/>
      <c r="M268" s="127">
        <f t="shared" si="80"/>
        <v>231</v>
      </c>
      <c r="N268" s="116">
        <f t="shared" si="80"/>
        <v>162</v>
      </c>
      <c r="O268" s="117">
        <f t="shared" si="80"/>
        <v>220</v>
      </c>
      <c r="P268" s="108"/>
      <c r="Q268" s="115">
        <f t="shared" si="81"/>
        <v>252</v>
      </c>
      <c r="R268" s="117">
        <f t="shared" si="81"/>
        <v>254</v>
      </c>
      <c r="S268" s="125"/>
      <c r="T268" s="115">
        <f t="shared" si="82"/>
        <v>253</v>
      </c>
      <c r="U268" s="117">
        <f t="shared" si="82"/>
        <v>255</v>
      </c>
      <c r="V268" s="125"/>
      <c r="W268" s="115">
        <f t="shared" si="83"/>
        <v>253</v>
      </c>
      <c r="X268" s="116">
        <f t="shared" si="83"/>
        <v>255</v>
      </c>
      <c r="Y268" s="117">
        <f t="shared" si="83"/>
        <v>253</v>
      </c>
      <c r="Z268" s="42"/>
      <c r="AB268" s="108"/>
      <c r="AC268" s="27"/>
      <c r="AD268" s="119"/>
    </row>
    <row r="269" spans="2:30" s="22" customFormat="1">
      <c r="B269" s="23">
        <f t="shared" si="79"/>
        <v>1188</v>
      </c>
      <c r="C269" s="24" t="s">
        <v>331</v>
      </c>
      <c r="D269" s="39"/>
      <c r="E269" s="35"/>
      <c r="F269" s="35"/>
      <c r="G269" s="113"/>
      <c r="H269" s="120"/>
      <c r="I269" s="114">
        <f t="shared" si="78"/>
        <v>13</v>
      </c>
      <c r="J269" s="29"/>
      <c r="K269" s="247"/>
      <c r="L269" s="4"/>
      <c r="M269" s="127">
        <f t="shared" si="80"/>
        <v>232</v>
      </c>
      <c r="N269" s="116">
        <f t="shared" si="80"/>
        <v>163</v>
      </c>
      <c r="O269" s="117">
        <f t="shared" si="80"/>
        <v>221</v>
      </c>
      <c r="P269" s="108"/>
      <c r="Q269" s="115">
        <f t="shared" si="81"/>
        <v>253</v>
      </c>
      <c r="R269" s="117">
        <f t="shared" si="81"/>
        <v>255</v>
      </c>
      <c r="S269" s="125"/>
      <c r="T269" s="115">
        <f t="shared" si="82"/>
        <v>254</v>
      </c>
      <c r="U269" s="117">
        <f t="shared" si="82"/>
        <v>256</v>
      </c>
      <c r="V269" s="125"/>
      <c r="W269" s="115">
        <f t="shared" si="83"/>
        <v>254</v>
      </c>
      <c r="X269" s="116">
        <f t="shared" si="83"/>
        <v>256</v>
      </c>
      <c r="Y269" s="117">
        <f t="shared" si="83"/>
        <v>254</v>
      </c>
      <c r="Z269" s="42"/>
      <c r="AB269" s="108"/>
      <c r="AC269" s="27"/>
      <c r="AD269" s="119"/>
    </row>
    <row r="270" spans="2:30" s="22" customFormat="1">
      <c r="B270" s="23">
        <f t="shared" si="79"/>
        <v>1189</v>
      </c>
      <c r="C270" s="24" t="s">
        <v>331</v>
      </c>
      <c r="D270" s="39"/>
      <c r="E270" s="35"/>
      <c r="F270" s="35"/>
      <c r="G270" s="113"/>
      <c r="H270" s="120"/>
      <c r="I270" s="114">
        <f t="shared" si="78"/>
        <v>40</v>
      </c>
      <c r="J270" s="29"/>
      <c r="K270" s="247"/>
      <c r="L270" s="4"/>
      <c r="M270" s="127">
        <f t="shared" si="80"/>
        <v>233</v>
      </c>
      <c r="N270" s="116">
        <f t="shared" si="80"/>
        <v>164</v>
      </c>
      <c r="O270" s="117">
        <f t="shared" si="80"/>
        <v>222</v>
      </c>
      <c r="P270" s="108"/>
      <c r="Q270" s="115">
        <f t="shared" si="81"/>
        <v>254</v>
      </c>
      <c r="R270" s="117">
        <f t="shared" si="81"/>
        <v>256</v>
      </c>
      <c r="S270" s="125"/>
      <c r="T270" s="115">
        <f t="shared" si="82"/>
        <v>255</v>
      </c>
      <c r="U270" s="117">
        <f t="shared" si="82"/>
        <v>257</v>
      </c>
      <c r="V270" s="125"/>
      <c r="W270" s="115">
        <f t="shared" si="83"/>
        <v>255</v>
      </c>
      <c r="X270" s="116">
        <f t="shared" si="83"/>
        <v>257</v>
      </c>
      <c r="Y270" s="117">
        <f t="shared" si="83"/>
        <v>255</v>
      </c>
      <c r="Z270" s="42"/>
      <c r="AB270" s="108"/>
      <c r="AC270" s="27"/>
      <c r="AD270" s="119"/>
    </row>
    <row r="271" spans="2:30" s="22" customFormat="1">
      <c r="B271" s="23">
        <f t="shared" si="79"/>
        <v>1190</v>
      </c>
      <c r="C271" s="24" t="s">
        <v>331</v>
      </c>
      <c r="D271" s="39"/>
      <c r="E271" s="35"/>
      <c r="F271" s="35"/>
      <c r="G271" s="113"/>
      <c r="H271" s="120"/>
      <c r="I271" s="114">
        <f t="shared" si="78"/>
        <v>8</v>
      </c>
      <c r="J271" s="29"/>
      <c r="K271" s="247"/>
      <c r="L271" s="4"/>
      <c r="M271" s="127">
        <f t="shared" si="80"/>
        <v>234</v>
      </c>
      <c r="N271" s="116">
        <f t="shared" si="80"/>
        <v>165</v>
      </c>
      <c r="O271" s="117">
        <f t="shared" si="80"/>
        <v>223</v>
      </c>
      <c r="P271" s="108"/>
      <c r="Q271" s="115">
        <f t="shared" si="81"/>
        <v>255</v>
      </c>
      <c r="R271" s="117">
        <f t="shared" si="81"/>
        <v>257</v>
      </c>
      <c r="S271" s="125"/>
      <c r="T271" s="115">
        <f t="shared" si="82"/>
        <v>256</v>
      </c>
      <c r="U271" s="117">
        <f t="shared" si="82"/>
        <v>258</v>
      </c>
      <c r="V271" s="125"/>
      <c r="W271" s="115">
        <f t="shared" si="83"/>
        <v>256</v>
      </c>
      <c r="X271" s="116">
        <f t="shared" si="83"/>
        <v>258</v>
      </c>
      <c r="Y271" s="117">
        <f t="shared" si="83"/>
        <v>256</v>
      </c>
      <c r="Z271" s="45"/>
      <c r="AB271" s="108"/>
      <c r="AC271" s="27"/>
      <c r="AD271" s="119"/>
    </row>
    <row r="272" spans="2:30" s="22" customFormat="1">
      <c r="B272" s="23">
        <f>B268</f>
        <v>1187</v>
      </c>
      <c r="C272" s="24" t="s">
        <v>332</v>
      </c>
      <c r="D272" s="39"/>
      <c r="E272" s="35"/>
      <c r="F272" s="35"/>
      <c r="G272" s="113"/>
      <c r="H272" s="120"/>
      <c r="I272" s="114">
        <f>I268</f>
        <v>40</v>
      </c>
      <c r="J272" s="29"/>
      <c r="K272" s="247"/>
      <c r="L272" s="4"/>
      <c r="M272" s="127">
        <f>M271+1</f>
        <v>235</v>
      </c>
      <c r="N272" s="116">
        <f>N271+1</f>
        <v>166</v>
      </c>
      <c r="O272" s="117">
        <f>O271+1</f>
        <v>224</v>
      </c>
      <c r="P272" s="108"/>
      <c r="Q272" s="115">
        <f>Q271+1</f>
        <v>256</v>
      </c>
      <c r="R272" s="117">
        <f>R271+1</f>
        <v>258</v>
      </c>
      <c r="S272" s="125"/>
      <c r="T272" s="115">
        <f>T271+1</f>
        <v>257</v>
      </c>
      <c r="U272" s="117">
        <f>U271+1</f>
        <v>259</v>
      </c>
      <c r="V272" s="125"/>
      <c r="W272" s="115">
        <f>W271+1</f>
        <v>257</v>
      </c>
      <c r="X272" s="116">
        <f>X271+1</f>
        <v>259</v>
      </c>
      <c r="Y272" s="117">
        <f>Y271+1</f>
        <v>257</v>
      </c>
      <c r="Z272" s="42"/>
      <c r="AB272" s="108"/>
      <c r="AC272" s="27"/>
      <c r="AD272" s="119"/>
    </row>
    <row r="273" spans="2:30" s="22" customFormat="1">
      <c r="B273" s="23">
        <f>B269</f>
        <v>1188</v>
      </c>
      <c r="C273" s="24" t="s">
        <v>332</v>
      </c>
      <c r="D273" s="39"/>
      <c r="E273" s="35"/>
      <c r="F273" s="35"/>
      <c r="G273" s="113"/>
      <c r="H273" s="120"/>
      <c r="I273" s="114">
        <f>I269</f>
        <v>13</v>
      </c>
      <c r="J273" s="29"/>
      <c r="K273" s="247"/>
      <c r="L273" s="4"/>
      <c r="M273" s="127">
        <f t="shared" ref="M273:O288" si="84">M272+1</f>
        <v>236</v>
      </c>
      <c r="N273" s="116">
        <f t="shared" si="84"/>
        <v>167</v>
      </c>
      <c r="O273" s="117">
        <f t="shared" si="84"/>
        <v>225</v>
      </c>
      <c r="P273" s="108"/>
      <c r="Q273" s="115">
        <f t="shared" ref="Q273:R288" si="85">Q272+1</f>
        <v>257</v>
      </c>
      <c r="R273" s="117">
        <f t="shared" si="85"/>
        <v>259</v>
      </c>
      <c r="S273" s="125"/>
      <c r="T273" s="115">
        <f t="shared" ref="T273:U288" si="86">T272+1</f>
        <v>258</v>
      </c>
      <c r="U273" s="117">
        <f t="shared" si="86"/>
        <v>260</v>
      </c>
      <c r="V273" s="125"/>
      <c r="W273" s="115">
        <f t="shared" ref="W273:Y288" si="87">W272+1</f>
        <v>258</v>
      </c>
      <c r="X273" s="116">
        <f t="shared" si="87"/>
        <v>260</v>
      </c>
      <c r="Y273" s="117">
        <f t="shared" si="87"/>
        <v>258</v>
      </c>
      <c r="Z273" s="42"/>
      <c r="AB273" s="108"/>
      <c r="AC273" s="27"/>
      <c r="AD273" s="119"/>
    </row>
    <row r="274" spans="2:30" s="22" customFormat="1">
      <c r="B274" s="23">
        <f>B270</f>
        <v>1189</v>
      </c>
      <c r="C274" s="24" t="s">
        <v>332</v>
      </c>
      <c r="D274" s="39"/>
      <c r="E274" s="35"/>
      <c r="F274" s="35"/>
      <c r="G274" s="113"/>
      <c r="H274" s="120"/>
      <c r="I274" s="114">
        <f>I270</f>
        <v>40</v>
      </c>
      <c r="J274" s="29"/>
      <c r="K274" s="247"/>
      <c r="L274" s="4"/>
      <c r="M274" s="127">
        <f t="shared" si="84"/>
        <v>237</v>
      </c>
      <c r="N274" s="116">
        <f t="shared" si="84"/>
        <v>168</v>
      </c>
      <c r="O274" s="117">
        <f t="shared" si="84"/>
        <v>226</v>
      </c>
      <c r="P274" s="108"/>
      <c r="Q274" s="115">
        <f t="shared" si="85"/>
        <v>258</v>
      </c>
      <c r="R274" s="117">
        <f t="shared" si="85"/>
        <v>260</v>
      </c>
      <c r="S274" s="125"/>
      <c r="T274" s="115">
        <f t="shared" si="86"/>
        <v>259</v>
      </c>
      <c r="U274" s="117">
        <f t="shared" si="86"/>
        <v>261</v>
      </c>
      <c r="V274" s="125"/>
      <c r="W274" s="115">
        <f t="shared" si="87"/>
        <v>259</v>
      </c>
      <c r="X274" s="116">
        <f t="shared" si="87"/>
        <v>261</v>
      </c>
      <c r="Y274" s="117">
        <f t="shared" si="87"/>
        <v>259</v>
      </c>
      <c r="Z274" s="42"/>
      <c r="AB274" s="108"/>
      <c r="AC274" s="27"/>
      <c r="AD274" s="119"/>
    </row>
    <row r="275" spans="2:30" s="22" customFormat="1">
      <c r="B275" s="23">
        <f>B271</f>
        <v>1190</v>
      </c>
      <c r="C275" s="24" t="s">
        <v>332</v>
      </c>
      <c r="D275" s="39"/>
      <c r="E275" s="35"/>
      <c r="F275" s="35"/>
      <c r="G275" s="113"/>
      <c r="H275" s="120"/>
      <c r="I275" s="114">
        <f>I271</f>
        <v>8</v>
      </c>
      <c r="J275" s="29"/>
      <c r="K275" s="247"/>
      <c r="L275" s="4"/>
      <c r="M275" s="127">
        <f t="shared" si="84"/>
        <v>238</v>
      </c>
      <c r="N275" s="116">
        <f t="shared" si="84"/>
        <v>169</v>
      </c>
      <c r="O275" s="117">
        <f t="shared" si="84"/>
        <v>227</v>
      </c>
      <c r="P275" s="108"/>
      <c r="Q275" s="115">
        <f t="shared" si="85"/>
        <v>259</v>
      </c>
      <c r="R275" s="117">
        <f t="shared" si="85"/>
        <v>261</v>
      </c>
      <c r="S275" s="125"/>
      <c r="T275" s="115">
        <f t="shared" si="86"/>
        <v>260</v>
      </c>
      <c r="U275" s="117">
        <f t="shared" si="86"/>
        <v>262</v>
      </c>
      <c r="V275" s="125"/>
      <c r="W275" s="115">
        <f t="shared" si="87"/>
        <v>260</v>
      </c>
      <c r="X275" s="116">
        <f t="shared" si="87"/>
        <v>262</v>
      </c>
      <c r="Y275" s="117">
        <f t="shared" si="87"/>
        <v>260</v>
      </c>
      <c r="Z275" s="42"/>
      <c r="AB275" s="108"/>
      <c r="AC275" s="27"/>
      <c r="AD275" s="119"/>
    </row>
    <row r="276" spans="2:30" s="22" customFormat="1">
      <c r="B276" s="23">
        <f t="shared" si="79"/>
        <v>1187</v>
      </c>
      <c r="C276" s="24" t="s">
        <v>333</v>
      </c>
      <c r="D276" s="39"/>
      <c r="E276" s="35"/>
      <c r="F276" s="35"/>
      <c r="G276" s="113"/>
      <c r="H276" s="120"/>
      <c r="I276" s="114">
        <f t="shared" si="78"/>
        <v>40</v>
      </c>
      <c r="J276" s="29"/>
      <c r="K276" s="247"/>
      <c r="L276" s="4"/>
      <c r="M276" s="127">
        <f t="shared" si="84"/>
        <v>239</v>
      </c>
      <c r="N276" s="116">
        <f t="shared" si="84"/>
        <v>170</v>
      </c>
      <c r="O276" s="117">
        <f t="shared" si="84"/>
        <v>228</v>
      </c>
      <c r="P276" s="108"/>
      <c r="Q276" s="115">
        <f t="shared" si="85"/>
        <v>260</v>
      </c>
      <c r="R276" s="117">
        <f t="shared" si="85"/>
        <v>262</v>
      </c>
      <c r="S276" s="125"/>
      <c r="T276" s="115">
        <f t="shared" si="86"/>
        <v>261</v>
      </c>
      <c r="U276" s="117">
        <f t="shared" si="86"/>
        <v>263</v>
      </c>
      <c r="V276" s="125"/>
      <c r="W276" s="115">
        <f t="shared" si="87"/>
        <v>261</v>
      </c>
      <c r="X276" s="116">
        <f t="shared" si="87"/>
        <v>263</v>
      </c>
      <c r="Y276" s="117">
        <f t="shared" si="87"/>
        <v>261</v>
      </c>
      <c r="Z276" s="42"/>
      <c r="AB276" s="108"/>
      <c r="AC276" s="27"/>
      <c r="AD276" s="119"/>
    </row>
    <row r="277" spans="2:30" s="22" customFormat="1">
      <c r="B277" s="23">
        <f t="shared" si="79"/>
        <v>1188</v>
      </c>
      <c r="C277" s="24" t="s">
        <v>333</v>
      </c>
      <c r="D277" s="39"/>
      <c r="E277" s="35"/>
      <c r="F277" s="35"/>
      <c r="G277" s="113"/>
      <c r="H277" s="120"/>
      <c r="I277" s="114">
        <f t="shared" si="78"/>
        <v>13</v>
      </c>
      <c r="J277" s="29"/>
      <c r="K277" s="247"/>
      <c r="L277" s="4"/>
      <c r="M277" s="127">
        <f t="shared" si="84"/>
        <v>240</v>
      </c>
      <c r="N277" s="116">
        <f t="shared" si="84"/>
        <v>171</v>
      </c>
      <c r="O277" s="117">
        <f t="shared" si="84"/>
        <v>229</v>
      </c>
      <c r="P277" s="108"/>
      <c r="Q277" s="115">
        <f t="shared" si="85"/>
        <v>261</v>
      </c>
      <c r="R277" s="117">
        <f t="shared" si="85"/>
        <v>263</v>
      </c>
      <c r="S277" s="125"/>
      <c r="T277" s="115">
        <f t="shared" si="86"/>
        <v>262</v>
      </c>
      <c r="U277" s="117">
        <f t="shared" si="86"/>
        <v>264</v>
      </c>
      <c r="V277" s="125"/>
      <c r="W277" s="115">
        <f t="shared" si="87"/>
        <v>262</v>
      </c>
      <c r="X277" s="116">
        <f t="shared" si="87"/>
        <v>264</v>
      </c>
      <c r="Y277" s="117">
        <f t="shared" si="87"/>
        <v>262</v>
      </c>
      <c r="Z277" s="42"/>
      <c r="AB277" s="108"/>
      <c r="AC277" s="27"/>
      <c r="AD277" s="119"/>
    </row>
    <row r="278" spans="2:30" s="22" customFormat="1">
      <c r="B278" s="23">
        <f t="shared" si="79"/>
        <v>1189</v>
      </c>
      <c r="C278" s="24" t="s">
        <v>333</v>
      </c>
      <c r="D278" s="39"/>
      <c r="E278" s="35"/>
      <c r="F278" s="35"/>
      <c r="G278" s="113"/>
      <c r="H278" s="120"/>
      <c r="I278" s="114">
        <f t="shared" si="78"/>
        <v>40</v>
      </c>
      <c r="J278" s="29"/>
      <c r="K278" s="247"/>
      <c r="L278" s="4"/>
      <c r="M278" s="127">
        <f t="shared" si="84"/>
        <v>241</v>
      </c>
      <c r="N278" s="116">
        <f t="shared" si="84"/>
        <v>172</v>
      </c>
      <c r="O278" s="117">
        <f t="shared" si="84"/>
        <v>230</v>
      </c>
      <c r="P278" s="108"/>
      <c r="Q278" s="115">
        <f t="shared" si="85"/>
        <v>262</v>
      </c>
      <c r="R278" s="117">
        <f t="shared" si="85"/>
        <v>264</v>
      </c>
      <c r="S278" s="125"/>
      <c r="T278" s="115">
        <f t="shared" si="86"/>
        <v>263</v>
      </c>
      <c r="U278" s="117">
        <f t="shared" si="86"/>
        <v>265</v>
      </c>
      <c r="V278" s="125"/>
      <c r="W278" s="115">
        <f t="shared" si="87"/>
        <v>263</v>
      </c>
      <c r="X278" s="116">
        <f t="shared" si="87"/>
        <v>265</v>
      </c>
      <c r="Y278" s="117">
        <f t="shared" si="87"/>
        <v>263</v>
      </c>
      <c r="Z278" s="42"/>
      <c r="AB278" s="108"/>
      <c r="AC278" s="27"/>
      <c r="AD278" s="119"/>
    </row>
    <row r="279" spans="2:30" s="22" customFormat="1">
      <c r="B279" s="23">
        <f t="shared" si="79"/>
        <v>1190</v>
      </c>
      <c r="C279" s="24" t="s">
        <v>333</v>
      </c>
      <c r="D279" s="39"/>
      <c r="E279" s="35"/>
      <c r="F279" s="35"/>
      <c r="G279" s="113"/>
      <c r="H279" s="120"/>
      <c r="I279" s="114">
        <f t="shared" si="78"/>
        <v>8</v>
      </c>
      <c r="J279" s="29"/>
      <c r="K279" s="247"/>
      <c r="L279" s="4"/>
      <c r="M279" s="127">
        <f t="shared" si="84"/>
        <v>242</v>
      </c>
      <c r="N279" s="116">
        <f t="shared" si="84"/>
        <v>173</v>
      </c>
      <c r="O279" s="117">
        <f t="shared" si="84"/>
        <v>231</v>
      </c>
      <c r="P279" s="108"/>
      <c r="Q279" s="115">
        <f t="shared" si="85"/>
        <v>263</v>
      </c>
      <c r="R279" s="117">
        <f t="shared" si="85"/>
        <v>265</v>
      </c>
      <c r="S279" s="125"/>
      <c r="T279" s="115">
        <f t="shared" si="86"/>
        <v>264</v>
      </c>
      <c r="U279" s="117">
        <f t="shared" si="86"/>
        <v>266</v>
      </c>
      <c r="V279" s="125"/>
      <c r="W279" s="115">
        <f t="shared" si="87"/>
        <v>264</v>
      </c>
      <c r="X279" s="116">
        <f t="shared" si="87"/>
        <v>266</v>
      </c>
      <c r="Y279" s="117">
        <f t="shared" si="87"/>
        <v>264</v>
      </c>
      <c r="Z279" s="42"/>
      <c r="AB279" s="108"/>
      <c r="AC279" s="27"/>
      <c r="AD279" s="119"/>
    </row>
    <row r="280" spans="2:30" s="22" customFormat="1">
      <c r="B280" s="23">
        <f t="shared" si="79"/>
        <v>1187</v>
      </c>
      <c r="C280" s="24" t="s">
        <v>334</v>
      </c>
      <c r="D280" s="39"/>
      <c r="E280" s="35"/>
      <c r="F280" s="35"/>
      <c r="G280" s="113"/>
      <c r="H280" s="120"/>
      <c r="I280" s="114">
        <f t="shared" si="78"/>
        <v>40</v>
      </c>
      <c r="J280" s="29"/>
      <c r="K280" s="247"/>
      <c r="L280" s="4"/>
      <c r="M280" s="127">
        <f t="shared" si="84"/>
        <v>243</v>
      </c>
      <c r="N280" s="116">
        <f t="shared" si="84"/>
        <v>174</v>
      </c>
      <c r="O280" s="117">
        <f t="shared" si="84"/>
        <v>232</v>
      </c>
      <c r="P280" s="108"/>
      <c r="Q280" s="115">
        <f t="shared" si="85"/>
        <v>264</v>
      </c>
      <c r="R280" s="117">
        <f t="shared" si="85"/>
        <v>266</v>
      </c>
      <c r="S280" s="125"/>
      <c r="T280" s="115">
        <f t="shared" si="86"/>
        <v>265</v>
      </c>
      <c r="U280" s="117">
        <f t="shared" si="86"/>
        <v>267</v>
      </c>
      <c r="V280" s="125"/>
      <c r="W280" s="115">
        <f t="shared" si="87"/>
        <v>265</v>
      </c>
      <c r="X280" s="116">
        <f t="shared" si="87"/>
        <v>267</v>
      </c>
      <c r="Y280" s="117">
        <f t="shared" si="87"/>
        <v>265</v>
      </c>
      <c r="Z280" s="42"/>
      <c r="AB280" s="108"/>
      <c r="AC280" s="27"/>
      <c r="AD280" s="119"/>
    </row>
    <row r="281" spans="2:30" s="22" customFormat="1">
      <c r="B281" s="23">
        <f t="shared" si="79"/>
        <v>1188</v>
      </c>
      <c r="C281" s="24" t="s">
        <v>334</v>
      </c>
      <c r="D281" s="39"/>
      <c r="E281" s="35"/>
      <c r="F281" s="35"/>
      <c r="G281" s="113"/>
      <c r="H281" s="120"/>
      <c r="I281" s="114">
        <f t="shared" si="78"/>
        <v>13</v>
      </c>
      <c r="J281" s="29"/>
      <c r="K281" s="247"/>
      <c r="L281" s="4"/>
      <c r="M281" s="127">
        <f t="shared" si="84"/>
        <v>244</v>
      </c>
      <c r="N281" s="116">
        <f t="shared" si="84"/>
        <v>175</v>
      </c>
      <c r="O281" s="117">
        <f t="shared" si="84"/>
        <v>233</v>
      </c>
      <c r="P281" s="108"/>
      <c r="Q281" s="115">
        <f t="shared" si="85"/>
        <v>265</v>
      </c>
      <c r="R281" s="117">
        <f t="shared" si="85"/>
        <v>267</v>
      </c>
      <c r="S281" s="125"/>
      <c r="T281" s="115">
        <f t="shared" si="86"/>
        <v>266</v>
      </c>
      <c r="U281" s="117">
        <f t="shared" si="86"/>
        <v>268</v>
      </c>
      <c r="V281" s="125"/>
      <c r="W281" s="115">
        <f t="shared" si="87"/>
        <v>266</v>
      </c>
      <c r="X281" s="116">
        <f t="shared" si="87"/>
        <v>268</v>
      </c>
      <c r="Y281" s="117">
        <f t="shared" si="87"/>
        <v>266</v>
      </c>
      <c r="Z281" s="42"/>
      <c r="AB281" s="108"/>
      <c r="AC281" s="27"/>
      <c r="AD281" s="119"/>
    </row>
    <row r="282" spans="2:30" s="22" customFormat="1">
      <c r="B282" s="23">
        <f t="shared" si="79"/>
        <v>1189</v>
      </c>
      <c r="C282" s="24" t="s">
        <v>334</v>
      </c>
      <c r="D282" s="39"/>
      <c r="E282" s="35"/>
      <c r="F282" s="35"/>
      <c r="G282" s="113"/>
      <c r="H282" s="120"/>
      <c r="I282" s="114">
        <f t="shared" si="78"/>
        <v>40</v>
      </c>
      <c r="J282" s="29"/>
      <c r="K282" s="247"/>
      <c r="L282" s="4"/>
      <c r="M282" s="127">
        <f t="shared" si="84"/>
        <v>245</v>
      </c>
      <c r="N282" s="116">
        <f t="shared" si="84"/>
        <v>176</v>
      </c>
      <c r="O282" s="117">
        <f t="shared" si="84"/>
        <v>234</v>
      </c>
      <c r="P282" s="108"/>
      <c r="Q282" s="115">
        <f t="shared" si="85"/>
        <v>266</v>
      </c>
      <c r="R282" s="117">
        <f t="shared" si="85"/>
        <v>268</v>
      </c>
      <c r="S282" s="125"/>
      <c r="T282" s="115">
        <f t="shared" si="86"/>
        <v>267</v>
      </c>
      <c r="U282" s="117">
        <f t="shared" si="86"/>
        <v>269</v>
      </c>
      <c r="V282" s="125"/>
      <c r="W282" s="115">
        <f t="shared" si="87"/>
        <v>267</v>
      </c>
      <c r="X282" s="116">
        <f t="shared" si="87"/>
        <v>269</v>
      </c>
      <c r="Y282" s="117">
        <f t="shared" si="87"/>
        <v>267</v>
      </c>
      <c r="Z282" s="42"/>
      <c r="AB282" s="108"/>
      <c r="AC282" s="27"/>
      <c r="AD282" s="119"/>
    </row>
    <row r="283" spans="2:30" s="22" customFormat="1">
      <c r="B283" s="23">
        <f t="shared" si="79"/>
        <v>1190</v>
      </c>
      <c r="C283" s="24" t="s">
        <v>334</v>
      </c>
      <c r="D283" s="39"/>
      <c r="E283" s="35"/>
      <c r="F283" s="35"/>
      <c r="G283" s="113"/>
      <c r="H283" s="120"/>
      <c r="I283" s="114">
        <f t="shared" si="78"/>
        <v>8</v>
      </c>
      <c r="J283" s="29"/>
      <c r="K283" s="247"/>
      <c r="L283" s="4"/>
      <c r="M283" s="127">
        <f t="shared" si="84"/>
        <v>246</v>
      </c>
      <c r="N283" s="116">
        <f t="shared" si="84"/>
        <v>177</v>
      </c>
      <c r="O283" s="117">
        <f t="shared" si="84"/>
        <v>235</v>
      </c>
      <c r="P283" s="108"/>
      <c r="Q283" s="115">
        <f t="shared" si="85"/>
        <v>267</v>
      </c>
      <c r="R283" s="117">
        <f t="shared" si="85"/>
        <v>269</v>
      </c>
      <c r="S283" s="125"/>
      <c r="T283" s="115">
        <f t="shared" si="86"/>
        <v>268</v>
      </c>
      <c r="U283" s="117">
        <f t="shared" si="86"/>
        <v>270</v>
      </c>
      <c r="V283" s="125"/>
      <c r="W283" s="115">
        <f t="shared" si="87"/>
        <v>268</v>
      </c>
      <c r="X283" s="116">
        <f t="shared" si="87"/>
        <v>270</v>
      </c>
      <c r="Y283" s="117">
        <f t="shared" si="87"/>
        <v>268</v>
      </c>
      <c r="Z283" s="42"/>
      <c r="AB283" s="108"/>
      <c r="AC283" s="27"/>
      <c r="AD283" s="119"/>
    </row>
    <row r="284" spans="2:30" s="22" customFormat="1">
      <c r="B284" s="23">
        <v>1179</v>
      </c>
      <c r="C284" s="24" t="s">
        <v>172</v>
      </c>
      <c r="D284" s="39" t="s">
        <v>27</v>
      </c>
      <c r="E284" s="35">
        <v>15</v>
      </c>
      <c r="F284" s="35"/>
      <c r="G284" s="113" t="s">
        <v>173</v>
      </c>
      <c r="H284" s="120">
        <v>9</v>
      </c>
      <c r="I284" s="114">
        <f>E284</f>
        <v>15</v>
      </c>
      <c r="J284" s="29"/>
      <c r="K284" s="247"/>
      <c r="L284" s="4"/>
      <c r="M284" s="127">
        <f t="shared" si="84"/>
        <v>247</v>
      </c>
      <c r="N284" s="116">
        <f t="shared" si="84"/>
        <v>178</v>
      </c>
      <c r="O284" s="117">
        <f t="shared" si="84"/>
        <v>236</v>
      </c>
      <c r="P284" s="108"/>
      <c r="Q284" s="115">
        <f t="shared" si="85"/>
        <v>268</v>
      </c>
      <c r="R284" s="117">
        <f t="shared" si="85"/>
        <v>270</v>
      </c>
      <c r="S284" s="125"/>
      <c r="T284" s="115">
        <f t="shared" si="86"/>
        <v>269</v>
      </c>
      <c r="U284" s="117">
        <f t="shared" si="86"/>
        <v>271</v>
      </c>
      <c r="V284" s="125"/>
      <c r="W284" s="115">
        <f t="shared" si="87"/>
        <v>269</v>
      </c>
      <c r="X284" s="116">
        <f t="shared" si="87"/>
        <v>271</v>
      </c>
      <c r="Y284" s="129">
        <f t="shared" si="87"/>
        <v>269</v>
      </c>
      <c r="Z284" s="42"/>
      <c r="AB284" s="108"/>
      <c r="AC284" s="27"/>
      <c r="AD284" s="119"/>
    </row>
    <row r="285" spans="2:30" s="22" customFormat="1">
      <c r="B285" s="23">
        <v>1179</v>
      </c>
      <c r="C285" s="24" t="s">
        <v>116</v>
      </c>
      <c r="D285" s="39"/>
      <c r="E285" s="35"/>
      <c r="F285" s="35"/>
      <c r="G285" s="113"/>
      <c r="H285" s="120"/>
      <c r="I285" s="114">
        <f>I284</f>
        <v>15</v>
      </c>
      <c r="J285" s="29"/>
      <c r="K285" s="247"/>
      <c r="L285" s="4"/>
      <c r="M285" s="127">
        <f t="shared" si="84"/>
        <v>248</v>
      </c>
      <c r="N285" s="116">
        <f t="shared" si="84"/>
        <v>179</v>
      </c>
      <c r="O285" s="117">
        <f t="shared" si="84"/>
        <v>237</v>
      </c>
      <c r="P285" s="108"/>
      <c r="Q285" s="115">
        <f t="shared" si="85"/>
        <v>269</v>
      </c>
      <c r="R285" s="117">
        <f t="shared" si="85"/>
        <v>271</v>
      </c>
      <c r="S285" s="125"/>
      <c r="T285" s="115">
        <f t="shared" si="86"/>
        <v>270</v>
      </c>
      <c r="U285" s="117">
        <f t="shared" si="86"/>
        <v>272</v>
      </c>
      <c r="V285" s="125"/>
      <c r="W285" s="115">
        <f t="shared" si="87"/>
        <v>270</v>
      </c>
      <c r="X285" s="116">
        <f t="shared" si="87"/>
        <v>272</v>
      </c>
      <c r="Y285" s="129">
        <f t="shared" si="87"/>
        <v>270</v>
      </c>
      <c r="Z285" s="42"/>
      <c r="AB285" s="108"/>
      <c r="AC285" s="27"/>
      <c r="AD285" s="119"/>
    </row>
    <row r="286" spans="2:30" s="22" customFormat="1">
      <c r="B286" s="23">
        <v>1179</v>
      </c>
      <c r="C286" s="24" t="s">
        <v>1314</v>
      </c>
      <c r="D286" s="39"/>
      <c r="E286" s="35"/>
      <c r="F286" s="35"/>
      <c r="G286" s="113"/>
      <c r="H286" s="120"/>
      <c r="I286" s="114">
        <f t="shared" ref="I286:I302" si="88">I285</f>
        <v>15</v>
      </c>
      <c r="J286" s="29"/>
      <c r="K286" s="247"/>
      <c r="L286" s="4"/>
      <c r="M286" s="127">
        <f t="shared" si="84"/>
        <v>249</v>
      </c>
      <c r="N286" s="116">
        <f t="shared" si="84"/>
        <v>180</v>
      </c>
      <c r="O286" s="117">
        <f t="shared" si="84"/>
        <v>238</v>
      </c>
      <c r="P286" s="108"/>
      <c r="Q286" s="115">
        <f t="shared" si="85"/>
        <v>270</v>
      </c>
      <c r="R286" s="117">
        <f t="shared" si="85"/>
        <v>272</v>
      </c>
      <c r="S286" s="125"/>
      <c r="T286" s="115">
        <f t="shared" si="86"/>
        <v>271</v>
      </c>
      <c r="U286" s="117">
        <f t="shared" si="86"/>
        <v>273</v>
      </c>
      <c r="V286" s="125"/>
      <c r="W286" s="115">
        <f t="shared" si="87"/>
        <v>271</v>
      </c>
      <c r="X286" s="116">
        <f t="shared" si="87"/>
        <v>273</v>
      </c>
      <c r="Y286" s="117">
        <f t="shared" si="87"/>
        <v>271</v>
      </c>
      <c r="Z286" s="42"/>
      <c r="AB286" s="108"/>
      <c r="AC286" s="27"/>
      <c r="AD286" s="119"/>
    </row>
    <row r="287" spans="2:30" s="22" customFormat="1">
      <c r="B287" s="23">
        <v>1179</v>
      </c>
      <c r="C287" s="24" t="s">
        <v>1349</v>
      </c>
      <c r="D287" s="39"/>
      <c r="E287" s="35"/>
      <c r="F287" s="35"/>
      <c r="G287" s="113"/>
      <c r="H287" s="120"/>
      <c r="I287" s="114">
        <f t="shared" si="88"/>
        <v>15</v>
      </c>
      <c r="J287" s="29"/>
      <c r="K287" s="247"/>
      <c r="L287" s="4"/>
      <c r="M287" s="127">
        <f t="shared" si="84"/>
        <v>250</v>
      </c>
      <c r="N287" s="116">
        <f t="shared" si="84"/>
        <v>181</v>
      </c>
      <c r="O287" s="117">
        <f t="shared" si="84"/>
        <v>239</v>
      </c>
      <c r="P287" s="108"/>
      <c r="Q287" s="115">
        <f t="shared" si="85"/>
        <v>271</v>
      </c>
      <c r="R287" s="117">
        <f t="shared" si="85"/>
        <v>273</v>
      </c>
      <c r="S287" s="125"/>
      <c r="T287" s="115">
        <f t="shared" si="86"/>
        <v>272</v>
      </c>
      <c r="U287" s="117">
        <f t="shared" si="86"/>
        <v>274</v>
      </c>
      <c r="V287" s="125"/>
      <c r="W287" s="115">
        <f t="shared" si="87"/>
        <v>272</v>
      </c>
      <c r="X287" s="116">
        <f t="shared" si="87"/>
        <v>274</v>
      </c>
      <c r="Y287" s="117">
        <f t="shared" si="87"/>
        <v>272</v>
      </c>
      <c r="Z287" s="42"/>
      <c r="AB287" s="108"/>
      <c r="AC287" s="27"/>
      <c r="AD287" s="119"/>
    </row>
    <row r="288" spans="2:30" s="22" customFormat="1">
      <c r="B288" s="23">
        <v>1179</v>
      </c>
      <c r="C288" s="24" t="s">
        <v>1350</v>
      </c>
      <c r="D288" s="39"/>
      <c r="E288" s="35"/>
      <c r="F288" s="35"/>
      <c r="G288" s="113"/>
      <c r="H288" s="120"/>
      <c r="I288" s="114">
        <f t="shared" si="88"/>
        <v>15</v>
      </c>
      <c r="J288" s="29"/>
      <c r="K288" s="247"/>
      <c r="L288" s="4"/>
      <c r="M288" s="127">
        <f t="shared" si="84"/>
        <v>251</v>
      </c>
      <c r="N288" s="116">
        <f t="shared" si="84"/>
        <v>182</v>
      </c>
      <c r="O288" s="117">
        <f t="shared" si="84"/>
        <v>240</v>
      </c>
      <c r="P288" s="108"/>
      <c r="Q288" s="115">
        <f t="shared" si="85"/>
        <v>272</v>
      </c>
      <c r="R288" s="117">
        <f t="shared" si="85"/>
        <v>274</v>
      </c>
      <c r="S288" s="125"/>
      <c r="T288" s="115">
        <f t="shared" si="86"/>
        <v>273</v>
      </c>
      <c r="U288" s="117">
        <f t="shared" si="86"/>
        <v>275</v>
      </c>
      <c r="V288" s="125"/>
      <c r="W288" s="115">
        <f t="shared" si="87"/>
        <v>273</v>
      </c>
      <c r="X288" s="116">
        <f t="shared" si="87"/>
        <v>275</v>
      </c>
      <c r="Y288" s="117">
        <f t="shared" si="87"/>
        <v>273</v>
      </c>
      <c r="Z288" s="42"/>
      <c r="AB288" s="108"/>
      <c r="AC288" s="27"/>
      <c r="AD288" s="119"/>
    </row>
    <row r="289" spans="2:30" s="22" customFormat="1">
      <c r="B289" s="23">
        <v>1179</v>
      </c>
      <c r="C289" s="24" t="s">
        <v>1351</v>
      </c>
      <c r="D289" s="39"/>
      <c r="E289" s="35"/>
      <c r="F289" s="35"/>
      <c r="G289" s="113"/>
      <c r="H289" s="120"/>
      <c r="I289" s="114">
        <f t="shared" si="88"/>
        <v>15</v>
      </c>
      <c r="J289" s="29"/>
      <c r="K289" s="247"/>
      <c r="L289" s="4"/>
      <c r="M289" s="127">
        <f t="shared" ref="M289:O292" si="89">M288+1</f>
        <v>252</v>
      </c>
      <c r="N289" s="116">
        <f t="shared" si="89"/>
        <v>183</v>
      </c>
      <c r="O289" s="117">
        <f t="shared" si="89"/>
        <v>241</v>
      </c>
      <c r="P289" s="108"/>
      <c r="Q289" s="115">
        <f t="shared" ref="Q289:R292" si="90">Q288+1</f>
        <v>273</v>
      </c>
      <c r="R289" s="117">
        <f t="shared" si="90"/>
        <v>275</v>
      </c>
      <c r="S289" s="125"/>
      <c r="T289" s="115">
        <f t="shared" ref="T289:U292" si="91">T288+1</f>
        <v>274</v>
      </c>
      <c r="U289" s="117">
        <f t="shared" si="91"/>
        <v>276</v>
      </c>
      <c r="V289" s="125"/>
      <c r="W289" s="115">
        <f t="shared" ref="W289:Y302" si="92">W288+1</f>
        <v>274</v>
      </c>
      <c r="X289" s="116">
        <f t="shared" si="92"/>
        <v>276</v>
      </c>
      <c r="Y289" s="117">
        <f t="shared" si="92"/>
        <v>274</v>
      </c>
      <c r="Z289" s="42"/>
      <c r="AB289" s="108"/>
      <c r="AC289" s="27"/>
      <c r="AD289" s="119"/>
    </row>
    <row r="290" spans="2:30" s="22" customFormat="1">
      <c r="B290" s="23">
        <v>1179</v>
      </c>
      <c r="C290" s="24" t="s">
        <v>1352</v>
      </c>
      <c r="D290" s="39"/>
      <c r="E290" s="35"/>
      <c r="F290" s="35"/>
      <c r="G290" s="113"/>
      <c r="H290" s="120"/>
      <c r="I290" s="114">
        <f t="shared" si="88"/>
        <v>15</v>
      </c>
      <c r="J290" s="29"/>
      <c r="K290" s="247"/>
      <c r="L290" s="4"/>
      <c r="M290" s="127">
        <f t="shared" si="89"/>
        <v>253</v>
      </c>
      <c r="N290" s="116">
        <f t="shared" si="89"/>
        <v>184</v>
      </c>
      <c r="O290" s="117">
        <f t="shared" si="89"/>
        <v>242</v>
      </c>
      <c r="P290" s="108"/>
      <c r="Q290" s="115">
        <f t="shared" si="90"/>
        <v>274</v>
      </c>
      <c r="R290" s="117">
        <f t="shared" si="90"/>
        <v>276</v>
      </c>
      <c r="S290" s="125"/>
      <c r="T290" s="115">
        <f t="shared" si="91"/>
        <v>275</v>
      </c>
      <c r="U290" s="117">
        <f t="shared" si="91"/>
        <v>277</v>
      </c>
      <c r="V290" s="125"/>
      <c r="W290" s="115">
        <f t="shared" si="92"/>
        <v>275</v>
      </c>
      <c r="X290" s="116">
        <f t="shared" si="92"/>
        <v>277</v>
      </c>
      <c r="Y290" s="117">
        <f t="shared" si="92"/>
        <v>275</v>
      </c>
      <c r="Z290" s="42"/>
      <c r="AB290" s="108"/>
      <c r="AC290" s="27"/>
      <c r="AD290" s="119"/>
    </row>
    <row r="291" spans="2:30" s="22" customFormat="1">
      <c r="B291" s="23">
        <v>1179</v>
      </c>
      <c r="C291" s="24" t="s">
        <v>1353</v>
      </c>
      <c r="D291" s="39"/>
      <c r="E291" s="35"/>
      <c r="F291" s="35"/>
      <c r="G291" s="113"/>
      <c r="H291" s="120"/>
      <c r="I291" s="114">
        <f t="shared" si="88"/>
        <v>15</v>
      </c>
      <c r="J291" s="29"/>
      <c r="K291" s="247"/>
      <c r="L291" s="4"/>
      <c r="M291" s="127">
        <f t="shared" si="89"/>
        <v>254</v>
      </c>
      <c r="N291" s="116">
        <f t="shared" si="89"/>
        <v>185</v>
      </c>
      <c r="O291" s="117">
        <f t="shared" si="89"/>
        <v>243</v>
      </c>
      <c r="P291" s="108"/>
      <c r="Q291" s="115">
        <f t="shared" si="90"/>
        <v>275</v>
      </c>
      <c r="R291" s="117">
        <f t="shared" si="90"/>
        <v>277</v>
      </c>
      <c r="S291" s="125"/>
      <c r="T291" s="115">
        <f t="shared" si="91"/>
        <v>276</v>
      </c>
      <c r="U291" s="117">
        <f t="shared" si="91"/>
        <v>278</v>
      </c>
      <c r="V291" s="125"/>
      <c r="W291" s="115">
        <f t="shared" si="92"/>
        <v>276</v>
      </c>
      <c r="X291" s="116">
        <f t="shared" si="92"/>
        <v>278</v>
      </c>
      <c r="Y291" s="117">
        <f t="shared" si="92"/>
        <v>276</v>
      </c>
      <c r="Z291" s="42"/>
      <c r="AB291" s="108"/>
      <c r="AC291" s="27"/>
      <c r="AD291" s="119"/>
    </row>
    <row r="292" spans="2:30" s="22" customFormat="1">
      <c r="B292" s="23">
        <v>1179</v>
      </c>
      <c r="C292" s="24" t="s">
        <v>1354</v>
      </c>
      <c r="D292" s="39"/>
      <c r="E292" s="35"/>
      <c r="F292" s="35"/>
      <c r="G292" s="113"/>
      <c r="H292" s="120"/>
      <c r="I292" s="114">
        <f t="shared" si="88"/>
        <v>15</v>
      </c>
      <c r="J292" s="29"/>
      <c r="K292" s="247"/>
      <c r="L292" s="4"/>
      <c r="M292" s="127">
        <f t="shared" si="89"/>
        <v>255</v>
      </c>
      <c r="N292" s="116">
        <f t="shared" si="89"/>
        <v>186</v>
      </c>
      <c r="O292" s="117">
        <f t="shared" si="89"/>
        <v>244</v>
      </c>
      <c r="P292" s="108"/>
      <c r="Q292" s="115">
        <f t="shared" si="90"/>
        <v>276</v>
      </c>
      <c r="R292" s="117">
        <f t="shared" si="90"/>
        <v>278</v>
      </c>
      <c r="S292" s="125"/>
      <c r="T292" s="115">
        <f t="shared" si="91"/>
        <v>277</v>
      </c>
      <c r="U292" s="117">
        <f t="shared" si="91"/>
        <v>279</v>
      </c>
      <c r="V292" s="125"/>
      <c r="W292" s="115">
        <f t="shared" si="92"/>
        <v>277</v>
      </c>
      <c r="X292" s="116">
        <f t="shared" si="92"/>
        <v>279</v>
      </c>
      <c r="Y292" s="117">
        <f t="shared" si="92"/>
        <v>277</v>
      </c>
      <c r="Z292" s="42"/>
      <c r="AB292" s="108"/>
      <c r="AC292" s="27"/>
      <c r="AD292" s="119"/>
    </row>
    <row r="293" spans="2:30" s="22" customFormat="1">
      <c r="B293" s="23">
        <v>1199</v>
      </c>
      <c r="C293" s="24" t="s">
        <v>335</v>
      </c>
      <c r="D293" s="39" t="s">
        <v>86</v>
      </c>
      <c r="E293" s="35">
        <v>76</v>
      </c>
      <c r="F293" s="35"/>
      <c r="G293" s="113" t="s">
        <v>336</v>
      </c>
      <c r="H293" s="120">
        <v>10</v>
      </c>
      <c r="I293" s="114">
        <f>E293</f>
        <v>76</v>
      </c>
      <c r="J293" s="29"/>
      <c r="K293" s="247"/>
      <c r="L293" s="4"/>
      <c r="M293" s="127"/>
      <c r="N293" s="116"/>
      <c r="O293" s="117"/>
      <c r="P293" s="108"/>
      <c r="Q293" s="115"/>
      <c r="R293" s="117"/>
      <c r="S293" s="125"/>
      <c r="T293" s="115"/>
      <c r="U293" s="117"/>
      <c r="V293" s="125"/>
      <c r="W293" s="115">
        <f t="shared" si="92"/>
        <v>278</v>
      </c>
      <c r="X293" s="116">
        <f t="shared" si="92"/>
        <v>280</v>
      </c>
      <c r="Y293" s="117">
        <f t="shared" si="92"/>
        <v>278</v>
      </c>
      <c r="Z293" s="47"/>
      <c r="AB293" s="108"/>
      <c r="AC293" s="27"/>
      <c r="AD293" s="119"/>
    </row>
    <row r="294" spans="2:30" s="22" customFormat="1">
      <c r="B294" s="23">
        <v>1199</v>
      </c>
      <c r="C294" s="24" t="s">
        <v>1313</v>
      </c>
      <c r="D294" s="39"/>
      <c r="E294" s="35"/>
      <c r="F294" s="35"/>
      <c r="G294" s="113"/>
      <c r="H294" s="120"/>
      <c r="I294" s="114">
        <f t="shared" si="88"/>
        <v>76</v>
      </c>
      <c r="J294" s="29"/>
      <c r="K294" s="247"/>
      <c r="L294" s="4"/>
      <c r="M294" s="127"/>
      <c r="N294" s="116"/>
      <c r="O294" s="117"/>
      <c r="P294" s="108"/>
      <c r="Q294" s="115"/>
      <c r="R294" s="117"/>
      <c r="S294" s="125"/>
      <c r="T294" s="115"/>
      <c r="U294" s="117"/>
      <c r="V294" s="125"/>
      <c r="W294" s="115">
        <f t="shared" si="92"/>
        <v>279</v>
      </c>
      <c r="X294" s="116">
        <f t="shared" si="92"/>
        <v>281</v>
      </c>
      <c r="Y294" s="117">
        <f t="shared" si="92"/>
        <v>279</v>
      </c>
      <c r="Z294" s="42"/>
      <c r="AB294" s="108"/>
      <c r="AC294" s="27"/>
      <c r="AD294" s="119"/>
    </row>
    <row r="295" spans="2:30" s="22" customFormat="1">
      <c r="B295" s="23">
        <v>1199</v>
      </c>
      <c r="C295" s="24" t="s">
        <v>1314</v>
      </c>
      <c r="D295" s="39"/>
      <c r="E295" s="35"/>
      <c r="F295" s="35"/>
      <c r="G295" s="113"/>
      <c r="H295" s="120"/>
      <c r="I295" s="114">
        <f t="shared" si="88"/>
        <v>76</v>
      </c>
      <c r="J295" s="29"/>
      <c r="K295" s="247"/>
      <c r="L295" s="4"/>
      <c r="M295" s="127"/>
      <c r="N295" s="116"/>
      <c r="O295" s="117"/>
      <c r="P295" s="108"/>
      <c r="Q295" s="115"/>
      <c r="R295" s="117"/>
      <c r="S295" s="125"/>
      <c r="T295" s="115"/>
      <c r="U295" s="117"/>
      <c r="V295" s="125"/>
      <c r="W295" s="115">
        <f t="shared" si="92"/>
        <v>280</v>
      </c>
      <c r="X295" s="116">
        <f t="shared" si="92"/>
        <v>282</v>
      </c>
      <c r="Y295" s="117">
        <f t="shared" si="92"/>
        <v>280</v>
      </c>
      <c r="Z295" s="42"/>
      <c r="AB295" s="108"/>
      <c r="AC295" s="27"/>
      <c r="AD295" s="119"/>
    </row>
    <row r="296" spans="2:30" s="22" customFormat="1">
      <c r="B296" s="23">
        <v>1199</v>
      </c>
      <c r="C296" s="24" t="s">
        <v>1349</v>
      </c>
      <c r="D296" s="39"/>
      <c r="E296" s="35"/>
      <c r="F296" s="35"/>
      <c r="G296" s="113"/>
      <c r="H296" s="120"/>
      <c r="I296" s="114">
        <f t="shared" si="88"/>
        <v>76</v>
      </c>
      <c r="J296" s="29"/>
      <c r="K296" s="247"/>
      <c r="L296" s="4"/>
      <c r="M296" s="127"/>
      <c r="N296" s="116"/>
      <c r="O296" s="117"/>
      <c r="P296" s="108"/>
      <c r="Q296" s="115"/>
      <c r="R296" s="117"/>
      <c r="S296" s="125"/>
      <c r="T296" s="115"/>
      <c r="U296" s="117"/>
      <c r="V296" s="125"/>
      <c r="W296" s="115">
        <f t="shared" si="92"/>
        <v>281</v>
      </c>
      <c r="X296" s="116">
        <f t="shared" si="92"/>
        <v>283</v>
      </c>
      <c r="Y296" s="117">
        <f t="shared" si="92"/>
        <v>281</v>
      </c>
      <c r="Z296" s="42"/>
      <c r="AB296" s="108"/>
      <c r="AC296" s="27"/>
      <c r="AD296" s="119"/>
    </row>
    <row r="297" spans="2:30" s="22" customFormat="1">
      <c r="B297" s="23">
        <v>1199</v>
      </c>
      <c r="C297" s="24" t="s">
        <v>1350</v>
      </c>
      <c r="D297" s="39"/>
      <c r="E297" s="35"/>
      <c r="F297" s="35"/>
      <c r="G297" s="113"/>
      <c r="H297" s="120"/>
      <c r="I297" s="114">
        <f t="shared" si="88"/>
        <v>76</v>
      </c>
      <c r="J297" s="29"/>
      <c r="K297" s="247"/>
      <c r="L297" s="4"/>
      <c r="M297" s="127"/>
      <c r="N297" s="116"/>
      <c r="O297" s="117"/>
      <c r="P297" s="108"/>
      <c r="Q297" s="115"/>
      <c r="R297" s="117"/>
      <c r="S297" s="125"/>
      <c r="T297" s="115"/>
      <c r="U297" s="117"/>
      <c r="V297" s="125"/>
      <c r="W297" s="115">
        <f t="shared" si="92"/>
        <v>282</v>
      </c>
      <c r="X297" s="116">
        <f t="shared" si="92"/>
        <v>284</v>
      </c>
      <c r="Y297" s="117">
        <f t="shared" si="92"/>
        <v>282</v>
      </c>
      <c r="Z297" s="42"/>
      <c r="AB297" s="108"/>
      <c r="AC297" s="27"/>
      <c r="AD297" s="119"/>
    </row>
    <row r="298" spans="2:30" s="22" customFormat="1">
      <c r="B298" s="23">
        <v>1199</v>
      </c>
      <c r="C298" s="24" t="s">
        <v>1351</v>
      </c>
      <c r="D298" s="39"/>
      <c r="E298" s="35"/>
      <c r="F298" s="35"/>
      <c r="G298" s="113"/>
      <c r="H298" s="120"/>
      <c r="I298" s="114">
        <f t="shared" si="88"/>
        <v>76</v>
      </c>
      <c r="J298" s="29"/>
      <c r="K298" s="247"/>
      <c r="L298" s="4"/>
      <c r="M298" s="127"/>
      <c r="N298" s="116"/>
      <c r="O298" s="117"/>
      <c r="P298" s="108"/>
      <c r="Q298" s="115"/>
      <c r="R298" s="117"/>
      <c r="S298" s="125"/>
      <c r="T298" s="115"/>
      <c r="U298" s="117"/>
      <c r="V298" s="125"/>
      <c r="W298" s="115">
        <f t="shared" si="92"/>
        <v>283</v>
      </c>
      <c r="X298" s="116">
        <f t="shared" si="92"/>
        <v>285</v>
      </c>
      <c r="Y298" s="117">
        <f t="shared" si="92"/>
        <v>283</v>
      </c>
      <c r="Z298" s="42"/>
      <c r="AB298" s="108"/>
      <c r="AC298" s="27"/>
      <c r="AD298" s="119"/>
    </row>
    <row r="299" spans="2:30" s="22" customFormat="1">
      <c r="B299" s="23">
        <v>1199</v>
      </c>
      <c r="C299" s="24" t="s">
        <v>1352</v>
      </c>
      <c r="D299" s="39"/>
      <c r="E299" s="35"/>
      <c r="F299" s="35"/>
      <c r="G299" s="113"/>
      <c r="H299" s="120"/>
      <c r="I299" s="114">
        <f t="shared" si="88"/>
        <v>76</v>
      </c>
      <c r="J299" s="29"/>
      <c r="K299" s="247"/>
      <c r="L299" s="4"/>
      <c r="M299" s="127"/>
      <c r="N299" s="116"/>
      <c r="O299" s="117"/>
      <c r="P299" s="108"/>
      <c r="Q299" s="115"/>
      <c r="R299" s="117"/>
      <c r="S299" s="125"/>
      <c r="T299" s="115"/>
      <c r="U299" s="117"/>
      <c r="V299" s="125"/>
      <c r="W299" s="115">
        <f t="shared" si="92"/>
        <v>284</v>
      </c>
      <c r="X299" s="116">
        <f t="shared" si="92"/>
        <v>286</v>
      </c>
      <c r="Y299" s="117">
        <f t="shared" si="92"/>
        <v>284</v>
      </c>
      <c r="Z299" s="42"/>
      <c r="AB299" s="108"/>
      <c r="AC299" s="27"/>
      <c r="AD299" s="119"/>
    </row>
    <row r="300" spans="2:30" s="22" customFormat="1">
      <c r="B300" s="23">
        <v>1199</v>
      </c>
      <c r="C300" s="24" t="s">
        <v>1353</v>
      </c>
      <c r="D300" s="39"/>
      <c r="E300" s="35"/>
      <c r="F300" s="35"/>
      <c r="G300" s="113"/>
      <c r="H300" s="120"/>
      <c r="I300" s="114">
        <f t="shared" si="88"/>
        <v>76</v>
      </c>
      <c r="J300" s="29"/>
      <c r="K300" s="247"/>
      <c r="L300" s="4"/>
      <c r="M300" s="127"/>
      <c r="N300" s="116"/>
      <c r="O300" s="117"/>
      <c r="P300" s="108"/>
      <c r="Q300" s="115"/>
      <c r="R300" s="117"/>
      <c r="S300" s="125"/>
      <c r="T300" s="115"/>
      <c r="U300" s="117"/>
      <c r="V300" s="125"/>
      <c r="W300" s="115">
        <f t="shared" si="92"/>
        <v>285</v>
      </c>
      <c r="X300" s="116">
        <f t="shared" si="92"/>
        <v>287</v>
      </c>
      <c r="Y300" s="117">
        <f t="shared" si="92"/>
        <v>285</v>
      </c>
      <c r="Z300" s="42"/>
      <c r="AB300" s="108"/>
      <c r="AC300" s="27"/>
      <c r="AD300" s="119"/>
    </row>
    <row r="301" spans="2:30" s="22" customFormat="1">
      <c r="B301" s="23">
        <v>1199</v>
      </c>
      <c r="C301" s="24" t="s">
        <v>1354</v>
      </c>
      <c r="D301" s="39"/>
      <c r="E301" s="35"/>
      <c r="F301" s="35"/>
      <c r="G301" s="113"/>
      <c r="H301" s="120"/>
      <c r="I301" s="114">
        <f t="shared" si="88"/>
        <v>76</v>
      </c>
      <c r="J301" s="29"/>
      <c r="K301" s="247"/>
      <c r="L301" s="4"/>
      <c r="M301" s="127"/>
      <c r="N301" s="116"/>
      <c r="O301" s="117"/>
      <c r="P301" s="108"/>
      <c r="Q301" s="115"/>
      <c r="R301" s="117"/>
      <c r="S301" s="125"/>
      <c r="T301" s="115"/>
      <c r="U301" s="117"/>
      <c r="V301" s="125"/>
      <c r="W301" s="115">
        <f t="shared" si="92"/>
        <v>286</v>
      </c>
      <c r="X301" s="116">
        <f t="shared" si="92"/>
        <v>288</v>
      </c>
      <c r="Y301" s="117">
        <f t="shared" si="92"/>
        <v>286</v>
      </c>
      <c r="Z301" s="42"/>
      <c r="AB301" s="108"/>
      <c r="AC301" s="27"/>
      <c r="AD301" s="119"/>
    </row>
    <row r="302" spans="2:30" s="22" customFormat="1">
      <c r="B302" s="23">
        <v>1199</v>
      </c>
      <c r="C302" s="24" t="s">
        <v>337</v>
      </c>
      <c r="D302" s="39"/>
      <c r="E302" s="35"/>
      <c r="F302" s="35"/>
      <c r="G302" s="113"/>
      <c r="H302" s="120"/>
      <c r="I302" s="114">
        <f t="shared" si="88"/>
        <v>76</v>
      </c>
      <c r="J302" s="29"/>
      <c r="K302" s="247"/>
      <c r="L302" s="264"/>
      <c r="M302" s="127"/>
      <c r="N302" s="116"/>
      <c r="O302" s="117"/>
      <c r="P302" s="108"/>
      <c r="Q302" s="115"/>
      <c r="R302" s="117"/>
      <c r="S302" s="125"/>
      <c r="T302" s="115"/>
      <c r="U302" s="117"/>
      <c r="V302" s="125"/>
      <c r="W302" s="115">
        <f t="shared" si="92"/>
        <v>287</v>
      </c>
      <c r="X302" s="116">
        <f t="shared" si="92"/>
        <v>289</v>
      </c>
      <c r="Y302" s="117">
        <f t="shared" si="92"/>
        <v>287</v>
      </c>
      <c r="Z302" s="45"/>
      <c r="AA302" s="473"/>
      <c r="AB302" s="122"/>
      <c r="AC302" s="27"/>
      <c r="AD302" s="119"/>
    </row>
    <row r="303" spans="2:30" s="698" customFormat="1">
      <c r="B303" s="23">
        <v>1379</v>
      </c>
      <c r="C303" s="24" t="s">
        <v>1098</v>
      </c>
      <c r="D303" s="39" t="s">
        <v>33</v>
      </c>
      <c r="E303" s="35">
        <v>8</v>
      </c>
      <c r="F303" s="35"/>
      <c r="G303" s="113"/>
      <c r="H303" s="120"/>
      <c r="I303" s="114">
        <v>8</v>
      </c>
      <c r="J303" s="29"/>
      <c r="K303" s="247" t="s">
        <v>25</v>
      </c>
      <c r="L303" s="264"/>
      <c r="M303" s="127">
        <f>M292+1</f>
        <v>256</v>
      </c>
      <c r="N303" s="116">
        <f>N292+1</f>
        <v>187</v>
      </c>
      <c r="O303" s="117"/>
      <c r="P303" s="108"/>
      <c r="Q303" s="115"/>
      <c r="R303" s="117"/>
      <c r="S303" s="125"/>
      <c r="T303" s="115"/>
      <c r="U303" s="117"/>
      <c r="V303" s="125"/>
      <c r="W303" s="115"/>
      <c r="X303" s="116"/>
      <c r="Y303" s="1045"/>
      <c r="Z303" s="1046"/>
      <c r="AB303" s="1047"/>
      <c r="AC303" s="697"/>
      <c r="AD303" s="1048"/>
    </row>
    <row r="304" spans="2:30" s="698" customFormat="1" ht="13.5" thickBot="1">
      <c r="B304" s="137">
        <v>1380</v>
      </c>
      <c r="C304" s="794" t="s">
        <v>1099</v>
      </c>
      <c r="D304" s="77" t="s">
        <v>33</v>
      </c>
      <c r="E304" s="78">
        <v>8</v>
      </c>
      <c r="F304" s="78"/>
      <c r="G304" s="138"/>
      <c r="H304" s="1522"/>
      <c r="I304" s="694">
        <v>8</v>
      </c>
      <c r="J304" s="29"/>
      <c r="K304" s="1500" t="s">
        <v>25</v>
      </c>
      <c r="L304" s="264"/>
      <c r="M304" s="689">
        <f>M303+1</f>
        <v>257</v>
      </c>
      <c r="N304" s="1531">
        <f>N303+1</f>
        <v>188</v>
      </c>
      <c r="O304" s="1532"/>
      <c r="P304" s="108"/>
      <c r="Q304" s="1533"/>
      <c r="R304" s="1532"/>
      <c r="S304" s="125"/>
      <c r="T304" s="1533"/>
      <c r="U304" s="1532"/>
      <c r="V304" s="125"/>
      <c r="W304" s="1533"/>
      <c r="X304" s="1531"/>
      <c r="Y304" s="1049"/>
      <c r="Z304" s="1046"/>
      <c r="AB304" s="1050"/>
      <c r="AC304" s="697"/>
      <c r="AD304" s="1048"/>
    </row>
  </sheetData>
  <autoFilter ref="B5:AE304" xr:uid="{00000000-0009-0000-0000-000002000000}">
    <filterColumn colId="29">
      <filters blank="1"/>
    </filterColumn>
  </autoFilter>
  <phoneticPr fontId="2"/>
  <printOptions horizontalCentered="1"/>
  <pageMargins left="0.78740157480314965" right="0.78740157480314965" top="0.98425196850393704" bottom="0.98425196850393704" header="0.51181102362204722" footer="0.78740157480314965"/>
  <pageSetup paperSize="9" scale="68" firstPageNumber="23" fitToHeight="0" orientation="portrait" r:id="rId1"/>
  <headerFooter alignWithMargins="0">
    <oddFooter>&amp;C&amp;12&amp;P/&amp;N&amp;R          Ver.2.2 ad.0 (2022.04.01)</oddFooter>
  </headerFooter>
  <rowBreaks count="1" manualBreakCount="1">
    <brk id="62" min="1"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B1:AE178"/>
  <sheetViews>
    <sheetView showGridLines="0" view="pageBreakPreview" zoomScale="85" zoomScaleNormal="100" zoomScaleSheetLayoutView="85" workbookViewId="0">
      <pane ySplit="5" topLeftCell="A6" activePane="bottomLeft" state="frozen"/>
      <selection activeCell="P45" sqref="A1:XFD1048576"/>
      <selection pane="bottomLeft" activeCell="P45" sqref="A1:XFD1048576"/>
    </sheetView>
  </sheetViews>
  <sheetFormatPr defaultRowHeight="13"/>
  <cols>
    <col min="1" max="1" width="0.90625" style="1" customWidth="1"/>
    <col min="2" max="2" width="4.6328125" style="3" customWidth="1"/>
    <col min="3" max="3" width="22.6328125" style="3" customWidth="1"/>
    <col min="4" max="4" width="2.36328125" style="4" customWidth="1"/>
    <col min="5" max="5" width="3.453125" style="1" customWidth="1"/>
    <col min="6" max="6" width="2.36328125" style="1" customWidth="1"/>
    <col min="7" max="7" width="6.6328125" style="5" customWidth="1"/>
    <col min="8" max="8" width="2.36328125" style="1" customWidth="1"/>
    <col min="9" max="9" width="2.90625" style="1" customWidth="1"/>
    <col min="10" max="10" width="0.90625" style="1" customWidth="1"/>
    <col min="11" max="11" width="8.26953125" style="1" customWidth="1"/>
    <col min="12" max="12" width="1" style="1" customWidth="1"/>
    <col min="13" max="15" width="3.6328125" style="81" customWidth="1"/>
    <col min="16" max="16" width="0.90625" style="50" customWidth="1"/>
    <col min="17" max="18" width="3.6328125" style="81" customWidth="1"/>
    <col min="19" max="19" width="1" style="81" customWidth="1"/>
    <col min="20" max="21" width="3.6328125" style="81" customWidth="1"/>
    <col min="22" max="22" width="0.90625" style="81" customWidth="1"/>
    <col min="23" max="25" width="3.6328125" style="81" customWidth="1"/>
    <col min="26" max="26" width="0.90625" style="81" customWidth="1"/>
    <col min="27" max="27" width="4.36328125" style="1" customWidth="1"/>
    <col min="28" max="28" width="0.90625" style="1" customWidth="1"/>
    <col min="29" max="29" width="5.90625" style="5" customWidth="1"/>
    <col min="30" max="261" width="9" style="1"/>
    <col min="262" max="262" width="0.90625" style="1" customWidth="1"/>
    <col min="263" max="263" width="4.6328125" style="1" customWidth="1"/>
    <col min="264" max="264" width="22.6328125" style="1" customWidth="1"/>
    <col min="265" max="265" width="2.36328125" style="1" customWidth="1"/>
    <col min="266" max="266" width="3.08984375" style="1" customWidth="1"/>
    <col min="267" max="268" width="2.36328125" style="1" customWidth="1"/>
    <col min="269" max="269" width="6.26953125" style="1" customWidth="1"/>
    <col min="270" max="270" width="2.90625" style="1" customWidth="1"/>
    <col min="271" max="271" width="0.90625" style="1" customWidth="1"/>
    <col min="272" max="274" width="3.6328125" style="1" customWidth="1"/>
    <col min="275" max="275" width="0.90625" style="1" customWidth="1"/>
    <col min="276" max="277" width="3.6328125" style="1" customWidth="1"/>
    <col min="278" max="278" width="1" style="1" customWidth="1"/>
    <col min="279" max="280" width="3.6328125" style="1" customWidth="1"/>
    <col min="281" max="281" width="0.90625" style="1" customWidth="1"/>
    <col min="282" max="282" width="9" style="1"/>
    <col min="283" max="283" width="4.36328125" style="1" customWidth="1"/>
    <col min="284" max="284" width="0.90625" style="1" customWidth="1"/>
    <col min="285" max="285" width="5.90625" style="1" customWidth="1"/>
    <col min="286" max="517" width="9" style="1"/>
    <col min="518" max="518" width="0.90625" style="1" customWidth="1"/>
    <col min="519" max="519" width="4.6328125" style="1" customWidth="1"/>
    <col min="520" max="520" width="22.6328125" style="1" customWidth="1"/>
    <col min="521" max="521" width="2.36328125" style="1" customWidth="1"/>
    <col min="522" max="522" width="3.08984375" style="1" customWidth="1"/>
    <col min="523" max="524" width="2.36328125" style="1" customWidth="1"/>
    <col min="525" max="525" width="6.26953125" style="1" customWidth="1"/>
    <col min="526" max="526" width="2.90625" style="1" customWidth="1"/>
    <col min="527" max="527" width="0.90625" style="1" customWidth="1"/>
    <col min="528" max="530" width="3.6328125" style="1" customWidth="1"/>
    <col min="531" max="531" width="0.90625" style="1" customWidth="1"/>
    <col min="532" max="533" width="3.6328125" style="1" customWidth="1"/>
    <col min="534" max="534" width="1" style="1" customWidth="1"/>
    <col min="535" max="536" width="3.6328125" style="1" customWidth="1"/>
    <col min="537" max="537" width="0.90625" style="1" customWidth="1"/>
    <col min="538" max="538" width="9" style="1"/>
    <col min="539" max="539" width="4.36328125" style="1" customWidth="1"/>
    <col min="540" max="540" width="0.90625" style="1" customWidth="1"/>
    <col min="541" max="541" width="5.90625" style="1" customWidth="1"/>
    <col min="542" max="773" width="9" style="1"/>
    <col min="774" max="774" width="0.90625" style="1" customWidth="1"/>
    <col min="775" max="775" width="4.6328125" style="1" customWidth="1"/>
    <col min="776" max="776" width="22.6328125" style="1" customWidth="1"/>
    <col min="777" max="777" width="2.36328125" style="1" customWidth="1"/>
    <col min="778" max="778" width="3.08984375" style="1" customWidth="1"/>
    <col min="779" max="780" width="2.36328125" style="1" customWidth="1"/>
    <col min="781" max="781" width="6.26953125" style="1" customWidth="1"/>
    <col min="782" max="782" width="2.90625" style="1" customWidth="1"/>
    <col min="783" max="783" width="0.90625" style="1" customWidth="1"/>
    <col min="784" max="786" width="3.6328125" style="1" customWidth="1"/>
    <col min="787" max="787" width="0.90625" style="1" customWidth="1"/>
    <col min="788" max="789" width="3.6328125" style="1" customWidth="1"/>
    <col min="790" max="790" width="1" style="1" customWidth="1"/>
    <col min="791" max="792" width="3.6328125" style="1" customWidth="1"/>
    <col min="793" max="793" width="0.90625" style="1" customWidth="1"/>
    <col min="794" max="794" width="9" style="1"/>
    <col min="795" max="795" width="4.36328125" style="1" customWidth="1"/>
    <col min="796" max="796" width="0.90625" style="1" customWidth="1"/>
    <col min="797" max="797" width="5.90625" style="1" customWidth="1"/>
    <col min="798" max="1029" width="9" style="1"/>
    <col min="1030" max="1030" width="0.90625" style="1" customWidth="1"/>
    <col min="1031" max="1031" width="4.6328125" style="1" customWidth="1"/>
    <col min="1032" max="1032" width="22.6328125" style="1" customWidth="1"/>
    <col min="1033" max="1033" width="2.36328125" style="1" customWidth="1"/>
    <col min="1034" max="1034" width="3.08984375" style="1" customWidth="1"/>
    <col min="1035" max="1036" width="2.36328125" style="1" customWidth="1"/>
    <col min="1037" max="1037" width="6.26953125" style="1" customWidth="1"/>
    <col min="1038" max="1038" width="2.90625" style="1" customWidth="1"/>
    <col min="1039" max="1039" width="0.90625" style="1" customWidth="1"/>
    <col min="1040" max="1042" width="3.6328125" style="1" customWidth="1"/>
    <col min="1043" max="1043" width="0.90625" style="1" customWidth="1"/>
    <col min="1044" max="1045" width="3.6328125" style="1" customWidth="1"/>
    <col min="1046" max="1046" width="1" style="1" customWidth="1"/>
    <col min="1047" max="1048" width="3.6328125" style="1" customWidth="1"/>
    <col min="1049" max="1049" width="0.90625" style="1" customWidth="1"/>
    <col min="1050" max="1050" width="9" style="1"/>
    <col min="1051" max="1051" width="4.36328125" style="1" customWidth="1"/>
    <col min="1052" max="1052" width="0.90625" style="1" customWidth="1"/>
    <col min="1053" max="1053" width="5.90625" style="1" customWidth="1"/>
    <col min="1054" max="1285" width="9" style="1"/>
    <col min="1286" max="1286" width="0.90625" style="1" customWidth="1"/>
    <col min="1287" max="1287" width="4.6328125" style="1" customWidth="1"/>
    <col min="1288" max="1288" width="22.6328125" style="1" customWidth="1"/>
    <col min="1289" max="1289" width="2.36328125" style="1" customWidth="1"/>
    <col min="1290" max="1290" width="3.08984375" style="1" customWidth="1"/>
    <col min="1291" max="1292" width="2.36328125" style="1" customWidth="1"/>
    <col min="1293" max="1293" width="6.26953125" style="1" customWidth="1"/>
    <col min="1294" max="1294" width="2.90625" style="1" customWidth="1"/>
    <col min="1295" max="1295" width="0.90625" style="1" customWidth="1"/>
    <col min="1296" max="1298" width="3.6328125" style="1" customWidth="1"/>
    <col min="1299" max="1299" width="0.90625" style="1" customWidth="1"/>
    <col min="1300" max="1301" width="3.6328125" style="1" customWidth="1"/>
    <col min="1302" max="1302" width="1" style="1" customWidth="1"/>
    <col min="1303" max="1304" width="3.6328125" style="1" customWidth="1"/>
    <col min="1305" max="1305" width="0.90625" style="1" customWidth="1"/>
    <col min="1306" max="1306" width="9" style="1"/>
    <col min="1307" max="1307" width="4.36328125" style="1" customWidth="1"/>
    <col min="1308" max="1308" width="0.90625" style="1" customWidth="1"/>
    <col min="1309" max="1309" width="5.90625" style="1" customWidth="1"/>
    <col min="1310" max="1541" width="9" style="1"/>
    <col min="1542" max="1542" width="0.90625" style="1" customWidth="1"/>
    <col min="1543" max="1543" width="4.6328125" style="1" customWidth="1"/>
    <col min="1544" max="1544" width="22.6328125" style="1" customWidth="1"/>
    <col min="1545" max="1545" width="2.36328125" style="1" customWidth="1"/>
    <col min="1546" max="1546" width="3.08984375" style="1" customWidth="1"/>
    <col min="1547" max="1548" width="2.36328125" style="1" customWidth="1"/>
    <col min="1549" max="1549" width="6.26953125" style="1" customWidth="1"/>
    <col min="1550" max="1550" width="2.90625" style="1" customWidth="1"/>
    <col min="1551" max="1551" width="0.90625" style="1" customWidth="1"/>
    <col min="1552" max="1554" width="3.6328125" style="1" customWidth="1"/>
    <col min="1555" max="1555" width="0.90625" style="1" customWidth="1"/>
    <col min="1556" max="1557" width="3.6328125" style="1" customWidth="1"/>
    <col min="1558" max="1558" width="1" style="1" customWidth="1"/>
    <col min="1559" max="1560" width="3.6328125" style="1" customWidth="1"/>
    <col min="1561" max="1561" width="0.90625" style="1" customWidth="1"/>
    <col min="1562" max="1562" width="9" style="1"/>
    <col min="1563" max="1563" width="4.36328125" style="1" customWidth="1"/>
    <col min="1564" max="1564" width="0.90625" style="1" customWidth="1"/>
    <col min="1565" max="1565" width="5.90625" style="1" customWidth="1"/>
    <col min="1566" max="1797" width="9" style="1"/>
    <col min="1798" max="1798" width="0.90625" style="1" customWidth="1"/>
    <col min="1799" max="1799" width="4.6328125" style="1" customWidth="1"/>
    <col min="1800" max="1800" width="22.6328125" style="1" customWidth="1"/>
    <col min="1801" max="1801" width="2.36328125" style="1" customWidth="1"/>
    <col min="1802" max="1802" width="3.08984375" style="1" customWidth="1"/>
    <col min="1803" max="1804" width="2.36328125" style="1" customWidth="1"/>
    <col min="1805" max="1805" width="6.26953125" style="1" customWidth="1"/>
    <col min="1806" max="1806" width="2.90625" style="1" customWidth="1"/>
    <col min="1807" max="1807" width="0.90625" style="1" customWidth="1"/>
    <col min="1808" max="1810" width="3.6328125" style="1" customWidth="1"/>
    <col min="1811" max="1811" width="0.90625" style="1" customWidth="1"/>
    <col min="1812" max="1813" width="3.6328125" style="1" customWidth="1"/>
    <col min="1814" max="1814" width="1" style="1" customWidth="1"/>
    <col min="1815" max="1816" width="3.6328125" style="1" customWidth="1"/>
    <col min="1817" max="1817" width="0.90625" style="1" customWidth="1"/>
    <col min="1818" max="1818" width="9" style="1"/>
    <col min="1819" max="1819" width="4.36328125" style="1" customWidth="1"/>
    <col min="1820" max="1820" width="0.90625" style="1" customWidth="1"/>
    <col min="1821" max="1821" width="5.90625" style="1" customWidth="1"/>
    <col min="1822" max="2053" width="9" style="1"/>
    <col min="2054" max="2054" width="0.90625" style="1" customWidth="1"/>
    <col min="2055" max="2055" width="4.6328125" style="1" customWidth="1"/>
    <col min="2056" max="2056" width="22.6328125" style="1" customWidth="1"/>
    <col min="2057" max="2057" width="2.36328125" style="1" customWidth="1"/>
    <col min="2058" max="2058" width="3.08984375" style="1" customWidth="1"/>
    <col min="2059" max="2060" width="2.36328125" style="1" customWidth="1"/>
    <col min="2061" max="2061" width="6.26953125" style="1" customWidth="1"/>
    <col min="2062" max="2062" width="2.90625" style="1" customWidth="1"/>
    <col min="2063" max="2063" width="0.90625" style="1" customWidth="1"/>
    <col min="2064" max="2066" width="3.6328125" style="1" customWidth="1"/>
    <col min="2067" max="2067" width="0.90625" style="1" customWidth="1"/>
    <col min="2068" max="2069" width="3.6328125" style="1" customWidth="1"/>
    <col min="2070" max="2070" width="1" style="1" customWidth="1"/>
    <col min="2071" max="2072" width="3.6328125" style="1" customWidth="1"/>
    <col min="2073" max="2073" width="0.90625" style="1" customWidth="1"/>
    <col min="2074" max="2074" width="9" style="1"/>
    <col min="2075" max="2075" width="4.36328125" style="1" customWidth="1"/>
    <col min="2076" max="2076" width="0.90625" style="1" customWidth="1"/>
    <col min="2077" max="2077" width="5.90625" style="1" customWidth="1"/>
    <col min="2078" max="2309" width="9" style="1"/>
    <col min="2310" max="2310" width="0.90625" style="1" customWidth="1"/>
    <col min="2311" max="2311" width="4.6328125" style="1" customWidth="1"/>
    <col min="2312" max="2312" width="22.6328125" style="1" customWidth="1"/>
    <col min="2313" max="2313" width="2.36328125" style="1" customWidth="1"/>
    <col min="2314" max="2314" width="3.08984375" style="1" customWidth="1"/>
    <col min="2315" max="2316" width="2.36328125" style="1" customWidth="1"/>
    <col min="2317" max="2317" width="6.26953125" style="1" customWidth="1"/>
    <col min="2318" max="2318" width="2.90625" style="1" customWidth="1"/>
    <col min="2319" max="2319" width="0.90625" style="1" customWidth="1"/>
    <col min="2320" max="2322" width="3.6328125" style="1" customWidth="1"/>
    <col min="2323" max="2323" width="0.90625" style="1" customWidth="1"/>
    <col min="2324" max="2325" width="3.6328125" style="1" customWidth="1"/>
    <col min="2326" max="2326" width="1" style="1" customWidth="1"/>
    <col min="2327" max="2328" width="3.6328125" style="1" customWidth="1"/>
    <col min="2329" max="2329" width="0.90625" style="1" customWidth="1"/>
    <col min="2330" max="2330" width="9" style="1"/>
    <col min="2331" max="2331" width="4.36328125" style="1" customWidth="1"/>
    <col min="2332" max="2332" width="0.90625" style="1" customWidth="1"/>
    <col min="2333" max="2333" width="5.90625" style="1" customWidth="1"/>
    <col min="2334" max="2565" width="9" style="1"/>
    <col min="2566" max="2566" width="0.90625" style="1" customWidth="1"/>
    <col min="2567" max="2567" width="4.6328125" style="1" customWidth="1"/>
    <col min="2568" max="2568" width="22.6328125" style="1" customWidth="1"/>
    <col min="2569" max="2569" width="2.36328125" style="1" customWidth="1"/>
    <col min="2570" max="2570" width="3.08984375" style="1" customWidth="1"/>
    <col min="2571" max="2572" width="2.36328125" style="1" customWidth="1"/>
    <col min="2573" max="2573" width="6.26953125" style="1" customWidth="1"/>
    <col min="2574" max="2574" width="2.90625" style="1" customWidth="1"/>
    <col min="2575" max="2575" width="0.90625" style="1" customWidth="1"/>
    <col min="2576" max="2578" width="3.6328125" style="1" customWidth="1"/>
    <col min="2579" max="2579" width="0.90625" style="1" customWidth="1"/>
    <col min="2580" max="2581" width="3.6328125" style="1" customWidth="1"/>
    <col min="2582" max="2582" width="1" style="1" customWidth="1"/>
    <col min="2583" max="2584" width="3.6328125" style="1" customWidth="1"/>
    <col min="2585" max="2585" width="0.90625" style="1" customWidth="1"/>
    <col min="2586" max="2586" width="9" style="1"/>
    <col min="2587" max="2587" width="4.36328125" style="1" customWidth="1"/>
    <col min="2588" max="2588" width="0.90625" style="1" customWidth="1"/>
    <col min="2589" max="2589" width="5.90625" style="1" customWidth="1"/>
    <col min="2590" max="2821" width="9" style="1"/>
    <col min="2822" max="2822" width="0.90625" style="1" customWidth="1"/>
    <col min="2823" max="2823" width="4.6328125" style="1" customWidth="1"/>
    <col min="2824" max="2824" width="22.6328125" style="1" customWidth="1"/>
    <col min="2825" max="2825" width="2.36328125" style="1" customWidth="1"/>
    <col min="2826" max="2826" width="3.08984375" style="1" customWidth="1"/>
    <col min="2827" max="2828" width="2.36328125" style="1" customWidth="1"/>
    <col min="2829" max="2829" width="6.26953125" style="1" customWidth="1"/>
    <col min="2830" max="2830" width="2.90625" style="1" customWidth="1"/>
    <col min="2831" max="2831" width="0.90625" style="1" customWidth="1"/>
    <col min="2832" max="2834" width="3.6328125" style="1" customWidth="1"/>
    <col min="2835" max="2835" width="0.90625" style="1" customWidth="1"/>
    <col min="2836" max="2837" width="3.6328125" style="1" customWidth="1"/>
    <col min="2838" max="2838" width="1" style="1" customWidth="1"/>
    <col min="2839" max="2840" width="3.6328125" style="1" customWidth="1"/>
    <col min="2841" max="2841" width="0.90625" style="1" customWidth="1"/>
    <col min="2842" max="2842" width="9" style="1"/>
    <col min="2843" max="2843" width="4.36328125" style="1" customWidth="1"/>
    <col min="2844" max="2844" width="0.90625" style="1" customWidth="1"/>
    <col min="2845" max="2845" width="5.90625" style="1" customWidth="1"/>
    <col min="2846" max="3077" width="9" style="1"/>
    <col min="3078" max="3078" width="0.90625" style="1" customWidth="1"/>
    <col min="3079" max="3079" width="4.6328125" style="1" customWidth="1"/>
    <col min="3080" max="3080" width="22.6328125" style="1" customWidth="1"/>
    <col min="3081" max="3081" width="2.36328125" style="1" customWidth="1"/>
    <col min="3082" max="3082" width="3.08984375" style="1" customWidth="1"/>
    <col min="3083" max="3084" width="2.36328125" style="1" customWidth="1"/>
    <col min="3085" max="3085" width="6.26953125" style="1" customWidth="1"/>
    <col min="3086" max="3086" width="2.90625" style="1" customWidth="1"/>
    <col min="3087" max="3087" width="0.90625" style="1" customWidth="1"/>
    <col min="3088" max="3090" width="3.6328125" style="1" customWidth="1"/>
    <col min="3091" max="3091" width="0.90625" style="1" customWidth="1"/>
    <col min="3092" max="3093" width="3.6328125" style="1" customWidth="1"/>
    <col min="3094" max="3094" width="1" style="1" customWidth="1"/>
    <col min="3095" max="3096" width="3.6328125" style="1" customWidth="1"/>
    <col min="3097" max="3097" width="0.90625" style="1" customWidth="1"/>
    <col min="3098" max="3098" width="9" style="1"/>
    <col min="3099" max="3099" width="4.36328125" style="1" customWidth="1"/>
    <col min="3100" max="3100" width="0.90625" style="1" customWidth="1"/>
    <col min="3101" max="3101" width="5.90625" style="1" customWidth="1"/>
    <col min="3102" max="3333" width="9" style="1"/>
    <col min="3334" max="3334" width="0.90625" style="1" customWidth="1"/>
    <col min="3335" max="3335" width="4.6328125" style="1" customWidth="1"/>
    <col min="3336" max="3336" width="22.6328125" style="1" customWidth="1"/>
    <col min="3337" max="3337" width="2.36328125" style="1" customWidth="1"/>
    <col min="3338" max="3338" width="3.08984375" style="1" customWidth="1"/>
    <col min="3339" max="3340" width="2.36328125" style="1" customWidth="1"/>
    <col min="3341" max="3341" width="6.26953125" style="1" customWidth="1"/>
    <col min="3342" max="3342" width="2.90625" style="1" customWidth="1"/>
    <col min="3343" max="3343" width="0.90625" style="1" customWidth="1"/>
    <col min="3344" max="3346" width="3.6328125" style="1" customWidth="1"/>
    <col min="3347" max="3347" width="0.90625" style="1" customWidth="1"/>
    <col min="3348" max="3349" width="3.6328125" style="1" customWidth="1"/>
    <col min="3350" max="3350" width="1" style="1" customWidth="1"/>
    <col min="3351" max="3352" width="3.6328125" style="1" customWidth="1"/>
    <col min="3353" max="3353" width="0.90625" style="1" customWidth="1"/>
    <col min="3354" max="3354" width="9" style="1"/>
    <col min="3355" max="3355" width="4.36328125" style="1" customWidth="1"/>
    <col min="3356" max="3356" width="0.90625" style="1" customWidth="1"/>
    <col min="3357" max="3357" width="5.90625" style="1" customWidth="1"/>
    <col min="3358" max="3589" width="9" style="1"/>
    <col min="3590" max="3590" width="0.90625" style="1" customWidth="1"/>
    <col min="3591" max="3591" width="4.6328125" style="1" customWidth="1"/>
    <col min="3592" max="3592" width="22.6328125" style="1" customWidth="1"/>
    <col min="3593" max="3593" width="2.36328125" style="1" customWidth="1"/>
    <col min="3594" max="3594" width="3.08984375" style="1" customWidth="1"/>
    <col min="3595" max="3596" width="2.36328125" style="1" customWidth="1"/>
    <col min="3597" max="3597" width="6.26953125" style="1" customWidth="1"/>
    <col min="3598" max="3598" width="2.90625" style="1" customWidth="1"/>
    <col min="3599" max="3599" width="0.90625" style="1" customWidth="1"/>
    <col min="3600" max="3602" width="3.6328125" style="1" customWidth="1"/>
    <col min="3603" max="3603" width="0.90625" style="1" customWidth="1"/>
    <col min="3604" max="3605" width="3.6328125" style="1" customWidth="1"/>
    <col min="3606" max="3606" width="1" style="1" customWidth="1"/>
    <col min="3607" max="3608" width="3.6328125" style="1" customWidth="1"/>
    <col min="3609" max="3609" width="0.90625" style="1" customWidth="1"/>
    <col min="3610" max="3610" width="9" style="1"/>
    <col min="3611" max="3611" width="4.36328125" style="1" customWidth="1"/>
    <col min="3612" max="3612" width="0.90625" style="1" customWidth="1"/>
    <col min="3613" max="3613" width="5.90625" style="1" customWidth="1"/>
    <col min="3614" max="3845" width="9" style="1"/>
    <col min="3846" max="3846" width="0.90625" style="1" customWidth="1"/>
    <col min="3847" max="3847" width="4.6328125" style="1" customWidth="1"/>
    <col min="3848" max="3848" width="22.6328125" style="1" customWidth="1"/>
    <col min="3849" max="3849" width="2.36328125" style="1" customWidth="1"/>
    <col min="3850" max="3850" width="3.08984375" style="1" customWidth="1"/>
    <col min="3851" max="3852" width="2.36328125" style="1" customWidth="1"/>
    <col min="3853" max="3853" width="6.26953125" style="1" customWidth="1"/>
    <col min="3854" max="3854" width="2.90625" style="1" customWidth="1"/>
    <col min="3855" max="3855" width="0.90625" style="1" customWidth="1"/>
    <col min="3856" max="3858" width="3.6328125" style="1" customWidth="1"/>
    <col min="3859" max="3859" width="0.90625" style="1" customWidth="1"/>
    <col min="3860" max="3861" width="3.6328125" style="1" customWidth="1"/>
    <col min="3862" max="3862" width="1" style="1" customWidth="1"/>
    <col min="3863" max="3864" width="3.6328125" style="1" customWidth="1"/>
    <col min="3865" max="3865" width="0.90625" style="1" customWidth="1"/>
    <col min="3866" max="3866" width="9" style="1"/>
    <col min="3867" max="3867" width="4.36328125" style="1" customWidth="1"/>
    <col min="3868" max="3868" width="0.90625" style="1" customWidth="1"/>
    <col min="3869" max="3869" width="5.90625" style="1" customWidth="1"/>
    <col min="3870" max="4101" width="9" style="1"/>
    <col min="4102" max="4102" width="0.90625" style="1" customWidth="1"/>
    <col min="4103" max="4103" width="4.6328125" style="1" customWidth="1"/>
    <col min="4104" max="4104" width="22.6328125" style="1" customWidth="1"/>
    <col min="4105" max="4105" width="2.36328125" style="1" customWidth="1"/>
    <col min="4106" max="4106" width="3.08984375" style="1" customWidth="1"/>
    <col min="4107" max="4108" width="2.36328125" style="1" customWidth="1"/>
    <col min="4109" max="4109" width="6.26953125" style="1" customWidth="1"/>
    <col min="4110" max="4110" width="2.90625" style="1" customWidth="1"/>
    <col min="4111" max="4111" width="0.90625" style="1" customWidth="1"/>
    <col min="4112" max="4114" width="3.6328125" style="1" customWidth="1"/>
    <col min="4115" max="4115" width="0.90625" style="1" customWidth="1"/>
    <col min="4116" max="4117" width="3.6328125" style="1" customWidth="1"/>
    <col min="4118" max="4118" width="1" style="1" customWidth="1"/>
    <col min="4119" max="4120" width="3.6328125" style="1" customWidth="1"/>
    <col min="4121" max="4121" width="0.90625" style="1" customWidth="1"/>
    <col min="4122" max="4122" width="9" style="1"/>
    <col min="4123" max="4123" width="4.36328125" style="1" customWidth="1"/>
    <col min="4124" max="4124" width="0.90625" style="1" customWidth="1"/>
    <col min="4125" max="4125" width="5.90625" style="1" customWidth="1"/>
    <col min="4126" max="4357" width="9" style="1"/>
    <col min="4358" max="4358" width="0.90625" style="1" customWidth="1"/>
    <col min="4359" max="4359" width="4.6328125" style="1" customWidth="1"/>
    <col min="4360" max="4360" width="22.6328125" style="1" customWidth="1"/>
    <col min="4361" max="4361" width="2.36328125" style="1" customWidth="1"/>
    <col min="4362" max="4362" width="3.08984375" style="1" customWidth="1"/>
    <col min="4363" max="4364" width="2.36328125" style="1" customWidth="1"/>
    <col min="4365" max="4365" width="6.26953125" style="1" customWidth="1"/>
    <col min="4366" max="4366" width="2.90625" style="1" customWidth="1"/>
    <col min="4367" max="4367" width="0.90625" style="1" customWidth="1"/>
    <col min="4368" max="4370" width="3.6328125" style="1" customWidth="1"/>
    <col min="4371" max="4371" width="0.90625" style="1" customWidth="1"/>
    <col min="4372" max="4373" width="3.6328125" style="1" customWidth="1"/>
    <col min="4374" max="4374" width="1" style="1" customWidth="1"/>
    <col min="4375" max="4376" width="3.6328125" style="1" customWidth="1"/>
    <col min="4377" max="4377" width="0.90625" style="1" customWidth="1"/>
    <col min="4378" max="4378" width="9" style="1"/>
    <col min="4379" max="4379" width="4.36328125" style="1" customWidth="1"/>
    <col min="4380" max="4380" width="0.90625" style="1" customWidth="1"/>
    <col min="4381" max="4381" width="5.90625" style="1" customWidth="1"/>
    <col min="4382" max="4613" width="9" style="1"/>
    <col min="4614" max="4614" width="0.90625" style="1" customWidth="1"/>
    <col min="4615" max="4615" width="4.6328125" style="1" customWidth="1"/>
    <col min="4616" max="4616" width="22.6328125" style="1" customWidth="1"/>
    <col min="4617" max="4617" width="2.36328125" style="1" customWidth="1"/>
    <col min="4618" max="4618" width="3.08984375" style="1" customWidth="1"/>
    <col min="4619" max="4620" width="2.36328125" style="1" customWidth="1"/>
    <col min="4621" max="4621" width="6.26953125" style="1" customWidth="1"/>
    <col min="4622" max="4622" width="2.90625" style="1" customWidth="1"/>
    <col min="4623" max="4623" width="0.90625" style="1" customWidth="1"/>
    <col min="4624" max="4626" width="3.6328125" style="1" customWidth="1"/>
    <col min="4627" max="4627" width="0.90625" style="1" customWidth="1"/>
    <col min="4628" max="4629" width="3.6328125" style="1" customWidth="1"/>
    <col min="4630" max="4630" width="1" style="1" customWidth="1"/>
    <col min="4631" max="4632" width="3.6328125" style="1" customWidth="1"/>
    <col min="4633" max="4633" width="0.90625" style="1" customWidth="1"/>
    <col min="4634" max="4634" width="9" style="1"/>
    <col min="4635" max="4635" width="4.36328125" style="1" customWidth="1"/>
    <col min="4636" max="4636" width="0.90625" style="1" customWidth="1"/>
    <col min="4637" max="4637" width="5.90625" style="1" customWidth="1"/>
    <col min="4638" max="4869" width="9" style="1"/>
    <col min="4870" max="4870" width="0.90625" style="1" customWidth="1"/>
    <col min="4871" max="4871" width="4.6328125" style="1" customWidth="1"/>
    <col min="4872" max="4872" width="22.6328125" style="1" customWidth="1"/>
    <col min="4873" max="4873" width="2.36328125" style="1" customWidth="1"/>
    <col min="4874" max="4874" width="3.08984375" style="1" customWidth="1"/>
    <col min="4875" max="4876" width="2.36328125" style="1" customWidth="1"/>
    <col min="4877" max="4877" width="6.26953125" style="1" customWidth="1"/>
    <col min="4878" max="4878" width="2.90625" style="1" customWidth="1"/>
    <col min="4879" max="4879" width="0.90625" style="1" customWidth="1"/>
    <col min="4880" max="4882" width="3.6328125" style="1" customWidth="1"/>
    <col min="4883" max="4883" width="0.90625" style="1" customWidth="1"/>
    <col min="4884" max="4885" width="3.6328125" style="1" customWidth="1"/>
    <col min="4886" max="4886" width="1" style="1" customWidth="1"/>
    <col min="4887" max="4888" width="3.6328125" style="1" customWidth="1"/>
    <col min="4889" max="4889" width="0.90625" style="1" customWidth="1"/>
    <col min="4890" max="4890" width="9" style="1"/>
    <col min="4891" max="4891" width="4.36328125" style="1" customWidth="1"/>
    <col min="4892" max="4892" width="0.90625" style="1" customWidth="1"/>
    <col min="4893" max="4893" width="5.90625" style="1" customWidth="1"/>
    <col min="4894" max="5125" width="9" style="1"/>
    <col min="5126" max="5126" width="0.90625" style="1" customWidth="1"/>
    <col min="5127" max="5127" width="4.6328125" style="1" customWidth="1"/>
    <col min="5128" max="5128" width="22.6328125" style="1" customWidth="1"/>
    <col min="5129" max="5129" width="2.36328125" style="1" customWidth="1"/>
    <col min="5130" max="5130" width="3.08984375" style="1" customWidth="1"/>
    <col min="5131" max="5132" width="2.36328125" style="1" customWidth="1"/>
    <col min="5133" max="5133" width="6.26953125" style="1" customWidth="1"/>
    <col min="5134" max="5134" width="2.90625" style="1" customWidth="1"/>
    <col min="5135" max="5135" width="0.90625" style="1" customWidth="1"/>
    <col min="5136" max="5138" width="3.6328125" style="1" customWidth="1"/>
    <col min="5139" max="5139" width="0.90625" style="1" customWidth="1"/>
    <col min="5140" max="5141" width="3.6328125" style="1" customWidth="1"/>
    <col min="5142" max="5142" width="1" style="1" customWidth="1"/>
    <col min="5143" max="5144" width="3.6328125" style="1" customWidth="1"/>
    <col min="5145" max="5145" width="0.90625" style="1" customWidth="1"/>
    <col min="5146" max="5146" width="9" style="1"/>
    <col min="5147" max="5147" width="4.36328125" style="1" customWidth="1"/>
    <col min="5148" max="5148" width="0.90625" style="1" customWidth="1"/>
    <col min="5149" max="5149" width="5.90625" style="1" customWidth="1"/>
    <col min="5150" max="5381" width="9" style="1"/>
    <col min="5382" max="5382" width="0.90625" style="1" customWidth="1"/>
    <col min="5383" max="5383" width="4.6328125" style="1" customWidth="1"/>
    <col min="5384" max="5384" width="22.6328125" style="1" customWidth="1"/>
    <col min="5385" max="5385" width="2.36328125" style="1" customWidth="1"/>
    <col min="5386" max="5386" width="3.08984375" style="1" customWidth="1"/>
    <col min="5387" max="5388" width="2.36328125" style="1" customWidth="1"/>
    <col min="5389" max="5389" width="6.26953125" style="1" customWidth="1"/>
    <col min="5390" max="5390" width="2.90625" style="1" customWidth="1"/>
    <col min="5391" max="5391" width="0.90625" style="1" customWidth="1"/>
    <col min="5392" max="5394" width="3.6328125" style="1" customWidth="1"/>
    <col min="5395" max="5395" width="0.90625" style="1" customWidth="1"/>
    <col min="5396" max="5397" width="3.6328125" style="1" customWidth="1"/>
    <col min="5398" max="5398" width="1" style="1" customWidth="1"/>
    <col min="5399" max="5400" width="3.6328125" style="1" customWidth="1"/>
    <col min="5401" max="5401" width="0.90625" style="1" customWidth="1"/>
    <col min="5402" max="5402" width="9" style="1"/>
    <col min="5403" max="5403" width="4.36328125" style="1" customWidth="1"/>
    <col min="5404" max="5404" width="0.90625" style="1" customWidth="1"/>
    <col min="5405" max="5405" width="5.90625" style="1" customWidth="1"/>
    <col min="5406" max="5637" width="9" style="1"/>
    <col min="5638" max="5638" width="0.90625" style="1" customWidth="1"/>
    <col min="5639" max="5639" width="4.6328125" style="1" customWidth="1"/>
    <col min="5640" max="5640" width="22.6328125" style="1" customWidth="1"/>
    <col min="5641" max="5641" width="2.36328125" style="1" customWidth="1"/>
    <col min="5642" max="5642" width="3.08984375" style="1" customWidth="1"/>
    <col min="5643" max="5644" width="2.36328125" style="1" customWidth="1"/>
    <col min="5645" max="5645" width="6.26953125" style="1" customWidth="1"/>
    <col min="5646" max="5646" width="2.90625" style="1" customWidth="1"/>
    <col min="5647" max="5647" width="0.90625" style="1" customWidth="1"/>
    <col min="5648" max="5650" width="3.6328125" style="1" customWidth="1"/>
    <col min="5651" max="5651" width="0.90625" style="1" customWidth="1"/>
    <col min="5652" max="5653" width="3.6328125" style="1" customWidth="1"/>
    <col min="5654" max="5654" width="1" style="1" customWidth="1"/>
    <col min="5655" max="5656" width="3.6328125" style="1" customWidth="1"/>
    <col min="5657" max="5657" width="0.90625" style="1" customWidth="1"/>
    <col min="5658" max="5658" width="9" style="1"/>
    <col min="5659" max="5659" width="4.36328125" style="1" customWidth="1"/>
    <col min="5660" max="5660" width="0.90625" style="1" customWidth="1"/>
    <col min="5661" max="5661" width="5.90625" style="1" customWidth="1"/>
    <col min="5662" max="5893" width="9" style="1"/>
    <col min="5894" max="5894" width="0.90625" style="1" customWidth="1"/>
    <col min="5895" max="5895" width="4.6328125" style="1" customWidth="1"/>
    <col min="5896" max="5896" width="22.6328125" style="1" customWidth="1"/>
    <col min="5897" max="5897" width="2.36328125" style="1" customWidth="1"/>
    <col min="5898" max="5898" width="3.08984375" style="1" customWidth="1"/>
    <col min="5899" max="5900" width="2.36328125" style="1" customWidth="1"/>
    <col min="5901" max="5901" width="6.26953125" style="1" customWidth="1"/>
    <col min="5902" max="5902" width="2.90625" style="1" customWidth="1"/>
    <col min="5903" max="5903" width="0.90625" style="1" customWidth="1"/>
    <col min="5904" max="5906" width="3.6328125" style="1" customWidth="1"/>
    <col min="5907" max="5907" width="0.90625" style="1" customWidth="1"/>
    <col min="5908" max="5909" width="3.6328125" style="1" customWidth="1"/>
    <col min="5910" max="5910" width="1" style="1" customWidth="1"/>
    <col min="5911" max="5912" width="3.6328125" style="1" customWidth="1"/>
    <col min="5913" max="5913" width="0.90625" style="1" customWidth="1"/>
    <col min="5914" max="5914" width="9" style="1"/>
    <col min="5915" max="5915" width="4.36328125" style="1" customWidth="1"/>
    <col min="5916" max="5916" width="0.90625" style="1" customWidth="1"/>
    <col min="5917" max="5917" width="5.90625" style="1" customWidth="1"/>
    <col min="5918" max="6149" width="9" style="1"/>
    <col min="6150" max="6150" width="0.90625" style="1" customWidth="1"/>
    <col min="6151" max="6151" width="4.6328125" style="1" customWidth="1"/>
    <col min="6152" max="6152" width="22.6328125" style="1" customWidth="1"/>
    <col min="6153" max="6153" width="2.36328125" style="1" customWidth="1"/>
    <col min="6154" max="6154" width="3.08984375" style="1" customWidth="1"/>
    <col min="6155" max="6156" width="2.36328125" style="1" customWidth="1"/>
    <col min="6157" max="6157" width="6.26953125" style="1" customWidth="1"/>
    <col min="6158" max="6158" width="2.90625" style="1" customWidth="1"/>
    <col min="6159" max="6159" width="0.90625" style="1" customWidth="1"/>
    <col min="6160" max="6162" width="3.6328125" style="1" customWidth="1"/>
    <col min="6163" max="6163" width="0.90625" style="1" customWidth="1"/>
    <col min="6164" max="6165" width="3.6328125" style="1" customWidth="1"/>
    <col min="6166" max="6166" width="1" style="1" customWidth="1"/>
    <col min="6167" max="6168" width="3.6328125" style="1" customWidth="1"/>
    <col min="6169" max="6169" width="0.90625" style="1" customWidth="1"/>
    <col min="6170" max="6170" width="9" style="1"/>
    <col min="6171" max="6171" width="4.36328125" style="1" customWidth="1"/>
    <col min="6172" max="6172" width="0.90625" style="1" customWidth="1"/>
    <col min="6173" max="6173" width="5.90625" style="1" customWidth="1"/>
    <col min="6174" max="6405" width="9" style="1"/>
    <col min="6406" max="6406" width="0.90625" style="1" customWidth="1"/>
    <col min="6407" max="6407" width="4.6328125" style="1" customWidth="1"/>
    <col min="6408" max="6408" width="22.6328125" style="1" customWidth="1"/>
    <col min="6409" max="6409" width="2.36328125" style="1" customWidth="1"/>
    <col min="6410" max="6410" width="3.08984375" style="1" customWidth="1"/>
    <col min="6411" max="6412" width="2.36328125" style="1" customWidth="1"/>
    <col min="6413" max="6413" width="6.26953125" style="1" customWidth="1"/>
    <col min="6414" max="6414" width="2.90625" style="1" customWidth="1"/>
    <col min="6415" max="6415" width="0.90625" style="1" customWidth="1"/>
    <col min="6416" max="6418" width="3.6328125" style="1" customWidth="1"/>
    <col min="6419" max="6419" width="0.90625" style="1" customWidth="1"/>
    <col min="6420" max="6421" width="3.6328125" style="1" customWidth="1"/>
    <col min="6422" max="6422" width="1" style="1" customWidth="1"/>
    <col min="6423" max="6424" width="3.6328125" style="1" customWidth="1"/>
    <col min="6425" max="6425" width="0.90625" style="1" customWidth="1"/>
    <col min="6426" max="6426" width="9" style="1"/>
    <col min="6427" max="6427" width="4.36328125" style="1" customWidth="1"/>
    <col min="6428" max="6428" width="0.90625" style="1" customWidth="1"/>
    <col min="6429" max="6429" width="5.90625" style="1" customWidth="1"/>
    <col min="6430" max="6661" width="9" style="1"/>
    <col min="6662" max="6662" width="0.90625" style="1" customWidth="1"/>
    <col min="6663" max="6663" width="4.6328125" style="1" customWidth="1"/>
    <col min="6664" max="6664" width="22.6328125" style="1" customWidth="1"/>
    <col min="6665" max="6665" width="2.36328125" style="1" customWidth="1"/>
    <col min="6666" max="6666" width="3.08984375" style="1" customWidth="1"/>
    <col min="6667" max="6668" width="2.36328125" style="1" customWidth="1"/>
    <col min="6669" max="6669" width="6.26953125" style="1" customWidth="1"/>
    <col min="6670" max="6670" width="2.90625" style="1" customWidth="1"/>
    <col min="6671" max="6671" width="0.90625" style="1" customWidth="1"/>
    <col min="6672" max="6674" width="3.6328125" style="1" customWidth="1"/>
    <col min="6675" max="6675" width="0.90625" style="1" customWidth="1"/>
    <col min="6676" max="6677" width="3.6328125" style="1" customWidth="1"/>
    <col min="6678" max="6678" width="1" style="1" customWidth="1"/>
    <col min="6679" max="6680" width="3.6328125" style="1" customWidth="1"/>
    <col min="6681" max="6681" width="0.90625" style="1" customWidth="1"/>
    <col min="6682" max="6682" width="9" style="1"/>
    <col min="6683" max="6683" width="4.36328125" style="1" customWidth="1"/>
    <col min="6684" max="6684" width="0.90625" style="1" customWidth="1"/>
    <col min="6685" max="6685" width="5.90625" style="1" customWidth="1"/>
    <col min="6686" max="6917" width="9" style="1"/>
    <col min="6918" max="6918" width="0.90625" style="1" customWidth="1"/>
    <col min="6919" max="6919" width="4.6328125" style="1" customWidth="1"/>
    <col min="6920" max="6920" width="22.6328125" style="1" customWidth="1"/>
    <col min="6921" max="6921" width="2.36328125" style="1" customWidth="1"/>
    <col min="6922" max="6922" width="3.08984375" style="1" customWidth="1"/>
    <col min="6923" max="6924" width="2.36328125" style="1" customWidth="1"/>
    <col min="6925" max="6925" width="6.26953125" style="1" customWidth="1"/>
    <col min="6926" max="6926" width="2.90625" style="1" customWidth="1"/>
    <col min="6927" max="6927" width="0.90625" style="1" customWidth="1"/>
    <col min="6928" max="6930" width="3.6328125" style="1" customWidth="1"/>
    <col min="6931" max="6931" width="0.90625" style="1" customWidth="1"/>
    <col min="6932" max="6933" width="3.6328125" style="1" customWidth="1"/>
    <col min="6934" max="6934" width="1" style="1" customWidth="1"/>
    <col min="6935" max="6936" width="3.6328125" style="1" customWidth="1"/>
    <col min="6937" max="6937" width="0.90625" style="1" customWidth="1"/>
    <col min="6938" max="6938" width="9" style="1"/>
    <col min="6939" max="6939" width="4.36328125" style="1" customWidth="1"/>
    <col min="6940" max="6940" width="0.90625" style="1" customWidth="1"/>
    <col min="6941" max="6941" width="5.90625" style="1" customWidth="1"/>
    <col min="6942" max="7173" width="9" style="1"/>
    <col min="7174" max="7174" width="0.90625" style="1" customWidth="1"/>
    <col min="7175" max="7175" width="4.6328125" style="1" customWidth="1"/>
    <col min="7176" max="7176" width="22.6328125" style="1" customWidth="1"/>
    <col min="7177" max="7177" width="2.36328125" style="1" customWidth="1"/>
    <col min="7178" max="7178" width="3.08984375" style="1" customWidth="1"/>
    <col min="7179" max="7180" width="2.36328125" style="1" customWidth="1"/>
    <col min="7181" max="7181" width="6.26953125" style="1" customWidth="1"/>
    <col min="7182" max="7182" width="2.90625" style="1" customWidth="1"/>
    <col min="7183" max="7183" width="0.90625" style="1" customWidth="1"/>
    <col min="7184" max="7186" width="3.6328125" style="1" customWidth="1"/>
    <col min="7187" max="7187" width="0.90625" style="1" customWidth="1"/>
    <col min="7188" max="7189" width="3.6328125" style="1" customWidth="1"/>
    <col min="7190" max="7190" width="1" style="1" customWidth="1"/>
    <col min="7191" max="7192" width="3.6328125" style="1" customWidth="1"/>
    <col min="7193" max="7193" width="0.90625" style="1" customWidth="1"/>
    <col min="7194" max="7194" width="9" style="1"/>
    <col min="7195" max="7195" width="4.36328125" style="1" customWidth="1"/>
    <col min="7196" max="7196" width="0.90625" style="1" customWidth="1"/>
    <col min="7197" max="7197" width="5.90625" style="1" customWidth="1"/>
    <col min="7198" max="7429" width="9" style="1"/>
    <col min="7430" max="7430" width="0.90625" style="1" customWidth="1"/>
    <col min="7431" max="7431" width="4.6328125" style="1" customWidth="1"/>
    <col min="7432" max="7432" width="22.6328125" style="1" customWidth="1"/>
    <col min="7433" max="7433" width="2.36328125" style="1" customWidth="1"/>
    <col min="7434" max="7434" width="3.08984375" style="1" customWidth="1"/>
    <col min="7435" max="7436" width="2.36328125" style="1" customWidth="1"/>
    <col min="7437" max="7437" width="6.26953125" style="1" customWidth="1"/>
    <col min="7438" max="7438" width="2.90625" style="1" customWidth="1"/>
    <col min="7439" max="7439" width="0.90625" style="1" customWidth="1"/>
    <col min="7440" max="7442" width="3.6328125" style="1" customWidth="1"/>
    <col min="7443" max="7443" width="0.90625" style="1" customWidth="1"/>
    <col min="7444" max="7445" width="3.6328125" style="1" customWidth="1"/>
    <col min="7446" max="7446" width="1" style="1" customWidth="1"/>
    <col min="7447" max="7448" width="3.6328125" style="1" customWidth="1"/>
    <col min="7449" max="7449" width="0.90625" style="1" customWidth="1"/>
    <col min="7450" max="7450" width="9" style="1"/>
    <col min="7451" max="7451" width="4.36328125" style="1" customWidth="1"/>
    <col min="7452" max="7452" width="0.90625" style="1" customWidth="1"/>
    <col min="7453" max="7453" width="5.90625" style="1" customWidth="1"/>
    <col min="7454" max="7685" width="9" style="1"/>
    <col min="7686" max="7686" width="0.90625" style="1" customWidth="1"/>
    <col min="7687" max="7687" width="4.6328125" style="1" customWidth="1"/>
    <col min="7688" max="7688" width="22.6328125" style="1" customWidth="1"/>
    <col min="7689" max="7689" width="2.36328125" style="1" customWidth="1"/>
    <col min="7690" max="7690" width="3.08984375" style="1" customWidth="1"/>
    <col min="7691" max="7692" width="2.36328125" style="1" customWidth="1"/>
    <col min="7693" max="7693" width="6.26953125" style="1" customWidth="1"/>
    <col min="7694" max="7694" width="2.90625" style="1" customWidth="1"/>
    <col min="7695" max="7695" width="0.90625" style="1" customWidth="1"/>
    <col min="7696" max="7698" width="3.6328125" style="1" customWidth="1"/>
    <col min="7699" max="7699" width="0.90625" style="1" customWidth="1"/>
    <col min="7700" max="7701" width="3.6328125" style="1" customWidth="1"/>
    <col min="7702" max="7702" width="1" style="1" customWidth="1"/>
    <col min="7703" max="7704" width="3.6328125" style="1" customWidth="1"/>
    <col min="7705" max="7705" width="0.90625" style="1" customWidth="1"/>
    <col min="7706" max="7706" width="9" style="1"/>
    <col min="7707" max="7707" width="4.36328125" style="1" customWidth="1"/>
    <col min="7708" max="7708" width="0.90625" style="1" customWidth="1"/>
    <col min="7709" max="7709" width="5.90625" style="1" customWidth="1"/>
    <col min="7710" max="7941" width="9" style="1"/>
    <col min="7942" max="7942" width="0.90625" style="1" customWidth="1"/>
    <col min="7943" max="7943" width="4.6328125" style="1" customWidth="1"/>
    <col min="7944" max="7944" width="22.6328125" style="1" customWidth="1"/>
    <col min="7945" max="7945" width="2.36328125" style="1" customWidth="1"/>
    <col min="7946" max="7946" width="3.08984375" style="1" customWidth="1"/>
    <col min="7947" max="7948" width="2.36328125" style="1" customWidth="1"/>
    <col min="7949" max="7949" width="6.26953125" style="1" customWidth="1"/>
    <col min="7950" max="7950" width="2.90625" style="1" customWidth="1"/>
    <col min="7951" max="7951" width="0.90625" style="1" customWidth="1"/>
    <col min="7952" max="7954" width="3.6328125" style="1" customWidth="1"/>
    <col min="7955" max="7955" width="0.90625" style="1" customWidth="1"/>
    <col min="7956" max="7957" width="3.6328125" style="1" customWidth="1"/>
    <col min="7958" max="7958" width="1" style="1" customWidth="1"/>
    <col min="7959" max="7960" width="3.6328125" style="1" customWidth="1"/>
    <col min="7961" max="7961" width="0.90625" style="1" customWidth="1"/>
    <col min="7962" max="7962" width="9" style="1"/>
    <col min="7963" max="7963" width="4.36328125" style="1" customWidth="1"/>
    <col min="7964" max="7964" width="0.90625" style="1" customWidth="1"/>
    <col min="7965" max="7965" width="5.90625" style="1" customWidth="1"/>
    <col min="7966" max="8197" width="9" style="1"/>
    <col min="8198" max="8198" width="0.90625" style="1" customWidth="1"/>
    <col min="8199" max="8199" width="4.6328125" style="1" customWidth="1"/>
    <col min="8200" max="8200" width="22.6328125" style="1" customWidth="1"/>
    <col min="8201" max="8201" width="2.36328125" style="1" customWidth="1"/>
    <col min="8202" max="8202" width="3.08984375" style="1" customWidth="1"/>
    <col min="8203" max="8204" width="2.36328125" style="1" customWidth="1"/>
    <col min="8205" max="8205" width="6.26953125" style="1" customWidth="1"/>
    <col min="8206" max="8206" width="2.90625" style="1" customWidth="1"/>
    <col min="8207" max="8207" width="0.90625" style="1" customWidth="1"/>
    <col min="8208" max="8210" width="3.6328125" style="1" customWidth="1"/>
    <col min="8211" max="8211" width="0.90625" style="1" customWidth="1"/>
    <col min="8212" max="8213" width="3.6328125" style="1" customWidth="1"/>
    <col min="8214" max="8214" width="1" style="1" customWidth="1"/>
    <col min="8215" max="8216" width="3.6328125" style="1" customWidth="1"/>
    <col min="8217" max="8217" width="0.90625" style="1" customWidth="1"/>
    <col min="8218" max="8218" width="9" style="1"/>
    <col min="8219" max="8219" width="4.36328125" style="1" customWidth="1"/>
    <col min="8220" max="8220" width="0.90625" style="1" customWidth="1"/>
    <col min="8221" max="8221" width="5.90625" style="1" customWidth="1"/>
    <col min="8222" max="8453" width="9" style="1"/>
    <col min="8454" max="8454" width="0.90625" style="1" customWidth="1"/>
    <col min="8455" max="8455" width="4.6328125" style="1" customWidth="1"/>
    <col min="8456" max="8456" width="22.6328125" style="1" customWidth="1"/>
    <col min="8457" max="8457" width="2.36328125" style="1" customWidth="1"/>
    <col min="8458" max="8458" width="3.08984375" style="1" customWidth="1"/>
    <col min="8459" max="8460" width="2.36328125" style="1" customWidth="1"/>
    <col min="8461" max="8461" width="6.26953125" style="1" customWidth="1"/>
    <col min="8462" max="8462" width="2.90625" style="1" customWidth="1"/>
    <col min="8463" max="8463" width="0.90625" style="1" customWidth="1"/>
    <col min="8464" max="8466" width="3.6328125" style="1" customWidth="1"/>
    <col min="8467" max="8467" width="0.90625" style="1" customWidth="1"/>
    <col min="8468" max="8469" width="3.6328125" style="1" customWidth="1"/>
    <col min="8470" max="8470" width="1" style="1" customWidth="1"/>
    <col min="8471" max="8472" width="3.6328125" style="1" customWidth="1"/>
    <col min="8473" max="8473" width="0.90625" style="1" customWidth="1"/>
    <col min="8474" max="8474" width="9" style="1"/>
    <col min="8475" max="8475" width="4.36328125" style="1" customWidth="1"/>
    <col min="8476" max="8476" width="0.90625" style="1" customWidth="1"/>
    <col min="8477" max="8477" width="5.90625" style="1" customWidth="1"/>
    <col min="8478" max="8709" width="9" style="1"/>
    <col min="8710" max="8710" width="0.90625" style="1" customWidth="1"/>
    <col min="8711" max="8711" width="4.6328125" style="1" customWidth="1"/>
    <col min="8712" max="8712" width="22.6328125" style="1" customWidth="1"/>
    <col min="8713" max="8713" width="2.36328125" style="1" customWidth="1"/>
    <col min="8714" max="8714" width="3.08984375" style="1" customWidth="1"/>
    <col min="8715" max="8716" width="2.36328125" style="1" customWidth="1"/>
    <col min="8717" max="8717" width="6.26953125" style="1" customWidth="1"/>
    <col min="8718" max="8718" width="2.90625" style="1" customWidth="1"/>
    <col min="8719" max="8719" width="0.90625" style="1" customWidth="1"/>
    <col min="8720" max="8722" width="3.6328125" style="1" customWidth="1"/>
    <col min="8723" max="8723" width="0.90625" style="1" customWidth="1"/>
    <col min="8724" max="8725" width="3.6328125" style="1" customWidth="1"/>
    <col min="8726" max="8726" width="1" style="1" customWidth="1"/>
    <col min="8727" max="8728" width="3.6328125" style="1" customWidth="1"/>
    <col min="8729" max="8729" width="0.90625" style="1" customWidth="1"/>
    <col min="8730" max="8730" width="9" style="1"/>
    <col min="8731" max="8731" width="4.36328125" style="1" customWidth="1"/>
    <col min="8732" max="8732" width="0.90625" style="1" customWidth="1"/>
    <col min="8733" max="8733" width="5.90625" style="1" customWidth="1"/>
    <col min="8734" max="8965" width="9" style="1"/>
    <col min="8966" max="8966" width="0.90625" style="1" customWidth="1"/>
    <col min="8967" max="8967" width="4.6328125" style="1" customWidth="1"/>
    <col min="8968" max="8968" width="22.6328125" style="1" customWidth="1"/>
    <col min="8969" max="8969" width="2.36328125" style="1" customWidth="1"/>
    <col min="8970" max="8970" width="3.08984375" style="1" customWidth="1"/>
    <col min="8971" max="8972" width="2.36328125" style="1" customWidth="1"/>
    <col min="8973" max="8973" width="6.26953125" style="1" customWidth="1"/>
    <col min="8974" max="8974" width="2.90625" style="1" customWidth="1"/>
    <col min="8975" max="8975" width="0.90625" style="1" customWidth="1"/>
    <col min="8976" max="8978" width="3.6328125" style="1" customWidth="1"/>
    <col min="8979" max="8979" width="0.90625" style="1" customWidth="1"/>
    <col min="8980" max="8981" width="3.6328125" style="1" customWidth="1"/>
    <col min="8982" max="8982" width="1" style="1" customWidth="1"/>
    <col min="8983" max="8984" width="3.6328125" style="1" customWidth="1"/>
    <col min="8985" max="8985" width="0.90625" style="1" customWidth="1"/>
    <col min="8986" max="8986" width="9" style="1"/>
    <col min="8987" max="8987" width="4.36328125" style="1" customWidth="1"/>
    <col min="8988" max="8988" width="0.90625" style="1" customWidth="1"/>
    <col min="8989" max="8989" width="5.90625" style="1" customWidth="1"/>
    <col min="8990" max="9221" width="9" style="1"/>
    <col min="9222" max="9222" width="0.90625" style="1" customWidth="1"/>
    <col min="9223" max="9223" width="4.6328125" style="1" customWidth="1"/>
    <col min="9224" max="9224" width="22.6328125" style="1" customWidth="1"/>
    <col min="9225" max="9225" width="2.36328125" style="1" customWidth="1"/>
    <col min="9226" max="9226" width="3.08984375" style="1" customWidth="1"/>
    <col min="9227" max="9228" width="2.36328125" style="1" customWidth="1"/>
    <col min="9229" max="9229" width="6.26953125" style="1" customWidth="1"/>
    <col min="9230" max="9230" width="2.90625" style="1" customWidth="1"/>
    <col min="9231" max="9231" width="0.90625" style="1" customWidth="1"/>
    <col min="9232" max="9234" width="3.6328125" style="1" customWidth="1"/>
    <col min="9235" max="9235" width="0.90625" style="1" customWidth="1"/>
    <col min="9236" max="9237" width="3.6328125" style="1" customWidth="1"/>
    <col min="9238" max="9238" width="1" style="1" customWidth="1"/>
    <col min="9239" max="9240" width="3.6328125" style="1" customWidth="1"/>
    <col min="9241" max="9241" width="0.90625" style="1" customWidth="1"/>
    <col min="9242" max="9242" width="9" style="1"/>
    <col min="9243" max="9243" width="4.36328125" style="1" customWidth="1"/>
    <col min="9244" max="9244" width="0.90625" style="1" customWidth="1"/>
    <col min="9245" max="9245" width="5.90625" style="1" customWidth="1"/>
    <col min="9246" max="9477" width="9" style="1"/>
    <col min="9478" max="9478" width="0.90625" style="1" customWidth="1"/>
    <col min="9479" max="9479" width="4.6328125" style="1" customWidth="1"/>
    <col min="9480" max="9480" width="22.6328125" style="1" customWidth="1"/>
    <col min="9481" max="9481" width="2.36328125" style="1" customWidth="1"/>
    <col min="9482" max="9482" width="3.08984375" style="1" customWidth="1"/>
    <col min="9483" max="9484" width="2.36328125" style="1" customWidth="1"/>
    <col min="9485" max="9485" width="6.26953125" style="1" customWidth="1"/>
    <col min="9486" max="9486" width="2.90625" style="1" customWidth="1"/>
    <col min="9487" max="9487" width="0.90625" style="1" customWidth="1"/>
    <col min="9488" max="9490" width="3.6328125" style="1" customWidth="1"/>
    <col min="9491" max="9491" width="0.90625" style="1" customWidth="1"/>
    <col min="9492" max="9493" width="3.6328125" style="1" customWidth="1"/>
    <col min="9494" max="9494" width="1" style="1" customWidth="1"/>
    <col min="9495" max="9496" width="3.6328125" style="1" customWidth="1"/>
    <col min="9497" max="9497" width="0.90625" style="1" customWidth="1"/>
    <col min="9498" max="9498" width="9" style="1"/>
    <col min="9499" max="9499" width="4.36328125" style="1" customWidth="1"/>
    <col min="9500" max="9500" width="0.90625" style="1" customWidth="1"/>
    <col min="9501" max="9501" width="5.90625" style="1" customWidth="1"/>
    <col min="9502" max="9733" width="9" style="1"/>
    <col min="9734" max="9734" width="0.90625" style="1" customWidth="1"/>
    <col min="9735" max="9735" width="4.6328125" style="1" customWidth="1"/>
    <col min="9736" max="9736" width="22.6328125" style="1" customWidth="1"/>
    <col min="9737" max="9737" width="2.36328125" style="1" customWidth="1"/>
    <col min="9738" max="9738" width="3.08984375" style="1" customWidth="1"/>
    <col min="9739" max="9740" width="2.36328125" style="1" customWidth="1"/>
    <col min="9741" max="9741" width="6.26953125" style="1" customWidth="1"/>
    <col min="9742" max="9742" width="2.90625" style="1" customWidth="1"/>
    <col min="9743" max="9743" width="0.90625" style="1" customWidth="1"/>
    <col min="9744" max="9746" width="3.6328125" style="1" customWidth="1"/>
    <col min="9747" max="9747" width="0.90625" style="1" customWidth="1"/>
    <col min="9748" max="9749" width="3.6328125" style="1" customWidth="1"/>
    <col min="9750" max="9750" width="1" style="1" customWidth="1"/>
    <col min="9751" max="9752" width="3.6328125" style="1" customWidth="1"/>
    <col min="9753" max="9753" width="0.90625" style="1" customWidth="1"/>
    <col min="9754" max="9754" width="9" style="1"/>
    <col min="9755" max="9755" width="4.36328125" style="1" customWidth="1"/>
    <col min="9756" max="9756" width="0.90625" style="1" customWidth="1"/>
    <col min="9757" max="9757" width="5.90625" style="1" customWidth="1"/>
    <col min="9758" max="9989" width="9" style="1"/>
    <col min="9990" max="9990" width="0.90625" style="1" customWidth="1"/>
    <col min="9991" max="9991" width="4.6328125" style="1" customWidth="1"/>
    <col min="9992" max="9992" width="22.6328125" style="1" customWidth="1"/>
    <col min="9993" max="9993" width="2.36328125" style="1" customWidth="1"/>
    <col min="9994" max="9994" width="3.08984375" style="1" customWidth="1"/>
    <col min="9995" max="9996" width="2.36328125" style="1" customWidth="1"/>
    <col min="9997" max="9997" width="6.26953125" style="1" customWidth="1"/>
    <col min="9998" max="9998" width="2.90625" style="1" customWidth="1"/>
    <col min="9999" max="9999" width="0.90625" style="1" customWidth="1"/>
    <col min="10000" max="10002" width="3.6328125" style="1" customWidth="1"/>
    <col min="10003" max="10003" width="0.90625" style="1" customWidth="1"/>
    <col min="10004" max="10005" width="3.6328125" style="1" customWidth="1"/>
    <col min="10006" max="10006" width="1" style="1" customWidth="1"/>
    <col min="10007" max="10008" width="3.6328125" style="1" customWidth="1"/>
    <col min="10009" max="10009" width="0.90625" style="1" customWidth="1"/>
    <col min="10010" max="10010" width="9" style="1"/>
    <col min="10011" max="10011" width="4.36328125" style="1" customWidth="1"/>
    <col min="10012" max="10012" width="0.90625" style="1" customWidth="1"/>
    <col min="10013" max="10013" width="5.90625" style="1" customWidth="1"/>
    <col min="10014" max="10245" width="9" style="1"/>
    <col min="10246" max="10246" width="0.90625" style="1" customWidth="1"/>
    <col min="10247" max="10247" width="4.6328125" style="1" customWidth="1"/>
    <col min="10248" max="10248" width="22.6328125" style="1" customWidth="1"/>
    <col min="10249" max="10249" width="2.36328125" style="1" customWidth="1"/>
    <col min="10250" max="10250" width="3.08984375" style="1" customWidth="1"/>
    <col min="10251" max="10252" width="2.36328125" style="1" customWidth="1"/>
    <col min="10253" max="10253" width="6.26953125" style="1" customWidth="1"/>
    <col min="10254" max="10254" width="2.90625" style="1" customWidth="1"/>
    <col min="10255" max="10255" width="0.90625" style="1" customWidth="1"/>
    <col min="10256" max="10258" width="3.6328125" style="1" customWidth="1"/>
    <col min="10259" max="10259" width="0.90625" style="1" customWidth="1"/>
    <col min="10260" max="10261" width="3.6328125" style="1" customWidth="1"/>
    <col min="10262" max="10262" width="1" style="1" customWidth="1"/>
    <col min="10263" max="10264" width="3.6328125" style="1" customWidth="1"/>
    <col min="10265" max="10265" width="0.90625" style="1" customWidth="1"/>
    <col min="10266" max="10266" width="9" style="1"/>
    <col min="10267" max="10267" width="4.36328125" style="1" customWidth="1"/>
    <col min="10268" max="10268" width="0.90625" style="1" customWidth="1"/>
    <col min="10269" max="10269" width="5.90625" style="1" customWidth="1"/>
    <col min="10270" max="10501" width="9" style="1"/>
    <col min="10502" max="10502" width="0.90625" style="1" customWidth="1"/>
    <col min="10503" max="10503" width="4.6328125" style="1" customWidth="1"/>
    <col min="10504" max="10504" width="22.6328125" style="1" customWidth="1"/>
    <col min="10505" max="10505" width="2.36328125" style="1" customWidth="1"/>
    <col min="10506" max="10506" width="3.08984375" style="1" customWidth="1"/>
    <col min="10507" max="10508" width="2.36328125" style="1" customWidth="1"/>
    <col min="10509" max="10509" width="6.26953125" style="1" customWidth="1"/>
    <col min="10510" max="10510" width="2.90625" style="1" customWidth="1"/>
    <col min="10511" max="10511" width="0.90625" style="1" customWidth="1"/>
    <col min="10512" max="10514" width="3.6328125" style="1" customWidth="1"/>
    <col min="10515" max="10515" width="0.90625" style="1" customWidth="1"/>
    <col min="10516" max="10517" width="3.6328125" style="1" customWidth="1"/>
    <col min="10518" max="10518" width="1" style="1" customWidth="1"/>
    <col min="10519" max="10520" width="3.6328125" style="1" customWidth="1"/>
    <col min="10521" max="10521" width="0.90625" style="1" customWidth="1"/>
    <col min="10522" max="10522" width="9" style="1"/>
    <col min="10523" max="10523" width="4.36328125" style="1" customWidth="1"/>
    <col min="10524" max="10524" width="0.90625" style="1" customWidth="1"/>
    <col min="10525" max="10525" width="5.90625" style="1" customWidth="1"/>
    <col min="10526" max="10757" width="9" style="1"/>
    <col min="10758" max="10758" width="0.90625" style="1" customWidth="1"/>
    <col min="10759" max="10759" width="4.6328125" style="1" customWidth="1"/>
    <col min="10760" max="10760" width="22.6328125" style="1" customWidth="1"/>
    <col min="10761" max="10761" width="2.36328125" style="1" customWidth="1"/>
    <col min="10762" max="10762" width="3.08984375" style="1" customWidth="1"/>
    <col min="10763" max="10764" width="2.36328125" style="1" customWidth="1"/>
    <col min="10765" max="10765" width="6.26953125" style="1" customWidth="1"/>
    <col min="10766" max="10766" width="2.90625" style="1" customWidth="1"/>
    <col min="10767" max="10767" width="0.90625" style="1" customWidth="1"/>
    <col min="10768" max="10770" width="3.6328125" style="1" customWidth="1"/>
    <col min="10771" max="10771" width="0.90625" style="1" customWidth="1"/>
    <col min="10772" max="10773" width="3.6328125" style="1" customWidth="1"/>
    <col min="10774" max="10774" width="1" style="1" customWidth="1"/>
    <col min="10775" max="10776" width="3.6328125" style="1" customWidth="1"/>
    <col min="10777" max="10777" width="0.90625" style="1" customWidth="1"/>
    <col min="10778" max="10778" width="9" style="1"/>
    <col min="10779" max="10779" width="4.36328125" style="1" customWidth="1"/>
    <col min="10780" max="10780" width="0.90625" style="1" customWidth="1"/>
    <col min="10781" max="10781" width="5.90625" style="1" customWidth="1"/>
    <col min="10782" max="11013" width="9" style="1"/>
    <col min="11014" max="11014" width="0.90625" style="1" customWidth="1"/>
    <col min="11015" max="11015" width="4.6328125" style="1" customWidth="1"/>
    <col min="11016" max="11016" width="22.6328125" style="1" customWidth="1"/>
    <col min="11017" max="11017" width="2.36328125" style="1" customWidth="1"/>
    <col min="11018" max="11018" width="3.08984375" style="1" customWidth="1"/>
    <col min="11019" max="11020" width="2.36328125" style="1" customWidth="1"/>
    <col min="11021" max="11021" width="6.26953125" style="1" customWidth="1"/>
    <col min="11022" max="11022" width="2.90625" style="1" customWidth="1"/>
    <col min="11023" max="11023" width="0.90625" style="1" customWidth="1"/>
    <col min="11024" max="11026" width="3.6328125" style="1" customWidth="1"/>
    <col min="11027" max="11027" width="0.90625" style="1" customWidth="1"/>
    <col min="11028" max="11029" width="3.6328125" style="1" customWidth="1"/>
    <col min="11030" max="11030" width="1" style="1" customWidth="1"/>
    <col min="11031" max="11032" width="3.6328125" style="1" customWidth="1"/>
    <col min="11033" max="11033" width="0.90625" style="1" customWidth="1"/>
    <col min="11034" max="11034" width="9" style="1"/>
    <col min="11035" max="11035" width="4.36328125" style="1" customWidth="1"/>
    <col min="11036" max="11036" width="0.90625" style="1" customWidth="1"/>
    <col min="11037" max="11037" width="5.90625" style="1" customWidth="1"/>
    <col min="11038" max="11269" width="9" style="1"/>
    <col min="11270" max="11270" width="0.90625" style="1" customWidth="1"/>
    <col min="11271" max="11271" width="4.6328125" style="1" customWidth="1"/>
    <col min="11272" max="11272" width="22.6328125" style="1" customWidth="1"/>
    <col min="11273" max="11273" width="2.36328125" style="1" customWidth="1"/>
    <col min="11274" max="11274" width="3.08984375" style="1" customWidth="1"/>
    <col min="11275" max="11276" width="2.36328125" style="1" customWidth="1"/>
    <col min="11277" max="11277" width="6.26953125" style="1" customWidth="1"/>
    <col min="11278" max="11278" width="2.90625" style="1" customWidth="1"/>
    <col min="11279" max="11279" width="0.90625" style="1" customWidth="1"/>
    <col min="11280" max="11282" width="3.6328125" style="1" customWidth="1"/>
    <col min="11283" max="11283" width="0.90625" style="1" customWidth="1"/>
    <col min="11284" max="11285" width="3.6328125" style="1" customWidth="1"/>
    <col min="11286" max="11286" width="1" style="1" customWidth="1"/>
    <col min="11287" max="11288" width="3.6328125" style="1" customWidth="1"/>
    <col min="11289" max="11289" width="0.90625" style="1" customWidth="1"/>
    <col min="11290" max="11290" width="9" style="1"/>
    <col min="11291" max="11291" width="4.36328125" style="1" customWidth="1"/>
    <col min="11292" max="11292" width="0.90625" style="1" customWidth="1"/>
    <col min="11293" max="11293" width="5.90625" style="1" customWidth="1"/>
    <col min="11294" max="11525" width="9" style="1"/>
    <col min="11526" max="11526" width="0.90625" style="1" customWidth="1"/>
    <col min="11527" max="11527" width="4.6328125" style="1" customWidth="1"/>
    <col min="11528" max="11528" width="22.6328125" style="1" customWidth="1"/>
    <col min="11529" max="11529" width="2.36328125" style="1" customWidth="1"/>
    <col min="11530" max="11530" width="3.08984375" style="1" customWidth="1"/>
    <col min="11531" max="11532" width="2.36328125" style="1" customWidth="1"/>
    <col min="11533" max="11533" width="6.26953125" style="1" customWidth="1"/>
    <col min="11534" max="11534" width="2.90625" style="1" customWidth="1"/>
    <col min="11535" max="11535" width="0.90625" style="1" customWidth="1"/>
    <col min="11536" max="11538" width="3.6328125" style="1" customWidth="1"/>
    <col min="11539" max="11539" width="0.90625" style="1" customWidth="1"/>
    <col min="11540" max="11541" width="3.6328125" style="1" customWidth="1"/>
    <col min="11542" max="11542" width="1" style="1" customWidth="1"/>
    <col min="11543" max="11544" width="3.6328125" style="1" customWidth="1"/>
    <col min="11545" max="11545" width="0.90625" style="1" customWidth="1"/>
    <col min="11546" max="11546" width="9" style="1"/>
    <col min="11547" max="11547" width="4.36328125" style="1" customWidth="1"/>
    <col min="11548" max="11548" width="0.90625" style="1" customWidth="1"/>
    <col min="11549" max="11549" width="5.90625" style="1" customWidth="1"/>
    <col min="11550" max="11781" width="9" style="1"/>
    <col min="11782" max="11782" width="0.90625" style="1" customWidth="1"/>
    <col min="11783" max="11783" width="4.6328125" style="1" customWidth="1"/>
    <col min="11784" max="11784" width="22.6328125" style="1" customWidth="1"/>
    <col min="11785" max="11785" width="2.36328125" style="1" customWidth="1"/>
    <col min="11786" max="11786" width="3.08984375" style="1" customWidth="1"/>
    <col min="11787" max="11788" width="2.36328125" style="1" customWidth="1"/>
    <col min="11789" max="11789" width="6.26953125" style="1" customWidth="1"/>
    <col min="11790" max="11790" width="2.90625" style="1" customWidth="1"/>
    <col min="11791" max="11791" width="0.90625" style="1" customWidth="1"/>
    <col min="11792" max="11794" width="3.6328125" style="1" customWidth="1"/>
    <col min="11795" max="11795" width="0.90625" style="1" customWidth="1"/>
    <col min="11796" max="11797" width="3.6328125" style="1" customWidth="1"/>
    <col min="11798" max="11798" width="1" style="1" customWidth="1"/>
    <col min="11799" max="11800" width="3.6328125" style="1" customWidth="1"/>
    <col min="11801" max="11801" width="0.90625" style="1" customWidth="1"/>
    <col min="11802" max="11802" width="9" style="1"/>
    <col min="11803" max="11803" width="4.36328125" style="1" customWidth="1"/>
    <col min="11804" max="11804" width="0.90625" style="1" customWidth="1"/>
    <col min="11805" max="11805" width="5.90625" style="1" customWidth="1"/>
    <col min="11806" max="12037" width="9" style="1"/>
    <col min="12038" max="12038" width="0.90625" style="1" customWidth="1"/>
    <col min="12039" max="12039" width="4.6328125" style="1" customWidth="1"/>
    <col min="12040" max="12040" width="22.6328125" style="1" customWidth="1"/>
    <col min="12041" max="12041" width="2.36328125" style="1" customWidth="1"/>
    <col min="12042" max="12042" width="3.08984375" style="1" customWidth="1"/>
    <col min="12043" max="12044" width="2.36328125" style="1" customWidth="1"/>
    <col min="12045" max="12045" width="6.26953125" style="1" customWidth="1"/>
    <col min="12046" max="12046" width="2.90625" style="1" customWidth="1"/>
    <col min="12047" max="12047" width="0.90625" style="1" customWidth="1"/>
    <col min="12048" max="12050" width="3.6328125" style="1" customWidth="1"/>
    <col min="12051" max="12051" width="0.90625" style="1" customWidth="1"/>
    <col min="12052" max="12053" width="3.6328125" style="1" customWidth="1"/>
    <col min="12054" max="12054" width="1" style="1" customWidth="1"/>
    <col min="12055" max="12056" width="3.6328125" style="1" customWidth="1"/>
    <col min="12057" max="12057" width="0.90625" style="1" customWidth="1"/>
    <col min="12058" max="12058" width="9" style="1"/>
    <col min="12059" max="12059" width="4.36328125" style="1" customWidth="1"/>
    <col min="12060" max="12060" width="0.90625" style="1" customWidth="1"/>
    <col min="12061" max="12061" width="5.90625" style="1" customWidth="1"/>
    <col min="12062" max="12293" width="9" style="1"/>
    <col min="12294" max="12294" width="0.90625" style="1" customWidth="1"/>
    <col min="12295" max="12295" width="4.6328125" style="1" customWidth="1"/>
    <col min="12296" max="12296" width="22.6328125" style="1" customWidth="1"/>
    <col min="12297" max="12297" width="2.36328125" style="1" customWidth="1"/>
    <col min="12298" max="12298" width="3.08984375" style="1" customWidth="1"/>
    <col min="12299" max="12300" width="2.36328125" style="1" customWidth="1"/>
    <col min="12301" max="12301" width="6.26953125" style="1" customWidth="1"/>
    <col min="12302" max="12302" width="2.90625" style="1" customWidth="1"/>
    <col min="12303" max="12303" width="0.90625" style="1" customWidth="1"/>
    <col min="12304" max="12306" width="3.6328125" style="1" customWidth="1"/>
    <col min="12307" max="12307" width="0.90625" style="1" customWidth="1"/>
    <col min="12308" max="12309" width="3.6328125" style="1" customWidth="1"/>
    <col min="12310" max="12310" width="1" style="1" customWidth="1"/>
    <col min="12311" max="12312" width="3.6328125" style="1" customWidth="1"/>
    <col min="12313" max="12313" width="0.90625" style="1" customWidth="1"/>
    <col min="12314" max="12314" width="9" style="1"/>
    <col min="12315" max="12315" width="4.36328125" style="1" customWidth="1"/>
    <col min="12316" max="12316" width="0.90625" style="1" customWidth="1"/>
    <col min="12317" max="12317" width="5.90625" style="1" customWidth="1"/>
    <col min="12318" max="12549" width="9" style="1"/>
    <col min="12550" max="12550" width="0.90625" style="1" customWidth="1"/>
    <col min="12551" max="12551" width="4.6328125" style="1" customWidth="1"/>
    <col min="12552" max="12552" width="22.6328125" style="1" customWidth="1"/>
    <col min="12553" max="12553" width="2.36328125" style="1" customWidth="1"/>
    <col min="12554" max="12554" width="3.08984375" style="1" customWidth="1"/>
    <col min="12555" max="12556" width="2.36328125" style="1" customWidth="1"/>
    <col min="12557" max="12557" width="6.26953125" style="1" customWidth="1"/>
    <col min="12558" max="12558" width="2.90625" style="1" customWidth="1"/>
    <col min="12559" max="12559" width="0.90625" style="1" customWidth="1"/>
    <col min="12560" max="12562" width="3.6328125" style="1" customWidth="1"/>
    <col min="12563" max="12563" width="0.90625" style="1" customWidth="1"/>
    <col min="12564" max="12565" width="3.6328125" style="1" customWidth="1"/>
    <col min="12566" max="12566" width="1" style="1" customWidth="1"/>
    <col min="12567" max="12568" width="3.6328125" style="1" customWidth="1"/>
    <col min="12569" max="12569" width="0.90625" style="1" customWidth="1"/>
    <col min="12570" max="12570" width="9" style="1"/>
    <col min="12571" max="12571" width="4.36328125" style="1" customWidth="1"/>
    <col min="12572" max="12572" width="0.90625" style="1" customWidth="1"/>
    <col min="12573" max="12573" width="5.90625" style="1" customWidth="1"/>
    <col min="12574" max="12805" width="9" style="1"/>
    <col min="12806" max="12806" width="0.90625" style="1" customWidth="1"/>
    <col min="12807" max="12807" width="4.6328125" style="1" customWidth="1"/>
    <col min="12808" max="12808" width="22.6328125" style="1" customWidth="1"/>
    <col min="12809" max="12809" width="2.36328125" style="1" customWidth="1"/>
    <col min="12810" max="12810" width="3.08984375" style="1" customWidth="1"/>
    <col min="12811" max="12812" width="2.36328125" style="1" customWidth="1"/>
    <col min="12813" max="12813" width="6.26953125" style="1" customWidth="1"/>
    <col min="12814" max="12814" width="2.90625" style="1" customWidth="1"/>
    <col min="12815" max="12815" width="0.90625" style="1" customWidth="1"/>
    <col min="12816" max="12818" width="3.6328125" style="1" customWidth="1"/>
    <col min="12819" max="12819" width="0.90625" style="1" customWidth="1"/>
    <col min="12820" max="12821" width="3.6328125" style="1" customWidth="1"/>
    <col min="12822" max="12822" width="1" style="1" customWidth="1"/>
    <col min="12823" max="12824" width="3.6328125" style="1" customWidth="1"/>
    <col min="12825" max="12825" width="0.90625" style="1" customWidth="1"/>
    <col min="12826" max="12826" width="9" style="1"/>
    <col min="12827" max="12827" width="4.36328125" style="1" customWidth="1"/>
    <col min="12828" max="12828" width="0.90625" style="1" customWidth="1"/>
    <col min="12829" max="12829" width="5.90625" style="1" customWidth="1"/>
    <col min="12830" max="13061" width="9" style="1"/>
    <col min="13062" max="13062" width="0.90625" style="1" customWidth="1"/>
    <col min="13063" max="13063" width="4.6328125" style="1" customWidth="1"/>
    <col min="13064" max="13064" width="22.6328125" style="1" customWidth="1"/>
    <col min="13065" max="13065" width="2.36328125" style="1" customWidth="1"/>
    <col min="13066" max="13066" width="3.08984375" style="1" customWidth="1"/>
    <col min="13067" max="13068" width="2.36328125" style="1" customWidth="1"/>
    <col min="13069" max="13069" width="6.26953125" style="1" customWidth="1"/>
    <col min="13070" max="13070" width="2.90625" style="1" customWidth="1"/>
    <col min="13071" max="13071" width="0.90625" style="1" customWidth="1"/>
    <col min="13072" max="13074" width="3.6328125" style="1" customWidth="1"/>
    <col min="13075" max="13075" width="0.90625" style="1" customWidth="1"/>
    <col min="13076" max="13077" width="3.6328125" style="1" customWidth="1"/>
    <col min="13078" max="13078" width="1" style="1" customWidth="1"/>
    <col min="13079" max="13080" width="3.6328125" style="1" customWidth="1"/>
    <col min="13081" max="13081" width="0.90625" style="1" customWidth="1"/>
    <col min="13082" max="13082" width="9" style="1"/>
    <col min="13083" max="13083" width="4.36328125" style="1" customWidth="1"/>
    <col min="13084" max="13084" width="0.90625" style="1" customWidth="1"/>
    <col min="13085" max="13085" width="5.90625" style="1" customWidth="1"/>
    <col min="13086" max="13317" width="9" style="1"/>
    <col min="13318" max="13318" width="0.90625" style="1" customWidth="1"/>
    <col min="13319" max="13319" width="4.6328125" style="1" customWidth="1"/>
    <col min="13320" max="13320" width="22.6328125" style="1" customWidth="1"/>
    <col min="13321" max="13321" width="2.36328125" style="1" customWidth="1"/>
    <col min="13322" max="13322" width="3.08984375" style="1" customWidth="1"/>
    <col min="13323" max="13324" width="2.36328125" style="1" customWidth="1"/>
    <col min="13325" max="13325" width="6.26953125" style="1" customWidth="1"/>
    <col min="13326" max="13326" width="2.90625" style="1" customWidth="1"/>
    <col min="13327" max="13327" width="0.90625" style="1" customWidth="1"/>
    <col min="13328" max="13330" width="3.6328125" style="1" customWidth="1"/>
    <col min="13331" max="13331" width="0.90625" style="1" customWidth="1"/>
    <col min="13332" max="13333" width="3.6328125" style="1" customWidth="1"/>
    <col min="13334" max="13334" width="1" style="1" customWidth="1"/>
    <col min="13335" max="13336" width="3.6328125" style="1" customWidth="1"/>
    <col min="13337" max="13337" width="0.90625" style="1" customWidth="1"/>
    <col min="13338" max="13338" width="9" style="1"/>
    <col min="13339" max="13339" width="4.36328125" style="1" customWidth="1"/>
    <col min="13340" max="13340" width="0.90625" style="1" customWidth="1"/>
    <col min="13341" max="13341" width="5.90625" style="1" customWidth="1"/>
    <col min="13342" max="13573" width="9" style="1"/>
    <col min="13574" max="13574" width="0.90625" style="1" customWidth="1"/>
    <col min="13575" max="13575" width="4.6328125" style="1" customWidth="1"/>
    <col min="13576" max="13576" width="22.6328125" style="1" customWidth="1"/>
    <col min="13577" max="13577" width="2.36328125" style="1" customWidth="1"/>
    <col min="13578" max="13578" width="3.08984375" style="1" customWidth="1"/>
    <col min="13579" max="13580" width="2.36328125" style="1" customWidth="1"/>
    <col min="13581" max="13581" width="6.26953125" style="1" customWidth="1"/>
    <col min="13582" max="13582" width="2.90625" style="1" customWidth="1"/>
    <col min="13583" max="13583" width="0.90625" style="1" customWidth="1"/>
    <col min="13584" max="13586" width="3.6328125" style="1" customWidth="1"/>
    <col min="13587" max="13587" width="0.90625" style="1" customWidth="1"/>
    <col min="13588" max="13589" width="3.6328125" style="1" customWidth="1"/>
    <col min="13590" max="13590" width="1" style="1" customWidth="1"/>
    <col min="13591" max="13592" width="3.6328125" style="1" customWidth="1"/>
    <col min="13593" max="13593" width="0.90625" style="1" customWidth="1"/>
    <col min="13594" max="13594" width="9" style="1"/>
    <col min="13595" max="13595" width="4.36328125" style="1" customWidth="1"/>
    <col min="13596" max="13596" width="0.90625" style="1" customWidth="1"/>
    <col min="13597" max="13597" width="5.90625" style="1" customWidth="1"/>
    <col min="13598" max="13829" width="9" style="1"/>
    <col min="13830" max="13830" width="0.90625" style="1" customWidth="1"/>
    <col min="13831" max="13831" width="4.6328125" style="1" customWidth="1"/>
    <col min="13832" max="13832" width="22.6328125" style="1" customWidth="1"/>
    <col min="13833" max="13833" width="2.36328125" style="1" customWidth="1"/>
    <col min="13834" max="13834" width="3.08984375" style="1" customWidth="1"/>
    <col min="13835" max="13836" width="2.36328125" style="1" customWidth="1"/>
    <col min="13837" max="13837" width="6.26953125" style="1" customWidth="1"/>
    <col min="13838" max="13838" width="2.90625" style="1" customWidth="1"/>
    <col min="13839" max="13839" width="0.90625" style="1" customWidth="1"/>
    <col min="13840" max="13842" width="3.6328125" style="1" customWidth="1"/>
    <col min="13843" max="13843" width="0.90625" style="1" customWidth="1"/>
    <col min="13844" max="13845" width="3.6328125" style="1" customWidth="1"/>
    <col min="13846" max="13846" width="1" style="1" customWidth="1"/>
    <col min="13847" max="13848" width="3.6328125" style="1" customWidth="1"/>
    <col min="13849" max="13849" width="0.90625" style="1" customWidth="1"/>
    <col min="13850" max="13850" width="9" style="1"/>
    <col min="13851" max="13851" width="4.36328125" style="1" customWidth="1"/>
    <col min="13852" max="13852" width="0.90625" style="1" customWidth="1"/>
    <col min="13853" max="13853" width="5.90625" style="1" customWidth="1"/>
    <col min="13854" max="14085" width="9" style="1"/>
    <col min="14086" max="14086" width="0.90625" style="1" customWidth="1"/>
    <col min="14087" max="14087" width="4.6328125" style="1" customWidth="1"/>
    <col min="14088" max="14088" width="22.6328125" style="1" customWidth="1"/>
    <col min="14089" max="14089" width="2.36328125" style="1" customWidth="1"/>
    <col min="14090" max="14090" width="3.08984375" style="1" customWidth="1"/>
    <col min="14091" max="14092" width="2.36328125" style="1" customWidth="1"/>
    <col min="14093" max="14093" width="6.26953125" style="1" customWidth="1"/>
    <col min="14094" max="14094" width="2.90625" style="1" customWidth="1"/>
    <col min="14095" max="14095" width="0.90625" style="1" customWidth="1"/>
    <col min="14096" max="14098" width="3.6328125" style="1" customWidth="1"/>
    <col min="14099" max="14099" width="0.90625" style="1" customWidth="1"/>
    <col min="14100" max="14101" width="3.6328125" style="1" customWidth="1"/>
    <col min="14102" max="14102" width="1" style="1" customWidth="1"/>
    <col min="14103" max="14104" width="3.6328125" style="1" customWidth="1"/>
    <col min="14105" max="14105" width="0.90625" style="1" customWidth="1"/>
    <col min="14106" max="14106" width="9" style="1"/>
    <col min="14107" max="14107" width="4.36328125" style="1" customWidth="1"/>
    <col min="14108" max="14108" width="0.90625" style="1" customWidth="1"/>
    <col min="14109" max="14109" width="5.90625" style="1" customWidth="1"/>
    <col min="14110" max="14341" width="9" style="1"/>
    <col min="14342" max="14342" width="0.90625" style="1" customWidth="1"/>
    <col min="14343" max="14343" width="4.6328125" style="1" customWidth="1"/>
    <col min="14344" max="14344" width="22.6328125" style="1" customWidth="1"/>
    <col min="14345" max="14345" width="2.36328125" style="1" customWidth="1"/>
    <col min="14346" max="14346" width="3.08984375" style="1" customWidth="1"/>
    <col min="14347" max="14348" width="2.36328125" style="1" customWidth="1"/>
    <col min="14349" max="14349" width="6.26953125" style="1" customWidth="1"/>
    <col min="14350" max="14350" width="2.90625" style="1" customWidth="1"/>
    <col min="14351" max="14351" width="0.90625" style="1" customWidth="1"/>
    <col min="14352" max="14354" width="3.6328125" style="1" customWidth="1"/>
    <col min="14355" max="14355" width="0.90625" style="1" customWidth="1"/>
    <col min="14356" max="14357" width="3.6328125" style="1" customWidth="1"/>
    <col min="14358" max="14358" width="1" style="1" customWidth="1"/>
    <col min="14359" max="14360" width="3.6328125" style="1" customWidth="1"/>
    <col min="14361" max="14361" width="0.90625" style="1" customWidth="1"/>
    <col min="14362" max="14362" width="9" style="1"/>
    <col min="14363" max="14363" width="4.36328125" style="1" customWidth="1"/>
    <col min="14364" max="14364" width="0.90625" style="1" customWidth="1"/>
    <col min="14365" max="14365" width="5.90625" style="1" customWidth="1"/>
    <col min="14366" max="14597" width="9" style="1"/>
    <col min="14598" max="14598" width="0.90625" style="1" customWidth="1"/>
    <col min="14599" max="14599" width="4.6328125" style="1" customWidth="1"/>
    <col min="14600" max="14600" width="22.6328125" style="1" customWidth="1"/>
    <col min="14601" max="14601" width="2.36328125" style="1" customWidth="1"/>
    <col min="14602" max="14602" width="3.08984375" style="1" customWidth="1"/>
    <col min="14603" max="14604" width="2.36328125" style="1" customWidth="1"/>
    <col min="14605" max="14605" width="6.26953125" style="1" customWidth="1"/>
    <col min="14606" max="14606" width="2.90625" style="1" customWidth="1"/>
    <col min="14607" max="14607" width="0.90625" style="1" customWidth="1"/>
    <col min="14608" max="14610" width="3.6328125" style="1" customWidth="1"/>
    <col min="14611" max="14611" width="0.90625" style="1" customWidth="1"/>
    <col min="14612" max="14613" width="3.6328125" style="1" customWidth="1"/>
    <col min="14614" max="14614" width="1" style="1" customWidth="1"/>
    <col min="14615" max="14616" width="3.6328125" style="1" customWidth="1"/>
    <col min="14617" max="14617" width="0.90625" style="1" customWidth="1"/>
    <col min="14618" max="14618" width="9" style="1"/>
    <col min="14619" max="14619" width="4.36328125" style="1" customWidth="1"/>
    <col min="14620" max="14620" width="0.90625" style="1" customWidth="1"/>
    <col min="14621" max="14621" width="5.90625" style="1" customWidth="1"/>
    <col min="14622" max="14853" width="9" style="1"/>
    <col min="14854" max="14854" width="0.90625" style="1" customWidth="1"/>
    <col min="14855" max="14855" width="4.6328125" style="1" customWidth="1"/>
    <col min="14856" max="14856" width="22.6328125" style="1" customWidth="1"/>
    <col min="14857" max="14857" width="2.36328125" style="1" customWidth="1"/>
    <col min="14858" max="14858" width="3.08984375" style="1" customWidth="1"/>
    <col min="14859" max="14860" width="2.36328125" style="1" customWidth="1"/>
    <col min="14861" max="14861" width="6.26953125" style="1" customWidth="1"/>
    <col min="14862" max="14862" width="2.90625" style="1" customWidth="1"/>
    <col min="14863" max="14863" width="0.90625" style="1" customWidth="1"/>
    <col min="14864" max="14866" width="3.6328125" style="1" customWidth="1"/>
    <col min="14867" max="14867" width="0.90625" style="1" customWidth="1"/>
    <col min="14868" max="14869" width="3.6328125" style="1" customWidth="1"/>
    <col min="14870" max="14870" width="1" style="1" customWidth="1"/>
    <col min="14871" max="14872" width="3.6328125" style="1" customWidth="1"/>
    <col min="14873" max="14873" width="0.90625" style="1" customWidth="1"/>
    <col min="14874" max="14874" width="9" style="1"/>
    <col min="14875" max="14875" width="4.36328125" style="1" customWidth="1"/>
    <col min="14876" max="14876" width="0.90625" style="1" customWidth="1"/>
    <col min="14877" max="14877" width="5.90625" style="1" customWidth="1"/>
    <col min="14878" max="15109" width="9" style="1"/>
    <col min="15110" max="15110" width="0.90625" style="1" customWidth="1"/>
    <col min="15111" max="15111" width="4.6328125" style="1" customWidth="1"/>
    <col min="15112" max="15112" width="22.6328125" style="1" customWidth="1"/>
    <col min="15113" max="15113" width="2.36328125" style="1" customWidth="1"/>
    <col min="15114" max="15114" width="3.08984375" style="1" customWidth="1"/>
    <col min="15115" max="15116" width="2.36328125" style="1" customWidth="1"/>
    <col min="15117" max="15117" width="6.26953125" style="1" customWidth="1"/>
    <col min="15118" max="15118" width="2.90625" style="1" customWidth="1"/>
    <col min="15119" max="15119" width="0.90625" style="1" customWidth="1"/>
    <col min="15120" max="15122" width="3.6328125" style="1" customWidth="1"/>
    <col min="15123" max="15123" width="0.90625" style="1" customWidth="1"/>
    <col min="15124" max="15125" width="3.6328125" style="1" customWidth="1"/>
    <col min="15126" max="15126" width="1" style="1" customWidth="1"/>
    <col min="15127" max="15128" width="3.6328125" style="1" customWidth="1"/>
    <col min="15129" max="15129" width="0.90625" style="1" customWidth="1"/>
    <col min="15130" max="15130" width="9" style="1"/>
    <col min="15131" max="15131" width="4.36328125" style="1" customWidth="1"/>
    <col min="15132" max="15132" width="0.90625" style="1" customWidth="1"/>
    <col min="15133" max="15133" width="5.90625" style="1" customWidth="1"/>
    <col min="15134" max="15365" width="9" style="1"/>
    <col min="15366" max="15366" width="0.90625" style="1" customWidth="1"/>
    <col min="15367" max="15367" width="4.6328125" style="1" customWidth="1"/>
    <col min="15368" max="15368" width="22.6328125" style="1" customWidth="1"/>
    <col min="15369" max="15369" width="2.36328125" style="1" customWidth="1"/>
    <col min="15370" max="15370" width="3.08984375" style="1" customWidth="1"/>
    <col min="15371" max="15372" width="2.36328125" style="1" customWidth="1"/>
    <col min="15373" max="15373" width="6.26953125" style="1" customWidth="1"/>
    <col min="15374" max="15374" width="2.90625" style="1" customWidth="1"/>
    <col min="15375" max="15375" width="0.90625" style="1" customWidth="1"/>
    <col min="15376" max="15378" width="3.6328125" style="1" customWidth="1"/>
    <col min="15379" max="15379" width="0.90625" style="1" customWidth="1"/>
    <col min="15380" max="15381" width="3.6328125" style="1" customWidth="1"/>
    <col min="15382" max="15382" width="1" style="1" customWidth="1"/>
    <col min="15383" max="15384" width="3.6328125" style="1" customWidth="1"/>
    <col min="15385" max="15385" width="0.90625" style="1" customWidth="1"/>
    <col min="15386" max="15386" width="9" style="1"/>
    <col min="15387" max="15387" width="4.36328125" style="1" customWidth="1"/>
    <col min="15388" max="15388" width="0.90625" style="1" customWidth="1"/>
    <col min="15389" max="15389" width="5.90625" style="1" customWidth="1"/>
    <col min="15390" max="15621" width="9" style="1"/>
    <col min="15622" max="15622" width="0.90625" style="1" customWidth="1"/>
    <col min="15623" max="15623" width="4.6328125" style="1" customWidth="1"/>
    <col min="15624" max="15624" width="22.6328125" style="1" customWidth="1"/>
    <col min="15625" max="15625" width="2.36328125" style="1" customWidth="1"/>
    <col min="15626" max="15626" width="3.08984375" style="1" customWidth="1"/>
    <col min="15627" max="15628" width="2.36328125" style="1" customWidth="1"/>
    <col min="15629" max="15629" width="6.26953125" style="1" customWidth="1"/>
    <col min="15630" max="15630" width="2.90625" style="1" customWidth="1"/>
    <col min="15631" max="15631" width="0.90625" style="1" customWidth="1"/>
    <col min="15632" max="15634" width="3.6328125" style="1" customWidth="1"/>
    <col min="15635" max="15635" width="0.90625" style="1" customWidth="1"/>
    <col min="15636" max="15637" width="3.6328125" style="1" customWidth="1"/>
    <col min="15638" max="15638" width="1" style="1" customWidth="1"/>
    <col min="15639" max="15640" width="3.6328125" style="1" customWidth="1"/>
    <col min="15641" max="15641" width="0.90625" style="1" customWidth="1"/>
    <col min="15642" max="15642" width="9" style="1"/>
    <col min="15643" max="15643" width="4.36328125" style="1" customWidth="1"/>
    <col min="15644" max="15644" width="0.90625" style="1" customWidth="1"/>
    <col min="15645" max="15645" width="5.90625" style="1" customWidth="1"/>
    <col min="15646" max="15877" width="9" style="1"/>
    <col min="15878" max="15878" width="0.90625" style="1" customWidth="1"/>
    <col min="15879" max="15879" width="4.6328125" style="1" customWidth="1"/>
    <col min="15880" max="15880" width="22.6328125" style="1" customWidth="1"/>
    <col min="15881" max="15881" width="2.36328125" style="1" customWidth="1"/>
    <col min="15882" max="15882" width="3.08984375" style="1" customWidth="1"/>
    <col min="15883" max="15884" width="2.36328125" style="1" customWidth="1"/>
    <col min="15885" max="15885" width="6.26953125" style="1" customWidth="1"/>
    <col min="15886" max="15886" width="2.90625" style="1" customWidth="1"/>
    <col min="15887" max="15887" width="0.90625" style="1" customWidth="1"/>
    <col min="15888" max="15890" width="3.6328125" style="1" customWidth="1"/>
    <col min="15891" max="15891" width="0.90625" style="1" customWidth="1"/>
    <col min="15892" max="15893" width="3.6328125" style="1" customWidth="1"/>
    <col min="15894" max="15894" width="1" style="1" customWidth="1"/>
    <col min="15895" max="15896" width="3.6328125" style="1" customWidth="1"/>
    <col min="15897" max="15897" width="0.90625" style="1" customWidth="1"/>
    <col min="15898" max="15898" width="9" style="1"/>
    <col min="15899" max="15899" width="4.36328125" style="1" customWidth="1"/>
    <col min="15900" max="15900" width="0.90625" style="1" customWidth="1"/>
    <col min="15901" max="15901" width="5.90625" style="1" customWidth="1"/>
    <col min="15902" max="16133" width="9" style="1"/>
    <col min="16134" max="16134" width="0.90625" style="1" customWidth="1"/>
    <col min="16135" max="16135" width="4.6328125" style="1" customWidth="1"/>
    <col min="16136" max="16136" width="22.6328125" style="1" customWidth="1"/>
    <col min="16137" max="16137" width="2.36328125" style="1" customWidth="1"/>
    <col min="16138" max="16138" width="3.08984375" style="1" customWidth="1"/>
    <col min="16139" max="16140" width="2.36328125" style="1" customWidth="1"/>
    <col min="16141" max="16141" width="6.26953125" style="1" customWidth="1"/>
    <col min="16142" max="16142" width="2.90625" style="1" customWidth="1"/>
    <col min="16143" max="16143" width="0.90625" style="1" customWidth="1"/>
    <col min="16144" max="16146" width="3.6328125" style="1" customWidth="1"/>
    <col min="16147" max="16147" width="0.90625" style="1" customWidth="1"/>
    <col min="16148" max="16149" width="3.6328125" style="1" customWidth="1"/>
    <col min="16150" max="16150" width="1" style="1" customWidth="1"/>
    <col min="16151" max="16152" width="3.6328125" style="1" customWidth="1"/>
    <col min="16153" max="16153" width="0.90625" style="1" customWidth="1"/>
    <col min="16154" max="16154" width="9" style="1"/>
    <col min="16155" max="16155" width="4.36328125" style="1" customWidth="1"/>
    <col min="16156" max="16156" width="0.90625" style="1" customWidth="1"/>
    <col min="16157" max="16157" width="5.90625" style="1" customWidth="1"/>
    <col min="16158" max="16384" width="9" style="1"/>
  </cols>
  <sheetData>
    <row r="1" spans="2:31" ht="19">
      <c r="B1" s="2" t="s">
        <v>338</v>
      </c>
      <c r="I1" s="22"/>
      <c r="J1" s="22"/>
      <c r="K1" s="22"/>
      <c r="L1" s="22"/>
      <c r="AA1" s="22"/>
    </row>
    <row r="2" spans="2:31" s="4" customFormat="1" ht="13.5" customHeight="1" thickBot="1">
      <c r="B2" s="4">
        <v>1</v>
      </c>
      <c r="C2" s="4">
        <v>2</v>
      </c>
      <c r="D2" s="4">
        <v>3</v>
      </c>
      <c r="E2" s="4">
        <v>4</v>
      </c>
      <c r="F2" s="4">
        <v>5</v>
      </c>
      <c r="G2" s="4">
        <v>7</v>
      </c>
      <c r="H2" s="4">
        <v>6</v>
      </c>
      <c r="I2" s="4">
        <v>8</v>
      </c>
      <c r="J2" s="4">
        <v>9</v>
      </c>
      <c r="M2" s="4">
        <v>10</v>
      </c>
      <c r="N2" s="4">
        <v>11</v>
      </c>
      <c r="O2" s="4">
        <v>12</v>
      </c>
      <c r="P2" s="4">
        <v>13</v>
      </c>
      <c r="Q2" s="4">
        <v>14</v>
      </c>
      <c r="R2" s="4">
        <v>15</v>
      </c>
      <c r="S2" s="4">
        <v>16</v>
      </c>
      <c r="T2" s="4">
        <v>17</v>
      </c>
      <c r="U2" s="4">
        <v>18</v>
      </c>
    </row>
    <row r="3" spans="2:31" ht="13.5" thickBot="1">
      <c r="B3" s="6"/>
      <c r="C3" s="6"/>
      <c r="M3" s="82" t="s">
        <v>233</v>
      </c>
      <c r="N3" s="83"/>
      <c r="O3" s="84"/>
      <c r="P3" s="1"/>
      <c r="Q3" s="82" t="s">
        <v>234</v>
      </c>
      <c r="R3" s="84"/>
      <c r="S3" s="687"/>
      <c r="T3" s="82" t="s">
        <v>235</v>
      </c>
      <c r="U3" s="84"/>
      <c r="V3" s="4"/>
      <c r="W3" s="1087" t="s">
        <v>2560</v>
      </c>
      <c r="X3" s="83"/>
      <c r="Y3" s="84"/>
      <c r="Z3" s="492"/>
      <c r="AA3" s="139" t="s">
        <v>6</v>
      </c>
    </row>
    <row r="4" spans="2:31" ht="29" thickBot="1">
      <c r="B4" s="86"/>
      <c r="C4" s="87"/>
      <c r="D4" s="683" t="s">
        <v>8</v>
      </c>
      <c r="E4" s="685"/>
      <c r="F4" s="685"/>
      <c r="G4" s="685"/>
      <c r="H4" s="690"/>
      <c r="I4" s="691"/>
      <c r="J4" s="62"/>
      <c r="K4" s="1505" t="s">
        <v>3101</v>
      </c>
      <c r="L4" s="4"/>
      <c r="M4" s="88" t="s">
        <v>9</v>
      </c>
      <c r="N4" s="89" t="s">
        <v>10</v>
      </c>
      <c r="O4" s="90" t="s">
        <v>237</v>
      </c>
      <c r="P4" s="754"/>
      <c r="Q4" s="88" t="s">
        <v>238</v>
      </c>
      <c r="R4" s="91" t="s">
        <v>239</v>
      </c>
      <c r="S4" s="100"/>
      <c r="T4" s="88" t="s">
        <v>240</v>
      </c>
      <c r="U4" s="91" t="s">
        <v>241</v>
      </c>
      <c r="V4" s="140"/>
      <c r="W4" s="88" t="s">
        <v>242</v>
      </c>
      <c r="X4" s="89" t="s">
        <v>241</v>
      </c>
      <c r="Y4" s="90" t="s">
        <v>243</v>
      </c>
      <c r="Z4" s="100"/>
      <c r="AA4" s="93" t="s">
        <v>10</v>
      </c>
      <c r="AB4" s="11"/>
    </row>
    <row r="5" spans="2:31" s="4" customFormat="1" ht="33.5" thickBot="1">
      <c r="B5" s="12" t="s">
        <v>12</v>
      </c>
      <c r="C5" s="13" t="s">
        <v>13</v>
      </c>
      <c r="D5" s="14" t="s">
        <v>14</v>
      </c>
      <c r="E5" s="94" t="s">
        <v>15</v>
      </c>
      <c r="F5" s="94" t="s">
        <v>16</v>
      </c>
      <c r="G5" s="95" t="s">
        <v>17</v>
      </c>
      <c r="H5" s="94" t="s">
        <v>244</v>
      </c>
      <c r="I5" s="96" t="s">
        <v>2561</v>
      </c>
      <c r="J5" s="97"/>
      <c r="K5" s="1505"/>
      <c r="L5" s="484"/>
      <c r="M5" s="141" t="s">
        <v>19</v>
      </c>
      <c r="N5" s="142" t="s">
        <v>245</v>
      </c>
      <c r="O5" s="15" t="s">
        <v>245</v>
      </c>
      <c r="P5" s="143"/>
      <c r="Q5" s="141" t="s">
        <v>245</v>
      </c>
      <c r="R5" s="142" t="s">
        <v>245</v>
      </c>
      <c r="S5" s="140"/>
      <c r="T5" s="141" t="s">
        <v>1308</v>
      </c>
      <c r="U5" s="144" t="s">
        <v>245</v>
      </c>
      <c r="V5" s="140"/>
      <c r="W5" s="141" t="s">
        <v>1308</v>
      </c>
      <c r="X5" s="98" t="s">
        <v>245</v>
      </c>
      <c r="Y5" s="96" t="s">
        <v>1308</v>
      </c>
      <c r="Z5" s="490"/>
      <c r="AA5" s="97" t="s">
        <v>19</v>
      </c>
      <c r="AB5" s="16"/>
      <c r="AC5" s="101" t="s">
        <v>246</v>
      </c>
      <c r="AE5" s="789" t="s">
        <v>1309</v>
      </c>
    </row>
    <row r="6" spans="2:31" s="4" customFormat="1" ht="16.5">
      <c r="B6" s="214" t="s">
        <v>983</v>
      </c>
      <c r="C6" s="215"/>
      <c r="D6" s="822"/>
      <c r="E6" s="823"/>
      <c r="F6" s="823"/>
      <c r="G6" s="824"/>
      <c r="H6" s="245"/>
      <c r="I6" s="834"/>
      <c r="J6" s="490"/>
      <c r="K6" s="1496"/>
      <c r="L6" s="100"/>
      <c r="M6" s="822"/>
      <c r="N6" s="490"/>
      <c r="O6" s="825"/>
      <c r="P6" s="143"/>
      <c r="Q6" s="822"/>
      <c r="R6" s="490"/>
      <c r="S6" s="140"/>
      <c r="T6" s="822"/>
      <c r="U6" s="97"/>
      <c r="V6" s="140"/>
      <c r="W6" s="822"/>
      <c r="X6" s="490"/>
      <c r="Y6" s="1086"/>
      <c r="Z6" s="490"/>
      <c r="AA6" s="97"/>
      <c r="AB6" s="16"/>
      <c r="AC6" s="829"/>
      <c r="AE6" s="789"/>
    </row>
    <row r="7" spans="2:31" s="22" customFormat="1">
      <c r="B7" s="63">
        <v>1200</v>
      </c>
      <c r="C7" s="64" t="s">
        <v>179</v>
      </c>
      <c r="D7" s="25" t="s">
        <v>27</v>
      </c>
      <c r="E7" s="26">
        <v>50</v>
      </c>
      <c r="F7" s="26"/>
      <c r="G7" s="103" t="s">
        <v>180</v>
      </c>
      <c r="H7" s="145" t="s">
        <v>181</v>
      </c>
      <c r="I7" s="104">
        <f t="shared" ref="I7:I20" si="0">E7</f>
        <v>50</v>
      </c>
      <c r="J7" s="29"/>
      <c r="K7" s="1497"/>
      <c r="L7" s="100"/>
      <c r="M7" s="146">
        <v>1</v>
      </c>
      <c r="N7" s="147">
        <v>1</v>
      </c>
      <c r="O7" s="147"/>
      <c r="P7" s="108"/>
      <c r="Q7" s="146">
        <v>1</v>
      </c>
      <c r="R7" s="148">
        <v>1</v>
      </c>
      <c r="S7" s="131"/>
      <c r="T7" s="1082">
        <v>1</v>
      </c>
      <c r="U7" s="1083">
        <v>1</v>
      </c>
      <c r="V7" s="149"/>
      <c r="W7" s="1082"/>
      <c r="X7" s="1084"/>
      <c r="Y7" s="1083"/>
      <c r="Z7" s="1085"/>
      <c r="AA7" s="110">
        <v>1</v>
      </c>
      <c r="AB7" s="27"/>
      <c r="AC7" s="111"/>
    </row>
    <row r="8" spans="2:31" s="22" customFormat="1">
      <c r="B8" s="23">
        <v>1288</v>
      </c>
      <c r="C8" s="704" t="s">
        <v>184</v>
      </c>
      <c r="D8" s="34" t="s">
        <v>27</v>
      </c>
      <c r="E8" s="35">
        <v>1</v>
      </c>
      <c r="F8" s="35"/>
      <c r="G8" s="113" t="s">
        <v>180</v>
      </c>
      <c r="H8" s="150" t="s">
        <v>181</v>
      </c>
      <c r="I8" s="114">
        <f t="shared" si="0"/>
        <v>1</v>
      </c>
      <c r="J8" s="29"/>
      <c r="K8" s="1498"/>
      <c r="L8" s="45"/>
      <c r="M8" s="127">
        <f>M7+1</f>
        <v>2</v>
      </c>
      <c r="N8" s="133">
        <f>N7+1</f>
        <v>2</v>
      </c>
      <c r="O8" s="133"/>
      <c r="P8" s="108"/>
      <c r="Q8" s="127">
        <f t="shared" ref="Q8:R15" si="1">Q7+1</f>
        <v>2</v>
      </c>
      <c r="R8" s="124">
        <f>R7+1</f>
        <v>2</v>
      </c>
      <c r="S8" s="131"/>
      <c r="T8" s="127">
        <f t="shared" ref="T8:U15" si="2">T7+1</f>
        <v>2</v>
      </c>
      <c r="U8" s="129">
        <f>U7+1</f>
        <v>2</v>
      </c>
      <c r="V8" s="149"/>
      <c r="W8" s="127"/>
      <c r="X8" s="133"/>
      <c r="Y8" s="129"/>
      <c r="Z8" s="1085"/>
      <c r="AA8" s="118">
        <v>2</v>
      </c>
      <c r="AB8" s="27"/>
      <c r="AC8" s="119"/>
    </row>
    <row r="9" spans="2:31" s="22" customFormat="1">
      <c r="B9" s="23">
        <v>1289</v>
      </c>
      <c r="C9" s="704" t="s">
        <v>185</v>
      </c>
      <c r="D9" s="69" t="s">
        <v>27</v>
      </c>
      <c r="E9" s="35">
        <v>2</v>
      </c>
      <c r="F9" s="35"/>
      <c r="G9" s="113" t="s">
        <v>180</v>
      </c>
      <c r="H9" s="150" t="s">
        <v>181</v>
      </c>
      <c r="I9" s="114">
        <f t="shared" si="0"/>
        <v>2</v>
      </c>
      <c r="J9" s="29"/>
      <c r="K9" s="1498"/>
      <c r="L9" s="45"/>
      <c r="M9" s="127">
        <f t="shared" ref="M9:N15" si="3">M8+1</f>
        <v>3</v>
      </c>
      <c r="N9" s="133">
        <f t="shared" si="3"/>
        <v>3</v>
      </c>
      <c r="O9" s="133"/>
      <c r="P9" s="108"/>
      <c r="Q9" s="127">
        <f t="shared" si="1"/>
        <v>3</v>
      </c>
      <c r="R9" s="124">
        <f t="shared" si="1"/>
        <v>3</v>
      </c>
      <c r="S9" s="131"/>
      <c r="T9" s="127">
        <f t="shared" si="2"/>
        <v>3</v>
      </c>
      <c r="U9" s="129">
        <f t="shared" si="2"/>
        <v>3</v>
      </c>
      <c r="V9" s="149"/>
      <c r="W9" s="127"/>
      <c r="X9" s="133"/>
      <c r="Y9" s="129"/>
      <c r="Z9" s="1085"/>
      <c r="AA9" s="118">
        <v>3</v>
      </c>
      <c r="AB9" s="27"/>
      <c r="AC9" s="119"/>
    </row>
    <row r="10" spans="2:31" s="22" customFormat="1">
      <c r="B10" s="23">
        <v>1201</v>
      </c>
      <c r="C10" s="704" t="s">
        <v>186</v>
      </c>
      <c r="D10" s="39" t="s">
        <v>27</v>
      </c>
      <c r="E10" s="35">
        <v>25</v>
      </c>
      <c r="F10" s="35"/>
      <c r="G10" s="113" t="s">
        <v>180</v>
      </c>
      <c r="H10" s="150" t="s">
        <v>181</v>
      </c>
      <c r="I10" s="114">
        <f t="shared" si="0"/>
        <v>25</v>
      </c>
      <c r="J10" s="29"/>
      <c r="K10" s="1498"/>
      <c r="L10" s="45"/>
      <c r="M10" s="127">
        <f t="shared" si="3"/>
        <v>4</v>
      </c>
      <c r="N10" s="133">
        <f t="shared" si="3"/>
        <v>4</v>
      </c>
      <c r="O10" s="133"/>
      <c r="P10" s="108"/>
      <c r="Q10" s="127">
        <f t="shared" si="1"/>
        <v>4</v>
      </c>
      <c r="R10" s="124">
        <f t="shared" si="1"/>
        <v>4</v>
      </c>
      <c r="S10" s="131"/>
      <c r="T10" s="127">
        <f t="shared" si="2"/>
        <v>4</v>
      </c>
      <c r="U10" s="129">
        <f t="shared" si="2"/>
        <v>4</v>
      </c>
      <c r="V10" s="131"/>
      <c r="W10" s="127"/>
      <c r="X10" s="133"/>
      <c r="Y10" s="129"/>
      <c r="Z10" s="1085"/>
      <c r="AA10" s="121"/>
      <c r="AB10" s="27"/>
      <c r="AC10" s="119"/>
    </row>
    <row r="11" spans="2:31" s="22" customFormat="1">
      <c r="B11" s="23">
        <v>1278</v>
      </c>
      <c r="C11" s="704" t="s">
        <v>187</v>
      </c>
      <c r="D11" s="34" t="s">
        <v>27</v>
      </c>
      <c r="E11" s="35">
        <v>5</v>
      </c>
      <c r="F11" s="35"/>
      <c r="G11" s="113" t="s">
        <v>180</v>
      </c>
      <c r="H11" s="150" t="s">
        <v>181</v>
      </c>
      <c r="I11" s="114">
        <f t="shared" si="0"/>
        <v>5</v>
      </c>
      <c r="J11" s="29"/>
      <c r="K11" s="1498"/>
      <c r="L11" s="45"/>
      <c r="M11" s="127">
        <f t="shared" si="3"/>
        <v>5</v>
      </c>
      <c r="N11" s="133">
        <f t="shared" si="3"/>
        <v>5</v>
      </c>
      <c r="O11" s="133"/>
      <c r="P11" s="108"/>
      <c r="Q11" s="127">
        <f t="shared" si="1"/>
        <v>5</v>
      </c>
      <c r="R11" s="124">
        <f t="shared" si="1"/>
        <v>5</v>
      </c>
      <c r="S11" s="131"/>
      <c r="T11" s="127">
        <f t="shared" si="2"/>
        <v>5</v>
      </c>
      <c r="U11" s="129">
        <f t="shared" si="2"/>
        <v>5</v>
      </c>
      <c r="V11" s="131"/>
      <c r="W11" s="127"/>
      <c r="X11" s="133"/>
      <c r="Y11" s="129"/>
      <c r="Z11" s="1085"/>
      <c r="AA11" s="122"/>
      <c r="AB11" s="27"/>
      <c r="AC11" s="119"/>
    </row>
    <row r="12" spans="2:31" s="22" customFormat="1">
      <c r="B12" s="23">
        <v>1203</v>
      </c>
      <c r="C12" s="704" t="s">
        <v>188</v>
      </c>
      <c r="D12" s="34" t="s">
        <v>27</v>
      </c>
      <c r="E12" s="35">
        <v>5</v>
      </c>
      <c r="F12" s="35"/>
      <c r="G12" s="113" t="s">
        <v>180</v>
      </c>
      <c r="H12" s="150" t="s">
        <v>181</v>
      </c>
      <c r="I12" s="114">
        <f t="shared" si="0"/>
        <v>5</v>
      </c>
      <c r="J12" s="29"/>
      <c r="K12" s="1498"/>
      <c r="L12" s="45"/>
      <c r="M12" s="127">
        <f t="shared" si="3"/>
        <v>6</v>
      </c>
      <c r="N12" s="133">
        <f t="shared" si="3"/>
        <v>6</v>
      </c>
      <c r="O12" s="133"/>
      <c r="P12" s="108"/>
      <c r="Q12" s="127">
        <f t="shared" si="1"/>
        <v>6</v>
      </c>
      <c r="R12" s="124">
        <f t="shared" si="1"/>
        <v>6</v>
      </c>
      <c r="S12" s="131"/>
      <c r="T12" s="127">
        <f t="shared" si="2"/>
        <v>6</v>
      </c>
      <c r="U12" s="129">
        <f t="shared" si="2"/>
        <v>6</v>
      </c>
      <c r="V12" s="149"/>
      <c r="W12" s="127"/>
      <c r="X12" s="133"/>
      <c r="Y12" s="129"/>
      <c r="Z12" s="1085"/>
      <c r="AA12" s="118">
        <v>4</v>
      </c>
      <c r="AB12" s="27"/>
      <c r="AC12" s="119"/>
    </row>
    <row r="13" spans="2:31" s="22" customFormat="1">
      <c r="B13" s="23">
        <v>1287</v>
      </c>
      <c r="C13" s="704" t="s">
        <v>189</v>
      </c>
      <c r="D13" s="34" t="s">
        <v>27</v>
      </c>
      <c r="E13" s="35">
        <v>2</v>
      </c>
      <c r="F13" s="35"/>
      <c r="G13" s="113" t="s">
        <v>180</v>
      </c>
      <c r="H13" s="150" t="s">
        <v>181</v>
      </c>
      <c r="I13" s="114">
        <f t="shared" si="0"/>
        <v>2</v>
      </c>
      <c r="J13" s="29"/>
      <c r="K13" s="247"/>
      <c r="L13" s="45"/>
      <c r="M13" s="127">
        <f t="shared" si="3"/>
        <v>7</v>
      </c>
      <c r="N13" s="133">
        <f t="shared" si="3"/>
        <v>7</v>
      </c>
      <c r="O13" s="133"/>
      <c r="P13" s="108"/>
      <c r="Q13" s="127">
        <f t="shared" si="1"/>
        <v>7</v>
      </c>
      <c r="R13" s="124">
        <f t="shared" si="1"/>
        <v>7</v>
      </c>
      <c r="S13" s="131"/>
      <c r="T13" s="127">
        <f t="shared" si="2"/>
        <v>7</v>
      </c>
      <c r="U13" s="129">
        <f t="shared" si="2"/>
        <v>7</v>
      </c>
      <c r="V13" s="149"/>
      <c r="W13" s="127"/>
      <c r="X13" s="133"/>
      <c r="Y13" s="129"/>
      <c r="Z13" s="1085"/>
      <c r="AA13" s="118"/>
      <c r="AB13" s="27"/>
      <c r="AC13" s="119"/>
    </row>
    <row r="14" spans="2:31" s="22" customFormat="1">
      <c r="B14" s="23">
        <v>1279</v>
      </c>
      <c r="C14" s="704" t="s">
        <v>190</v>
      </c>
      <c r="D14" s="34" t="s">
        <v>27</v>
      </c>
      <c r="E14" s="35">
        <v>40</v>
      </c>
      <c r="F14" s="35"/>
      <c r="G14" s="113" t="s">
        <v>180</v>
      </c>
      <c r="H14" s="150" t="s">
        <v>181</v>
      </c>
      <c r="I14" s="114">
        <f t="shared" si="0"/>
        <v>40</v>
      </c>
      <c r="J14" s="29"/>
      <c r="K14" s="1498"/>
      <c r="L14" s="45"/>
      <c r="M14" s="127">
        <f t="shared" si="3"/>
        <v>8</v>
      </c>
      <c r="N14" s="133">
        <f t="shared" si="3"/>
        <v>8</v>
      </c>
      <c r="O14" s="133"/>
      <c r="P14" s="108"/>
      <c r="Q14" s="127">
        <f t="shared" si="1"/>
        <v>8</v>
      </c>
      <c r="R14" s="124">
        <f t="shared" si="1"/>
        <v>8</v>
      </c>
      <c r="S14" s="131"/>
      <c r="T14" s="127">
        <f t="shared" si="2"/>
        <v>8</v>
      </c>
      <c r="U14" s="129">
        <f t="shared" si="2"/>
        <v>8</v>
      </c>
      <c r="V14" s="131"/>
      <c r="W14" s="127"/>
      <c r="X14" s="133"/>
      <c r="Y14" s="129"/>
      <c r="Z14" s="1085"/>
      <c r="AA14" s="118">
        <v>5</v>
      </c>
      <c r="AB14" s="27"/>
      <c r="AC14" s="119"/>
    </row>
    <row r="15" spans="2:31" s="22" customFormat="1">
      <c r="B15" s="23">
        <v>1280</v>
      </c>
      <c r="C15" s="704" t="s">
        <v>191</v>
      </c>
      <c r="D15" s="34" t="s">
        <v>27</v>
      </c>
      <c r="E15" s="35">
        <v>2</v>
      </c>
      <c r="F15" s="35"/>
      <c r="G15" s="113" t="s">
        <v>180</v>
      </c>
      <c r="H15" s="150" t="s">
        <v>181</v>
      </c>
      <c r="I15" s="114">
        <f t="shared" si="0"/>
        <v>2</v>
      </c>
      <c r="J15" s="29"/>
      <c r="K15" s="1498"/>
      <c r="L15" s="45"/>
      <c r="M15" s="127">
        <f t="shared" si="3"/>
        <v>9</v>
      </c>
      <c r="N15" s="133">
        <f t="shared" si="3"/>
        <v>9</v>
      </c>
      <c r="O15" s="133"/>
      <c r="P15" s="108"/>
      <c r="Q15" s="127">
        <f t="shared" si="1"/>
        <v>9</v>
      </c>
      <c r="R15" s="124">
        <f t="shared" si="1"/>
        <v>9</v>
      </c>
      <c r="S15" s="131"/>
      <c r="T15" s="127">
        <f t="shared" si="2"/>
        <v>9</v>
      </c>
      <c r="U15" s="129">
        <f t="shared" si="2"/>
        <v>9</v>
      </c>
      <c r="V15" s="131"/>
      <c r="W15" s="127"/>
      <c r="X15" s="133"/>
      <c r="Y15" s="129"/>
      <c r="Z15" s="1085"/>
      <c r="AA15" s="118">
        <v>6</v>
      </c>
      <c r="AB15" s="27"/>
      <c r="AC15" s="119"/>
    </row>
    <row r="16" spans="2:31" s="22" customFormat="1" hidden="1">
      <c r="B16" s="23">
        <v>1281</v>
      </c>
      <c r="C16" s="704" t="s">
        <v>192</v>
      </c>
      <c r="D16" s="80" t="s">
        <v>86</v>
      </c>
      <c r="E16" s="35">
        <v>240</v>
      </c>
      <c r="F16" s="35"/>
      <c r="G16" s="113" t="s">
        <v>180</v>
      </c>
      <c r="H16" s="150" t="s">
        <v>181</v>
      </c>
      <c r="I16" s="114">
        <f t="shared" si="0"/>
        <v>240</v>
      </c>
      <c r="J16" s="29"/>
      <c r="K16" s="1498"/>
      <c r="L16" s="45"/>
      <c r="M16" s="127"/>
      <c r="N16" s="133"/>
      <c r="O16" s="133"/>
      <c r="P16" s="108"/>
      <c r="Q16" s="127"/>
      <c r="R16" s="124"/>
      <c r="S16" s="131"/>
      <c r="T16" s="127"/>
      <c r="U16" s="129"/>
      <c r="V16" s="131"/>
      <c r="W16" s="127"/>
      <c r="X16" s="133"/>
      <c r="Y16" s="129"/>
      <c r="Z16" s="1085"/>
      <c r="AA16" s="118">
        <v>7</v>
      </c>
      <c r="AB16" s="27"/>
      <c r="AC16" s="119"/>
      <c r="AE16" s="22" t="s">
        <v>1093</v>
      </c>
    </row>
    <row r="17" spans="2:31" s="22" customFormat="1">
      <c r="B17" s="23">
        <v>1282</v>
      </c>
      <c r="C17" s="704" t="s">
        <v>193</v>
      </c>
      <c r="D17" s="34" t="s">
        <v>27</v>
      </c>
      <c r="E17" s="35">
        <v>2</v>
      </c>
      <c r="F17" s="35"/>
      <c r="G17" s="113" t="s">
        <v>180</v>
      </c>
      <c r="H17" s="150" t="s">
        <v>181</v>
      </c>
      <c r="I17" s="114">
        <f t="shared" si="0"/>
        <v>2</v>
      </c>
      <c r="J17" s="29"/>
      <c r="K17" s="1498"/>
      <c r="L17" s="45"/>
      <c r="M17" s="127">
        <v>10</v>
      </c>
      <c r="N17" s="133">
        <v>10</v>
      </c>
      <c r="O17" s="133"/>
      <c r="P17" s="108"/>
      <c r="Q17" s="127">
        <v>10</v>
      </c>
      <c r="R17" s="124">
        <v>10</v>
      </c>
      <c r="S17" s="131"/>
      <c r="T17" s="127">
        <v>10</v>
      </c>
      <c r="U17" s="129">
        <v>10</v>
      </c>
      <c r="V17" s="131"/>
      <c r="W17" s="127"/>
      <c r="X17" s="133"/>
      <c r="Y17" s="129"/>
      <c r="Z17" s="1085"/>
      <c r="AA17" s="118">
        <v>8</v>
      </c>
      <c r="AB17" s="27"/>
      <c r="AC17" s="119"/>
    </row>
    <row r="18" spans="2:31" s="22" customFormat="1" hidden="1">
      <c r="B18" s="23">
        <v>1211</v>
      </c>
      <c r="C18" s="704" t="s">
        <v>203</v>
      </c>
      <c r="D18" s="34" t="s">
        <v>33</v>
      </c>
      <c r="E18" s="35">
        <v>54</v>
      </c>
      <c r="F18" s="35"/>
      <c r="G18" s="113" t="s">
        <v>180</v>
      </c>
      <c r="H18" s="150" t="s">
        <v>181</v>
      </c>
      <c r="I18" s="114">
        <f t="shared" si="0"/>
        <v>54</v>
      </c>
      <c r="J18" s="29"/>
      <c r="K18" s="1498"/>
      <c r="L18" s="45"/>
      <c r="M18" s="127"/>
      <c r="N18" s="133"/>
      <c r="O18" s="133"/>
      <c r="P18" s="108"/>
      <c r="Q18" s="127"/>
      <c r="R18" s="124"/>
      <c r="S18" s="131"/>
      <c r="T18" s="127"/>
      <c r="U18" s="129"/>
      <c r="V18" s="131"/>
      <c r="W18" s="127"/>
      <c r="X18" s="133"/>
      <c r="Y18" s="129"/>
      <c r="Z18" s="1085"/>
      <c r="AA18" s="118">
        <v>9</v>
      </c>
      <c r="AB18" s="27"/>
      <c r="AC18" s="119"/>
      <c r="AE18" s="22" t="s">
        <v>1093</v>
      </c>
    </row>
    <row r="19" spans="2:31" s="22" customFormat="1">
      <c r="B19" s="23">
        <v>1213</v>
      </c>
      <c r="C19" s="704" t="s">
        <v>195</v>
      </c>
      <c r="D19" s="718" t="s">
        <v>86</v>
      </c>
      <c r="E19" s="35">
        <v>54</v>
      </c>
      <c r="F19" s="35"/>
      <c r="G19" s="113" t="s">
        <v>196</v>
      </c>
      <c r="H19" s="150">
        <v>2</v>
      </c>
      <c r="I19" s="114">
        <f t="shared" si="0"/>
        <v>54</v>
      </c>
      <c r="J19" s="29"/>
      <c r="K19" s="1498"/>
      <c r="L19" s="45"/>
      <c r="M19" s="127">
        <v>11</v>
      </c>
      <c r="N19" s="133">
        <v>11</v>
      </c>
      <c r="O19" s="133"/>
      <c r="P19" s="108"/>
      <c r="Q19" s="127">
        <v>11</v>
      </c>
      <c r="R19" s="124">
        <v>11</v>
      </c>
      <c r="S19" s="131"/>
      <c r="T19" s="127">
        <v>11</v>
      </c>
      <c r="U19" s="129">
        <v>11</v>
      </c>
      <c r="V19" s="149"/>
      <c r="W19" s="127"/>
      <c r="X19" s="133"/>
      <c r="Y19" s="129"/>
      <c r="Z19" s="1085"/>
      <c r="AA19" s="118">
        <v>10</v>
      </c>
      <c r="AB19" s="27"/>
      <c r="AC19" s="119"/>
    </row>
    <row r="20" spans="2:31" s="22" customFormat="1">
      <c r="B20" s="23">
        <v>1214</v>
      </c>
      <c r="C20" s="704" t="s">
        <v>198</v>
      </c>
      <c r="D20" s="718" t="s">
        <v>86</v>
      </c>
      <c r="E20" s="35">
        <v>66</v>
      </c>
      <c r="F20" s="35"/>
      <c r="G20" s="113" t="s">
        <v>196</v>
      </c>
      <c r="H20" s="150">
        <v>2</v>
      </c>
      <c r="I20" s="114">
        <f t="shared" si="0"/>
        <v>66</v>
      </c>
      <c r="J20" s="29"/>
      <c r="K20" s="247"/>
      <c r="L20" s="45"/>
      <c r="M20" s="127">
        <f t="shared" ref="M20:N30" si="4">M19+1</f>
        <v>12</v>
      </c>
      <c r="N20" s="133">
        <f t="shared" si="4"/>
        <v>12</v>
      </c>
      <c r="O20" s="133"/>
      <c r="P20" s="108"/>
      <c r="Q20" s="127">
        <f t="shared" ref="Q20:R30" si="5">Q19+1</f>
        <v>12</v>
      </c>
      <c r="R20" s="124">
        <f t="shared" si="5"/>
        <v>12</v>
      </c>
      <c r="S20" s="131"/>
      <c r="T20" s="127">
        <f t="shared" ref="T20:U30" si="6">T19+1</f>
        <v>12</v>
      </c>
      <c r="U20" s="129">
        <f t="shared" si="6"/>
        <v>12</v>
      </c>
      <c r="V20" s="149"/>
      <c r="W20" s="127"/>
      <c r="X20" s="133"/>
      <c r="Y20" s="129"/>
      <c r="Z20" s="1085"/>
      <c r="AA20" s="118">
        <v>11</v>
      </c>
      <c r="AB20" s="27"/>
      <c r="AC20" s="119"/>
    </row>
    <row r="21" spans="2:31" s="22" customFormat="1">
      <c r="B21" s="23">
        <f>B19</f>
        <v>1213</v>
      </c>
      <c r="C21" s="704" t="s">
        <v>81</v>
      </c>
      <c r="D21" s="718"/>
      <c r="E21" s="35"/>
      <c r="F21" s="35"/>
      <c r="G21" s="113"/>
      <c r="H21" s="150"/>
      <c r="I21" s="114">
        <f>I19</f>
        <v>54</v>
      </c>
      <c r="J21" s="29"/>
      <c r="K21" s="1498"/>
      <c r="L21" s="45"/>
      <c r="M21" s="127">
        <f t="shared" si="4"/>
        <v>13</v>
      </c>
      <c r="N21" s="133">
        <f t="shared" si="4"/>
        <v>13</v>
      </c>
      <c r="O21" s="133"/>
      <c r="P21" s="108"/>
      <c r="Q21" s="127">
        <f t="shared" si="5"/>
        <v>13</v>
      </c>
      <c r="R21" s="124">
        <f t="shared" si="5"/>
        <v>13</v>
      </c>
      <c r="S21" s="131"/>
      <c r="T21" s="127">
        <f t="shared" si="6"/>
        <v>13</v>
      </c>
      <c r="U21" s="129">
        <f t="shared" si="6"/>
        <v>13</v>
      </c>
      <c r="V21" s="149"/>
      <c r="W21" s="127"/>
      <c r="X21" s="133"/>
      <c r="Y21" s="129"/>
      <c r="Z21" s="1085"/>
      <c r="AA21" s="118">
        <v>12</v>
      </c>
      <c r="AB21" s="27"/>
      <c r="AC21" s="119"/>
    </row>
    <row r="22" spans="2:31" s="22" customFormat="1">
      <c r="B22" s="23">
        <f>B20</f>
        <v>1214</v>
      </c>
      <c r="C22" s="704" t="s">
        <v>82</v>
      </c>
      <c r="D22" s="718"/>
      <c r="E22" s="35"/>
      <c r="F22" s="35"/>
      <c r="G22" s="113"/>
      <c r="H22" s="150"/>
      <c r="I22" s="114">
        <f>I20</f>
        <v>66</v>
      </c>
      <c r="J22" s="29"/>
      <c r="K22" s="1498"/>
      <c r="L22" s="45"/>
      <c r="M22" s="127">
        <f t="shared" si="4"/>
        <v>14</v>
      </c>
      <c r="N22" s="133">
        <f t="shared" si="4"/>
        <v>14</v>
      </c>
      <c r="O22" s="133"/>
      <c r="P22" s="108"/>
      <c r="Q22" s="127">
        <f t="shared" si="5"/>
        <v>14</v>
      </c>
      <c r="R22" s="124">
        <f t="shared" si="5"/>
        <v>14</v>
      </c>
      <c r="S22" s="131"/>
      <c r="T22" s="127">
        <f t="shared" si="6"/>
        <v>14</v>
      </c>
      <c r="U22" s="129">
        <f t="shared" si="6"/>
        <v>14</v>
      </c>
      <c r="V22" s="149"/>
      <c r="W22" s="127"/>
      <c r="X22" s="133"/>
      <c r="Y22" s="129"/>
      <c r="Z22" s="1085"/>
      <c r="AA22" s="118">
        <v>13</v>
      </c>
      <c r="AB22" s="27"/>
      <c r="AC22" s="119"/>
    </row>
    <row r="23" spans="2:31" s="22" customFormat="1">
      <c r="B23" s="23">
        <v>1208</v>
      </c>
      <c r="C23" s="704" t="s">
        <v>204</v>
      </c>
      <c r="D23" s="728" t="s">
        <v>152</v>
      </c>
      <c r="E23" s="35">
        <v>5</v>
      </c>
      <c r="F23" s="35">
        <v>2</v>
      </c>
      <c r="G23" s="113" t="s">
        <v>180</v>
      </c>
      <c r="H23" s="150" t="s">
        <v>181</v>
      </c>
      <c r="I23" s="114">
        <v>9</v>
      </c>
      <c r="J23" s="29"/>
      <c r="K23" s="1498"/>
      <c r="L23" s="45"/>
      <c r="M23" s="127">
        <f t="shared" si="4"/>
        <v>15</v>
      </c>
      <c r="N23" s="133">
        <f t="shared" si="4"/>
        <v>15</v>
      </c>
      <c r="O23" s="133"/>
      <c r="P23" s="108"/>
      <c r="Q23" s="127">
        <f t="shared" si="5"/>
        <v>15</v>
      </c>
      <c r="R23" s="124">
        <f t="shared" si="5"/>
        <v>15</v>
      </c>
      <c r="S23" s="131"/>
      <c r="T23" s="127">
        <f t="shared" si="6"/>
        <v>15</v>
      </c>
      <c r="U23" s="129">
        <f t="shared" si="6"/>
        <v>15</v>
      </c>
      <c r="V23" s="131"/>
      <c r="W23" s="127"/>
      <c r="X23" s="133"/>
      <c r="Y23" s="129"/>
      <c r="Z23" s="1085"/>
      <c r="AA23" s="121"/>
      <c r="AB23" s="27"/>
      <c r="AC23" s="119"/>
    </row>
    <row r="24" spans="2:31" s="22" customFormat="1">
      <c r="B24" s="23">
        <v>1209</v>
      </c>
      <c r="C24" s="704" t="s">
        <v>206</v>
      </c>
      <c r="D24" s="718" t="s">
        <v>86</v>
      </c>
      <c r="E24" s="35">
        <v>6</v>
      </c>
      <c r="F24" s="35"/>
      <c r="G24" s="113" t="s">
        <v>180</v>
      </c>
      <c r="H24" s="150" t="s">
        <v>181</v>
      </c>
      <c r="I24" s="114">
        <f>E24</f>
        <v>6</v>
      </c>
      <c r="J24" s="29"/>
      <c r="K24" s="1498"/>
      <c r="L24" s="45"/>
      <c r="M24" s="127">
        <f t="shared" si="4"/>
        <v>16</v>
      </c>
      <c r="N24" s="133">
        <f t="shared" si="4"/>
        <v>16</v>
      </c>
      <c r="O24" s="133"/>
      <c r="P24" s="108"/>
      <c r="Q24" s="127">
        <f t="shared" si="5"/>
        <v>16</v>
      </c>
      <c r="R24" s="124">
        <f t="shared" si="5"/>
        <v>16</v>
      </c>
      <c r="S24" s="131"/>
      <c r="T24" s="127">
        <f t="shared" si="6"/>
        <v>16</v>
      </c>
      <c r="U24" s="129">
        <f t="shared" si="6"/>
        <v>16</v>
      </c>
      <c r="V24" s="131"/>
      <c r="W24" s="127"/>
      <c r="X24" s="133"/>
      <c r="Y24" s="129"/>
      <c r="Z24" s="1085"/>
      <c r="AA24" s="108"/>
      <c r="AB24" s="27"/>
      <c r="AC24" s="126"/>
    </row>
    <row r="25" spans="2:31" s="22" customFormat="1">
      <c r="B25" s="23">
        <v>1216</v>
      </c>
      <c r="C25" s="704" t="s">
        <v>207</v>
      </c>
      <c r="D25" s="728" t="s">
        <v>152</v>
      </c>
      <c r="E25" s="35">
        <v>7</v>
      </c>
      <c r="F25" s="35">
        <v>3</v>
      </c>
      <c r="G25" s="113" t="s">
        <v>180</v>
      </c>
      <c r="H25" s="150" t="s">
        <v>181</v>
      </c>
      <c r="I25" s="114">
        <v>12</v>
      </c>
      <c r="J25" s="29"/>
      <c r="K25" s="1498"/>
      <c r="L25" s="45"/>
      <c r="M25" s="127">
        <f t="shared" si="4"/>
        <v>17</v>
      </c>
      <c r="N25" s="133">
        <f t="shared" si="4"/>
        <v>17</v>
      </c>
      <c r="O25" s="133"/>
      <c r="P25" s="108"/>
      <c r="Q25" s="127">
        <f t="shared" si="5"/>
        <v>17</v>
      </c>
      <c r="R25" s="124">
        <f t="shared" si="5"/>
        <v>17</v>
      </c>
      <c r="S25" s="131"/>
      <c r="T25" s="127">
        <f t="shared" si="6"/>
        <v>17</v>
      </c>
      <c r="U25" s="129">
        <f t="shared" si="6"/>
        <v>17</v>
      </c>
      <c r="V25" s="131"/>
      <c r="W25" s="127"/>
      <c r="X25" s="133"/>
      <c r="Y25" s="129"/>
      <c r="Z25" s="1085"/>
      <c r="AA25" s="108"/>
      <c r="AB25" s="27"/>
      <c r="AC25" s="126"/>
    </row>
    <row r="26" spans="2:31" s="22" customFormat="1">
      <c r="B26" s="23">
        <v>1217</v>
      </c>
      <c r="C26" s="704" t="s">
        <v>208</v>
      </c>
      <c r="D26" s="718" t="s">
        <v>86</v>
      </c>
      <c r="E26" s="707">
        <v>6</v>
      </c>
      <c r="F26" s="707"/>
      <c r="G26" s="113" t="s">
        <v>180</v>
      </c>
      <c r="H26" s="150" t="s">
        <v>181</v>
      </c>
      <c r="I26" s="114">
        <f>E26</f>
        <v>6</v>
      </c>
      <c r="J26" s="29"/>
      <c r="K26" s="1498"/>
      <c r="L26" s="45"/>
      <c r="M26" s="127">
        <f t="shared" si="4"/>
        <v>18</v>
      </c>
      <c r="N26" s="133">
        <f t="shared" si="4"/>
        <v>18</v>
      </c>
      <c r="O26" s="133"/>
      <c r="P26" s="108"/>
      <c r="Q26" s="127">
        <f t="shared" si="5"/>
        <v>18</v>
      </c>
      <c r="R26" s="124">
        <f t="shared" si="5"/>
        <v>18</v>
      </c>
      <c r="S26" s="131"/>
      <c r="T26" s="127">
        <f t="shared" si="6"/>
        <v>18</v>
      </c>
      <c r="U26" s="129">
        <f t="shared" si="6"/>
        <v>18</v>
      </c>
      <c r="V26" s="131"/>
      <c r="W26" s="127"/>
      <c r="X26" s="133"/>
      <c r="Y26" s="129"/>
      <c r="Z26" s="1085"/>
      <c r="AA26" s="122"/>
      <c r="AB26" s="27"/>
      <c r="AC26" s="119"/>
    </row>
    <row r="27" spans="2:31" s="22" customFormat="1">
      <c r="B27" s="23">
        <v>1218</v>
      </c>
      <c r="C27" s="704" t="s">
        <v>209</v>
      </c>
      <c r="D27" s="718" t="s">
        <v>152</v>
      </c>
      <c r="E27" s="707">
        <v>7</v>
      </c>
      <c r="F27" s="707">
        <v>3</v>
      </c>
      <c r="G27" s="113" t="s">
        <v>180</v>
      </c>
      <c r="H27" s="150" t="s">
        <v>181</v>
      </c>
      <c r="I27" s="114">
        <v>12</v>
      </c>
      <c r="J27" s="29"/>
      <c r="K27" s="1498"/>
      <c r="L27" s="45"/>
      <c r="M27" s="127">
        <f t="shared" si="4"/>
        <v>19</v>
      </c>
      <c r="N27" s="133">
        <f t="shared" si="4"/>
        <v>19</v>
      </c>
      <c r="O27" s="133"/>
      <c r="P27" s="108"/>
      <c r="Q27" s="127">
        <f t="shared" si="5"/>
        <v>19</v>
      </c>
      <c r="R27" s="124">
        <f t="shared" si="5"/>
        <v>19</v>
      </c>
      <c r="S27" s="131"/>
      <c r="T27" s="127">
        <f t="shared" si="6"/>
        <v>19</v>
      </c>
      <c r="U27" s="129">
        <f t="shared" si="6"/>
        <v>19</v>
      </c>
      <c r="V27" s="149"/>
      <c r="W27" s="127"/>
      <c r="X27" s="133"/>
      <c r="Y27" s="129"/>
      <c r="Z27" s="1085"/>
      <c r="AA27" s="118">
        <v>14</v>
      </c>
      <c r="AB27" s="27"/>
      <c r="AC27" s="119"/>
    </row>
    <row r="28" spans="2:31" s="22" customFormat="1">
      <c r="B28" s="23">
        <v>1219</v>
      </c>
      <c r="C28" s="704" t="s">
        <v>211</v>
      </c>
      <c r="D28" s="718" t="s">
        <v>86</v>
      </c>
      <c r="E28" s="707">
        <v>6</v>
      </c>
      <c r="F28" s="707"/>
      <c r="G28" s="113" t="s">
        <v>180</v>
      </c>
      <c r="H28" s="150" t="s">
        <v>181</v>
      </c>
      <c r="I28" s="114">
        <f>E28</f>
        <v>6</v>
      </c>
      <c r="J28" s="29"/>
      <c r="K28" s="247"/>
      <c r="L28" s="45"/>
      <c r="M28" s="127">
        <f t="shared" si="4"/>
        <v>20</v>
      </c>
      <c r="N28" s="133">
        <f t="shared" si="4"/>
        <v>20</v>
      </c>
      <c r="O28" s="133"/>
      <c r="P28" s="108"/>
      <c r="Q28" s="127">
        <f t="shared" si="5"/>
        <v>20</v>
      </c>
      <c r="R28" s="124">
        <f t="shared" si="5"/>
        <v>20</v>
      </c>
      <c r="S28" s="131"/>
      <c r="T28" s="127">
        <f t="shared" si="6"/>
        <v>20</v>
      </c>
      <c r="U28" s="129">
        <f t="shared" si="6"/>
        <v>20</v>
      </c>
      <c r="V28" s="149"/>
      <c r="W28" s="127"/>
      <c r="X28" s="133"/>
      <c r="Y28" s="129"/>
      <c r="Z28" s="1085"/>
      <c r="AA28" s="118">
        <v>15</v>
      </c>
      <c r="AB28" s="27"/>
      <c r="AC28" s="119"/>
    </row>
    <row r="29" spans="2:31" s="22" customFormat="1">
      <c r="B29" s="23">
        <v>1222</v>
      </c>
      <c r="C29" s="704" t="s">
        <v>213</v>
      </c>
      <c r="D29" s="718" t="s">
        <v>152</v>
      </c>
      <c r="E29" s="707">
        <v>12</v>
      </c>
      <c r="F29" s="707">
        <v>1</v>
      </c>
      <c r="G29" s="113" t="s">
        <v>180</v>
      </c>
      <c r="H29" s="150" t="s">
        <v>181</v>
      </c>
      <c r="I29" s="114">
        <v>15</v>
      </c>
      <c r="J29" s="29"/>
      <c r="K29" s="1498"/>
      <c r="L29" s="45"/>
      <c r="M29" s="127">
        <f t="shared" si="4"/>
        <v>21</v>
      </c>
      <c r="N29" s="133">
        <f t="shared" si="4"/>
        <v>21</v>
      </c>
      <c r="O29" s="133"/>
      <c r="P29" s="108"/>
      <c r="Q29" s="127">
        <f t="shared" si="5"/>
        <v>21</v>
      </c>
      <c r="R29" s="124">
        <f t="shared" si="5"/>
        <v>21</v>
      </c>
      <c r="S29" s="131"/>
      <c r="T29" s="127">
        <f t="shared" si="6"/>
        <v>21</v>
      </c>
      <c r="U29" s="129">
        <f t="shared" si="6"/>
        <v>21</v>
      </c>
      <c r="V29" s="149"/>
      <c r="W29" s="127"/>
      <c r="X29" s="133"/>
      <c r="Y29" s="129"/>
      <c r="Z29" s="1085"/>
      <c r="AA29" s="118">
        <v>16</v>
      </c>
      <c r="AB29" s="27"/>
      <c r="AC29" s="119"/>
    </row>
    <row r="30" spans="2:31" s="22" customFormat="1">
      <c r="B30" s="23">
        <v>1223</v>
      </c>
      <c r="C30" s="704" t="s">
        <v>215</v>
      </c>
      <c r="D30" s="728" t="s">
        <v>148</v>
      </c>
      <c r="E30" s="707">
        <v>12</v>
      </c>
      <c r="F30" s="707"/>
      <c r="G30" s="113" t="s">
        <v>180</v>
      </c>
      <c r="H30" s="150" t="s">
        <v>181</v>
      </c>
      <c r="I30" s="114">
        <v>13</v>
      </c>
      <c r="J30" s="29"/>
      <c r="K30" s="1498"/>
      <c r="L30" s="45"/>
      <c r="M30" s="127"/>
      <c r="N30" s="133">
        <f t="shared" si="4"/>
        <v>22</v>
      </c>
      <c r="O30" s="133"/>
      <c r="P30" s="108"/>
      <c r="Q30" s="127">
        <f t="shared" si="5"/>
        <v>22</v>
      </c>
      <c r="R30" s="124">
        <f t="shared" si="5"/>
        <v>22</v>
      </c>
      <c r="S30" s="131"/>
      <c r="T30" s="127">
        <f t="shared" si="6"/>
        <v>22</v>
      </c>
      <c r="U30" s="129">
        <f t="shared" si="6"/>
        <v>22</v>
      </c>
      <c r="V30" s="149"/>
      <c r="W30" s="127"/>
      <c r="X30" s="133"/>
      <c r="Y30" s="129"/>
      <c r="Z30" s="1085"/>
      <c r="AA30" s="118">
        <v>17</v>
      </c>
      <c r="AB30" s="27"/>
      <c r="AC30" s="119"/>
    </row>
    <row r="31" spans="2:31" s="22" customFormat="1" hidden="1">
      <c r="B31" s="23">
        <v>1292</v>
      </c>
      <c r="C31" s="704" t="s">
        <v>217</v>
      </c>
      <c r="D31" s="728" t="s">
        <v>156</v>
      </c>
      <c r="E31" s="707">
        <v>12</v>
      </c>
      <c r="F31" s="707">
        <v>1</v>
      </c>
      <c r="G31" s="113" t="s">
        <v>180</v>
      </c>
      <c r="H31" s="150" t="s">
        <v>181</v>
      </c>
      <c r="I31" s="114">
        <v>13</v>
      </c>
      <c r="J31" s="29"/>
      <c r="K31" s="1498"/>
      <c r="L31" s="45"/>
      <c r="M31" s="127"/>
      <c r="N31" s="133"/>
      <c r="O31" s="133"/>
      <c r="P31" s="108"/>
      <c r="Q31" s="127"/>
      <c r="R31" s="124"/>
      <c r="S31" s="131"/>
      <c r="T31" s="127"/>
      <c r="U31" s="129"/>
      <c r="V31" s="149"/>
      <c r="W31" s="127"/>
      <c r="X31" s="133"/>
      <c r="Y31" s="129"/>
      <c r="Z31" s="1085"/>
      <c r="AA31" s="118">
        <v>18</v>
      </c>
      <c r="AB31" s="27"/>
      <c r="AC31" s="119" t="s">
        <v>339</v>
      </c>
      <c r="AE31" s="22" t="s">
        <v>1093</v>
      </c>
    </row>
    <row r="32" spans="2:31" s="22" customFormat="1">
      <c r="B32" s="23">
        <v>1247</v>
      </c>
      <c r="C32" s="24" t="s">
        <v>340</v>
      </c>
      <c r="D32" s="728" t="s">
        <v>27</v>
      </c>
      <c r="E32" s="707">
        <v>25</v>
      </c>
      <c r="F32" s="707"/>
      <c r="G32" s="113" t="s">
        <v>180</v>
      </c>
      <c r="H32" s="150" t="s">
        <v>181</v>
      </c>
      <c r="I32" s="114">
        <f>E32</f>
        <v>25</v>
      </c>
      <c r="J32" s="29"/>
      <c r="K32" s="1498"/>
      <c r="L32" s="45"/>
      <c r="M32" s="127">
        <v>22</v>
      </c>
      <c r="N32" s="133">
        <v>23</v>
      </c>
      <c r="O32" s="133"/>
      <c r="P32" s="108"/>
      <c r="Q32" s="133">
        <v>23</v>
      </c>
      <c r="R32" s="124">
        <v>23</v>
      </c>
      <c r="S32" s="131"/>
      <c r="T32" s="127">
        <v>23</v>
      </c>
      <c r="U32" s="129">
        <v>23</v>
      </c>
      <c r="V32" s="131"/>
      <c r="W32" s="127"/>
      <c r="X32" s="133"/>
      <c r="Y32" s="129"/>
      <c r="Z32" s="1085"/>
      <c r="AA32" s="121"/>
      <c r="AB32" s="27"/>
      <c r="AC32" s="119"/>
    </row>
    <row r="33" spans="2:29" s="22" customFormat="1">
      <c r="B33" s="23">
        <v>1248</v>
      </c>
      <c r="C33" s="24" t="s">
        <v>341</v>
      </c>
      <c r="D33" s="728" t="s">
        <v>47</v>
      </c>
      <c r="E33" s="707">
        <v>40</v>
      </c>
      <c r="F33" s="707"/>
      <c r="G33" s="113" t="s">
        <v>180</v>
      </c>
      <c r="H33" s="150" t="s">
        <v>181</v>
      </c>
      <c r="I33" s="114">
        <f>E33</f>
        <v>40</v>
      </c>
      <c r="J33" s="29"/>
      <c r="K33" s="1498"/>
      <c r="L33" s="45"/>
      <c r="M33" s="127">
        <f t="shared" ref="M33:N38" si="7">M32+1</f>
        <v>23</v>
      </c>
      <c r="N33" s="133">
        <f t="shared" si="7"/>
        <v>24</v>
      </c>
      <c r="O33" s="133"/>
      <c r="P33" s="108"/>
      <c r="Q33" s="127">
        <f t="shared" ref="Q33:R37" si="8">Q32+1</f>
        <v>24</v>
      </c>
      <c r="R33" s="124">
        <f t="shared" si="8"/>
        <v>24</v>
      </c>
      <c r="S33" s="131"/>
      <c r="T33" s="127">
        <f t="shared" ref="T33:U37" si="9">T32+1</f>
        <v>24</v>
      </c>
      <c r="U33" s="129">
        <f t="shared" si="9"/>
        <v>24</v>
      </c>
      <c r="V33" s="131"/>
      <c r="W33" s="127"/>
      <c r="X33" s="133"/>
      <c r="Y33" s="129"/>
      <c r="Z33" s="1085"/>
      <c r="AA33" s="108"/>
      <c r="AB33" s="27"/>
      <c r="AC33" s="119"/>
    </row>
    <row r="34" spans="2:29" s="22" customFormat="1">
      <c r="B34" s="23">
        <v>1249</v>
      </c>
      <c r="C34" s="24" t="s">
        <v>223</v>
      </c>
      <c r="D34" s="728" t="s">
        <v>27</v>
      </c>
      <c r="E34" s="707">
        <v>25</v>
      </c>
      <c r="F34" s="707"/>
      <c r="G34" s="113" t="s">
        <v>180</v>
      </c>
      <c r="H34" s="150" t="s">
        <v>181</v>
      </c>
      <c r="I34" s="114">
        <f>E34</f>
        <v>25</v>
      </c>
      <c r="J34" s="29"/>
      <c r="K34" s="247"/>
      <c r="L34" s="45"/>
      <c r="M34" s="127">
        <f t="shared" si="7"/>
        <v>24</v>
      </c>
      <c r="N34" s="133">
        <f t="shared" si="7"/>
        <v>25</v>
      </c>
      <c r="O34" s="133"/>
      <c r="P34" s="108"/>
      <c r="Q34" s="127">
        <f t="shared" si="8"/>
        <v>25</v>
      </c>
      <c r="R34" s="124">
        <f t="shared" si="8"/>
        <v>25</v>
      </c>
      <c r="S34" s="131"/>
      <c r="T34" s="127">
        <f t="shared" si="9"/>
        <v>25</v>
      </c>
      <c r="U34" s="129">
        <f t="shared" si="9"/>
        <v>25</v>
      </c>
      <c r="V34" s="131"/>
      <c r="W34" s="127"/>
      <c r="X34" s="133"/>
      <c r="Y34" s="129"/>
      <c r="Z34" s="1085"/>
      <c r="AA34" s="108"/>
      <c r="AB34" s="27"/>
      <c r="AC34" s="119"/>
    </row>
    <row r="35" spans="2:29" s="22" customFormat="1">
      <c r="B35" s="23">
        <v>1250</v>
      </c>
      <c r="C35" s="24" t="s">
        <v>224</v>
      </c>
      <c r="D35" s="728" t="s">
        <v>47</v>
      </c>
      <c r="E35" s="707">
        <v>40</v>
      </c>
      <c r="F35" s="707"/>
      <c r="G35" s="113" t="s">
        <v>180</v>
      </c>
      <c r="H35" s="150" t="s">
        <v>181</v>
      </c>
      <c r="I35" s="114">
        <f>E35</f>
        <v>40</v>
      </c>
      <c r="J35" s="29"/>
      <c r="K35" s="247"/>
      <c r="L35" s="45"/>
      <c r="M35" s="127">
        <f t="shared" si="7"/>
        <v>25</v>
      </c>
      <c r="N35" s="133">
        <f t="shared" si="7"/>
        <v>26</v>
      </c>
      <c r="O35" s="133"/>
      <c r="P35" s="108"/>
      <c r="Q35" s="127">
        <f t="shared" si="8"/>
        <v>26</v>
      </c>
      <c r="R35" s="124">
        <f t="shared" si="8"/>
        <v>26</v>
      </c>
      <c r="S35" s="131"/>
      <c r="T35" s="127">
        <f t="shared" si="9"/>
        <v>26</v>
      </c>
      <c r="U35" s="129">
        <f t="shared" si="9"/>
        <v>26</v>
      </c>
      <c r="V35" s="131"/>
      <c r="W35" s="127"/>
      <c r="X35" s="133"/>
      <c r="Y35" s="129"/>
      <c r="Z35" s="1085"/>
      <c r="AA35" s="122"/>
      <c r="AB35" s="27"/>
      <c r="AC35" s="119"/>
    </row>
    <row r="36" spans="2:29" s="22" customFormat="1">
      <c r="B36" s="23">
        <v>1251</v>
      </c>
      <c r="C36" s="24" t="s">
        <v>225</v>
      </c>
      <c r="D36" s="718" t="s">
        <v>86</v>
      </c>
      <c r="E36" s="707">
        <v>16</v>
      </c>
      <c r="F36" s="707"/>
      <c r="G36" s="113" t="s">
        <v>342</v>
      </c>
      <c r="H36" s="151" t="s">
        <v>249</v>
      </c>
      <c r="I36" s="114">
        <f>E36</f>
        <v>16</v>
      </c>
      <c r="J36" s="29"/>
      <c r="K36" s="247"/>
      <c r="L36" s="45"/>
      <c r="M36" s="127">
        <f t="shared" si="7"/>
        <v>26</v>
      </c>
      <c r="N36" s="133">
        <f t="shared" si="7"/>
        <v>27</v>
      </c>
      <c r="O36" s="133"/>
      <c r="P36" s="108"/>
      <c r="Q36" s="127">
        <f t="shared" si="8"/>
        <v>27</v>
      </c>
      <c r="R36" s="124">
        <f t="shared" si="8"/>
        <v>27</v>
      </c>
      <c r="S36" s="131"/>
      <c r="T36" s="127">
        <f t="shared" si="9"/>
        <v>27</v>
      </c>
      <c r="U36" s="129">
        <f t="shared" si="9"/>
        <v>27</v>
      </c>
      <c r="V36" s="149"/>
      <c r="W36" s="127"/>
      <c r="X36" s="133"/>
      <c r="Y36" s="129"/>
      <c r="Z36" s="1085"/>
      <c r="AA36" s="118">
        <v>19</v>
      </c>
      <c r="AB36" s="27"/>
      <c r="AC36" s="119"/>
    </row>
    <row r="37" spans="2:29" s="22" customFormat="1">
      <c r="B37" s="23">
        <v>1251</v>
      </c>
      <c r="C37" s="24" t="s">
        <v>110</v>
      </c>
      <c r="D37" s="718"/>
      <c r="E37" s="707"/>
      <c r="F37" s="707"/>
      <c r="G37" s="113"/>
      <c r="H37" s="151"/>
      <c r="I37" s="114">
        <f>I36</f>
        <v>16</v>
      </c>
      <c r="J37" s="29"/>
      <c r="K37" s="247"/>
      <c r="L37" s="45"/>
      <c r="M37" s="127">
        <f t="shared" si="7"/>
        <v>27</v>
      </c>
      <c r="N37" s="133">
        <f t="shared" si="7"/>
        <v>28</v>
      </c>
      <c r="O37" s="133"/>
      <c r="P37" s="108"/>
      <c r="Q37" s="127">
        <f t="shared" si="8"/>
        <v>28</v>
      </c>
      <c r="R37" s="124">
        <f t="shared" si="8"/>
        <v>28</v>
      </c>
      <c r="S37" s="131"/>
      <c r="T37" s="127">
        <f t="shared" si="9"/>
        <v>28</v>
      </c>
      <c r="U37" s="129">
        <f t="shared" si="9"/>
        <v>28</v>
      </c>
      <c r="V37" s="149"/>
      <c r="W37" s="127"/>
      <c r="X37" s="133"/>
      <c r="Y37" s="129"/>
      <c r="Z37" s="1085"/>
      <c r="AA37" s="121">
        <v>20</v>
      </c>
      <c r="AB37" s="27"/>
      <c r="AC37" s="119"/>
    </row>
    <row r="38" spans="2:29" s="22" customFormat="1" ht="13.5" thickBot="1">
      <c r="B38" s="137">
        <v>1413</v>
      </c>
      <c r="C38" s="794" t="s">
        <v>227</v>
      </c>
      <c r="D38" s="740" t="s">
        <v>27</v>
      </c>
      <c r="E38" s="741">
        <v>1</v>
      </c>
      <c r="F38" s="741"/>
      <c r="G38" s="153" t="s">
        <v>180</v>
      </c>
      <c r="H38" s="152" t="s">
        <v>181</v>
      </c>
      <c r="I38" s="154">
        <f>E38</f>
        <v>1</v>
      </c>
      <c r="J38" s="29"/>
      <c r="K38" s="1482"/>
      <c r="L38" s="45"/>
      <c r="M38" s="689">
        <f t="shared" si="7"/>
        <v>28</v>
      </c>
      <c r="N38" s="799">
        <f t="shared" si="7"/>
        <v>29</v>
      </c>
      <c r="O38" s="800"/>
      <c r="P38" s="108"/>
      <c r="Q38" s="799"/>
      <c r="R38" s="800"/>
      <c r="S38" s="131"/>
      <c r="T38" s="689"/>
      <c r="U38" s="800"/>
      <c r="V38" s="131"/>
      <c r="W38" s="689"/>
      <c r="X38" s="799"/>
      <c r="Y38" s="800"/>
      <c r="Z38" s="1085"/>
      <c r="AA38" s="155"/>
      <c r="AB38" s="27"/>
      <c r="AC38" s="119"/>
    </row>
    <row r="39" spans="2:29">
      <c r="K39" s="1506"/>
      <c r="L39" s="42"/>
    </row>
    <row r="40" spans="2:29">
      <c r="K40" s="42"/>
      <c r="L40" s="42"/>
    </row>
    <row r="41" spans="2:29">
      <c r="K41" s="42"/>
      <c r="L41" s="42"/>
    </row>
    <row r="42" spans="2:29">
      <c r="K42" s="42"/>
      <c r="L42" s="42"/>
    </row>
    <row r="43" spans="2:29">
      <c r="K43" s="42"/>
      <c r="L43" s="42"/>
    </row>
    <row r="44" spans="2:29">
      <c r="K44" s="42"/>
      <c r="L44" s="42"/>
    </row>
    <row r="45" spans="2:29">
      <c r="K45" s="42"/>
      <c r="L45" s="42"/>
    </row>
    <row r="46" spans="2:29">
      <c r="K46" s="42"/>
      <c r="L46" s="42"/>
    </row>
    <row r="47" spans="2:29">
      <c r="K47" s="42"/>
      <c r="L47" s="42"/>
    </row>
    <row r="48" spans="2:29">
      <c r="K48" s="42"/>
      <c r="L48" s="4"/>
    </row>
    <row r="49" spans="11:12">
      <c r="K49" s="42"/>
      <c r="L49" s="4"/>
    </row>
    <row r="50" spans="11:12">
      <c r="K50" s="42"/>
      <c r="L50" s="4"/>
    </row>
    <row r="51" spans="11:12">
      <c r="K51" s="42"/>
      <c r="L51" s="4"/>
    </row>
    <row r="52" spans="11:12">
      <c r="K52" s="42"/>
      <c r="L52" s="4"/>
    </row>
    <row r="53" spans="11:12">
      <c r="K53" s="42"/>
      <c r="L53" s="4"/>
    </row>
    <row r="54" spans="11:12">
      <c r="K54" s="42"/>
      <c r="L54" s="4"/>
    </row>
    <row r="55" spans="11:12">
      <c r="K55" s="42"/>
      <c r="L55" s="4"/>
    </row>
    <row r="56" spans="11:12">
      <c r="K56" s="42"/>
      <c r="L56" s="4"/>
    </row>
    <row r="57" spans="11:12">
      <c r="K57" s="42"/>
      <c r="L57" s="4"/>
    </row>
    <row r="58" spans="11:12">
      <c r="K58" s="42"/>
      <c r="L58" s="4"/>
    </row>
    <row r="59" spans="11:12">
      <c r="K59" s="42"/>
      <c r="L59" s="4"/>
    </row>
    <row r="60" spans="11:12">
      <c r="K60" s="42"/>
      <c r="L60" s="4"/>
    </row>
    <row r="61" spans="11:12">
      <c r="K61" s="42"/>
      <c r="L61" s="4"/>
    </row>
    <row r="62" spans="11:12">
      <c r="K62" s="42"/>
      <c r="L62" s="4"/>
    </row>
    <row r="63" spans="11:12">
      <c r="K63" s="42"/>
      <c r="L63" s="4"/>
    </row>
    <row r="64" spans="11:12">
      <c r="K64" s="42"/>
      <c r="L64" s="4"/>
    </row>
    <row r="65" spans="11:12">
      <c r="K65" s="42"/>
      <c r="L65" s="4"/>
    </row>
    <row r="66" spans="11:12">
      <c r="K66" s="42"/>
      <c r="L66" s="4"/>
    </row>
    <row r="67" spans="11:12">
      <c r="K67" s="42"/>
      <c r="L67" s="4"/>
    </row>
    <row r="68" spans="11:12">
      <c r="K68" s="42"/>
      <c r="L68" s="4"/>
    </row>
    <row r="69" spans="11:12">
      <c r="K69" s="42"/>
      <c r="L69" s="4"/>
    </row>
    <row r="70" spans="11:12">
      <c r="K70" s="42"/>
      <c r="L70" s="4"/>
    </row>
    <row r="71" spans="11:12">
      <c r="K71" s="42"/>
      <c r="L71" s="4"/>
    </row>
    <row r="72" spans="11:12">
      <c r="K72" s="42"/>
      <c r="L72" s="4"/>
    </row>
    <row r="73" spans="11:12">
      <c r="K73" s="42"/>
      <c r="L73" s="4"/>
    </row>
    <row r="74" spans="11:12">
      <c r="K74" s="42"/>
      <c r="L74" s="4"/>
    </row>
    <row r="75" spans="11:12">
      <c r="K75" s="42"/>
      <c r="L75" s="4"/>
    </row>
    <row r="76" spans="11:12">
      <c r="K76" s="42"/>
      <c r="L76" s="4"/>
    </row>
    <row r="77" spans="11:12">
      <c r="K77" s="42"/>
      <c r="L77" s="4"/>
    </row>
    <row r="78" spans="11:12">
      <c r="K78" s="42"/>
      <c r="L78" s="4"/>
    </row>
    <row r="79" spans="11:12">
      <c r="K79" s="42"/>
      <c r="L79" s="4"/>
    </row>
    <row r="80" spans="11:12">
      <c r="K80" s="42"/>
      <c r="L80" s="4"/>
    </row>
    <row r="81" spans="11:12">
      <c r="K81" s="42"/>
      <c r="L81" s="4"/>
    </row>
    <row r="82" spans="11:12">
      <c r="K82" s="42"/>
      <c r="L82" s="4"/>
    </row>
    <row r="83" spans="11:12">
      <c r="K83" s="42"/>
      <c r="L83" s="4"/>
    </row>
    <row r="84" spans="11:12">
      <c r="K84" s="42"/>
      <c r="L84" s="4"/>
    </row>
    <row r="85" spans="11:12">
      <c r="K85" s="42"/>
      <c r="L85" s="4"/>
    </row>
    <row r="86" spans="11:12">
      <c r="K86" s="42"/>
      <c r="L86" s="4"/>
    </row>
    <row r="87" spans="11:12">
      <c r="K87" s="42"/>
      <c r="L87" s="4"/>
    </row>
    <row r="88" spans="11:12">
      <c r="K88" s="42"/>
      <c r="L88" s="4"/>
    </row>
    <row r="89" spans="11:12">
      <c r="K89" s="42"/>
      <c r="L89" s="4"/>
    </row>
    <row r="90" spans="11:12">
      <c r="K90" s="42"/>
      <c r="L90" s="4"/>
    </row>
    <row r="91" spans="11:12">
      <c r="K91" s="42"/>
      <c r="L91" s="4"/>
    </row>
    <row r="92" spans="11:12">
      <c r="K92" s="42"/>
      <c r="L92" s="4"/>
    </row>
    <row r="93" spans="11:12">
      <c r="K93" s="42"/>
      <c r="L93" s="4"/>
    </row>
    <row r="94" spans="11:12">
      <c r="K94" s="42"/>
      <c r="L94" s="4"/>
    </row>
    <row r="95" spans="11:12">
      <c r="K95" s="42"/>
      <c r="L95" s="4"/>
    </row>
    <row r="96" spans="11:12">
      <c r="K96" s="42"/>
      <c r="L96" s="4"/>
    </row>
    <row r="97" spans="11:12">
      <c r="K97" s="42"/>
      <c r="L97" s="4"/>
    </row>
    <row r="98" spans="11:12">
      <c r="K98" s="42"/>
      <c r="L98" s="4"/>
    </row>
    <row r="99" spans="11:12">
      <c r="K99" s="42"/>
      <c r="L99" s="4"/>
    </row>
    <row r="100" spans="11:12">
      <c r="K100" s="42"/>
      <c r="L100" s="4"/>
    </row>
    <row r="101" spans="11:12">
      <c r="K101" s="42"/>
      <c r="L101" s="4"/>
    </row>
    <row r="102" spans="11:12">
      <c r="K102" s="42"/>
      <c r="L102" s="4"/>
    </row>
    <row r="103" spans="11:12">
      <c r="K103" s="42"/>
      <c r="L103" s="4"/>
    </row>
    <row r="104" spans="11:12">
      <c r="K104" s="42"/>
      <c r="L104" s="4"/>
    </row>
    <row r="105" spans="11:12">
      <c r="K105" s="42"/>
      <c r="L105" s="4"/>
    </row>
    <row r="106" spans="11:12">
      <c r="K106" s="42"/>
      <c r="L106" s="4"/>
    </row>
    <row r="107" spans="11:12">
      <c r="K107" s="42"/>
      <c r="L107" s="4"/>
    </row>
    <row r="108" spans="11:12">
      <c r="K108" s="42"/>
      <c r="L108" s="4"/>
    </row>
    <row r="109" spans="11:12">
      <c r="K109" s="42"/>
      <c r="L109" s="4"/>
    </row>
    <row r="110" spans="11:12">
      <c r="K110" s="42"/>
      <c r="L110" s="4"/>
    </row>
    <row r="111" spans="11:12">
      <c r="K111" s="42"/>
      <c r="L111" s="4"/>
    </row>
    <row r="112" spans="11:12">
      <c r="K112" s="42"/>
      <c r="L112" s="4"/>
    </row>
    <row r="113" spans="11:12">
      <c r="K113" s="42"/>
      <c r="L113" s="4"/>
    </row>
    <row r="114" spans="11:12">
      <c r="K114" s="42"/>
      <c r="L114" s="4"/>
    </row>
    <row r="115" spans="11:12">
      <c r="K115" s="42"/>
      <c r="L115" s="4"/>
    </row>
    <row r="116" spans="11:12">
      <c r="K116" s="42"/>
      <c r="L116" s="4"/>
    </row>
    <row r="117" spans="11:12">
      <c r="K117" s="42"/>
      <c r="L117" s="4"/>
    </row>
    <row r="118" spans="11:12">
      <c r="K118" s="42"/>
      <c r="L118" s="4"/>
    </row>
    <row r="119" spans="11:12">
      <c r="K119" s="42"/>
      <c r="L119" s="4"/>
    </row>
    <row r="120" spans="11:12">
      <c r="K120" s="42"/>
      <c r="L120" s="4"/>
    </row>
    <row r="121" spans="11:12">
      <c r="K121" s="42"/>
      <c r="L121" s="4"/>
    </row>
    <row r="122" spans="11:12">
      <c r="K122" s="42"/>
      <c r="L122" s="4"/>
    </row>
    <row r="123" spans="11:12">
      <c r="K123" s="42"/>
      <c r="L123" s="4"/>
    </row>
    <row r="124" spans="11:12">
      <c r="K124" s="42"/>
      <c r="L124" s="4"/>
    </row>
    <row r="125" spans="11:12">
      <c r="K125" s="42"/>
      <c r="L125" s="4"/>
    </row>
    <row r="126" spans="11:12">
      <c r="K126" s="42"/>
      <c r="L126" s="4"/>
    </row>
    <row r="127" spans="11:12">
      <c r="K127" s="42"/>
      <c r="L127" s="4"/>
    </row>
    <row r="128" spans="11:12">
      <c r="K128" s="42"/>
      <c r="L128" s="4"/>
    </row>
    <row r="129" spans="11:12">
      <c r="K129" s="42"/>
      <c r="L129" s="4"/>
    </row>
    <row r="130" spans="11:12">
      <c r="K130" s="42"/>
      <c r="L130" s="4"/>
    </row>
    <row r="131" spans="11:12">
      <c r="K131" s="42"/>
      <c r="L131" s="4"/>
    </row>
    <row r="132" spans="11:12">
      <c r="K132" s="42"/>
      <c r="L132" s="4"/>
    </row>
    <row r="133" spans="11:12">
      <c r="K133" s="42"/>
      <c r="L133" s="4"/>
    </row>
    <row r="134" spans="11:12">
      <c r="K134" s="42"/>
      <c r="L134" s="4"/>
    </row>
    <row r="135" spans="11:12">
      <c r="K135" s="42"/>
      <c r="L135" s="4"/>
    </row>
    <row r="136" spans="11:12">
      <c r="K136" s="42"/>
      <c r="L136" s="4"/>
    </row>
    <row r="137" spans="11:12">
      <c r="K137" s="42"/>
      <c r="L137" s="4"/>
    </row>
    <row r="138" spans="11:12">
      <c r="K138" s="42"/>
      <c r="L138" s="4"/>
    </row>
    <row r="139" spans="11:12">
      <c r="K139" s="42"/>
      <c r="L139" s="4"/>
    </row>
    <row r="140" spans="11:12">
      <c r="K140" s="42"/>
      <c r="L140" s="4"/>
    </row>
    <row r="141" spans="11:12">
      <c r="K141" s="42"/>
      <c r="L141" s="4"/>
    </row>
    <row r="142" spans="11:12">
      <c r="K142" s="42"/>
      <c r="L142" s="4"/>
    </row>
    <row r="143" spans="11:12">
      <c r="K143" s="42"/>
      <c r="L143" s="4"/>
    </row>
    <row r="144" spans="11:12">
      <c r="K144" s="42"/>
      <c r="L144" s="4"/>
    </row>
    <row r="145" spans="11:12">
      <c r="K145" s="42"/>
      <c r="L145" s="4"/>
    </row>
    <row r="146" spans="11:12">
      <c r="K146" s="42"/>
      <c r="L146" s="4"/>
    </row>
    <row r="147" spans="11:12">
      <c r="K147" s="42"/>
      <c r="L147" s="4"/>
    </row>
    <row r="148" spans="11:12">
      <c r="K148" s="42"/>
      <c r="L148" s="4"/>
    </row>
    <row r="149" spans="11:12">
      <c r="K149" s="42"/>
      <c r="L149" s="4"/>
    </row>
    <row r="150" spans="11:12">
      <c r="K150" s="42"/>
      <c r="L150" s="4"/>
    </row>
    <row r="151" spans="11:12">
      <c r="K151" s="42"/>
      <c r="L151" s="4"/>
    </row>
    <row r="152" spans="11:12">
      <c r="K152" s="42"/>
      <c r="L152" s="4"/>
    </row>
    <row r="153" spans="11:12">
      <c r="K153" s="42"/>
      <c r="L153" s="4"/>
    </row>
    <row r="154" spans="11:12">
      <c r="K154" s="42"/>
      <c r="L154" s="4"/>
    </row>
    <row r="155" spans="11:12">
      <c r="K155" s="42"/>
      <c r="L155" s="4"/>
    </row>
    <row r="156" spans="11:12">
      <c r="K156" s="42"/>
      <c r="L156" s="4"/>
    </row>
    <row r="157" spans="11:12">
      <c r="K157" s="42"/>
      <c r="L157" s="4"/>
    </row>
    <row r="158" spans="11:12">
      <c r="K158" s="42"/>
      <c r="L158" s="4"/>
    </row>
    <row r="159" spans="11:12">
      <c r="K159" s="42"/>
      <c r="L159" s="4"/>
    </row>
    <row r="160" spans="11:12">
      <c r="K160" s="42"/>
      <c r="L160" s="4"/>
    </row>
    <row r="161" spans="11:12">
      <c r="K161" s="42"/>
      <c r="L161" s="4"/>
    </row>
    <row r="162" spans="11:12">
      <c r="K162" s="42"/>
      <c r="L162" s="4"/>
    </row>
    <row r="163" spans="11:12">
      <c r="K163" s="42"/>
      <c r="L163" s="4"/>
    </row>
    <row r="164" spans="11:12">
      <c r="K164" s="42"/>
      <c r="L164" s="4"/>
    </row>
    <row r="165" spans="11:12">
      <c r="K165" s="42"/>
      <c r="L165" s="4"/>
    </row>
    <row r="166" spans="11:12">
      <c r="K166" s="42"/>
      <c r="L166" s="4"/>
    </row>
    <row r="167" spans="11:12">
      <c r="K167" s="42"/>
      <c r="L167" s="4"/>
    </row>
    <row r="168" spans="11:12">
      <c r="K168" s="42"/>
      <c r="L168" s="4"/>
    </row>
    <row r="169" spans="11:12">
      <c r="K169" s="42"/>
      <c r="L169" s="4"/>
    </row>
    <row r="170" spans="11:12">
      <c r="K170" s="42"/>
      <c r="L170" s="4"/>
    </row>
    <row r="171" spans="11:12">
      <c r="K171" s="42"/>
      <c r="L171" s="4"/>
    </row>
    <row r="172" spans="11:12">
      <c r="K172" s="42"/>
      <c r="L172" s="4"/>
    </row>
    <row r="173" spans="11:12">
      <c r="K173" s="42"/>
      <c r="L173" s="4"/>
    </row>
    <row r="174" spans="11:12">
      <c r="K174" s="42"/>
      <c r="L174" s="4"/>
    </row>
    <row r="175" spans="11:12">
      <c r="K175" s="42"/>
      <c r="L175" s="4"/>
    </row>
    <row r="176" spans="11:12">
      <c r="K176" s="42"/>
      <c r="L176" s="4"/>
    </row>
    <row r="177" spans="11:12">
      <c r="K177" s="42"/>
      <c r="L177" s="4"/>
    </row>
    <row r="178" spans="11:12">
      <c r="K178" s="42"/>
      <c r="L178" s="4"/>
    </row>
  </sheetData>
  <autoFilter ref="B5:AE38" xr:uid="{00000000-0009-0000-0000-000003000000}">
    <filterColumn colId="29">
      <filters blank="1"/>
    </filterColumn>
  </autoFilter>
  <phoneticPr fontId="2"/>
  <printOptions horizontalCentered="1"/>
  <pageMargins left="0.78740157480314965" right="0.78740157480314965" top="0.98425196850393704" bottom="0.98425196850393704" header="0.51181102362204722" footer="0.78740157480314965"/>
  <pageSetup paperSize="9" scale="90" firstPageNumber="23" fitToHeight="0" orientation="portrait" r:id="rId1"/>
  <headerFooter alignWithMargins="0">
    <oddFooter>&amp;C&amp;12&amp;P/&amp;N&amp;R          Ver.2.2 ad.0 (2022.04.01)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1:AR391"/>
  <sheetViews>
    <sheetView showGridLines="0" view="pageBreakPreview" zoomScaleNormal="100" zoomScaleSheetLayoutView="100" workbookViewId="0">
      <pane ySplit="6" topLeftCell="A342" activePane="bottomLeft" state="frozen"/>
      <selection activeCell="P45" sqref="A1:XFD1048576"/>
      <selection pane="bottomLeft" activeCell="P45" sqref="A1:XFD1048576"/>
    </sheetView>
  </sheetViews>
  <sheetFormatPr defaultRowHeight="13"/>
  <cols>
    <col min="1" max="1" width="0.90625" style="1" customWidth="1"/>
    <col min="2" max="2" width="4.6328125" style="3" customWidth="1"/>
    <col min="3" max="3" width="24.26953125" style="3" customWidth="1"/>
    <col min="4" max="4" width="2.36328125" style="4" customWidth="1"/>
    <col min="5" max="5" width="3.6328125" style="1" customWidth="1"/>
    <col min="6" max="6" width="2.36328125" style="1" customWidth="1"/>
    <col min="7" max="7" width="6.6328125" style="5" customWidth="1"/>
    <col min="8" max="8" width="2.36328125" style="1" customWidth="1"/>
    <col min="9" max="9" width="3.08984375" style="1" customWidth="1"/>
    <col min="10" max="10" width="0.90625" style="1" customWidth="1"/>
    <col min="11" max="11" width="6.90625" style="1" customWidth="1"/>
    <col min="12" max="12" width="1.08984375" style="1" customWidth="1"/>
    <col min="13" max="13" width="3.08984375" style="1" customWidth="1"/>
    <col min="14" max="15" width="3.08984375" style="4" customWidth="1"/>
    <col min="16" max="16" width="0.90625" style="1" customWidth="1"/>
    <col min="17" max="18" width="3" style="4" customWidth="1"/>
    <col min="19" max="19" width="0.90625" style="1" hidden="1" customWidth="1"/>
    <col min="20" max="23" width="11.08984375" style="1" hidden="1" customWidth="1"/>
    <col min="24" max="24" width="16.6328125" style="1" hidden="1" customWidth="1"/>
    <col min="25" max="25" width="0.90625" style="1" customWidth="1"/>
    <col min="26" max="27" width="3" style="4" customWidth="1"/>
    <col min="28" max="28" width="0.6328125" style="4" customWidth="1"/>
    <col min="29" max="31" width="3.08984375" style="4" customWidth="1"/>
    <col min="32" max="32" width="0.90625" style="1" customWidth="1"/>
    <col min="33" max="33" width="1" style="4" customWidth="1"/>
    <col min="34" max="34" width="0.90625" style="1" hidden="1" customWidth="1"/>
    <col min="35" max="35" width="6.7265625" style="5" bestFit="1" customWidth="1"/>
    <col min="36" max="36" width="7.6328125" style="5" bestFit="1" customWidth="1"/>
    <col min="37" max="37" width="2.08984375" style="157" customWidth="1"/>
    <col min="38" max="41" width="9" style="1"/>
    <col min="42" max="43" width="2.6328125" style="4" customWidth="1"/>
    <col min="44" max="44" width="0.90625" style="4" customWidth="1"/>
    <col min="45" max="256" width="9" style="1"/>
    <col min="257" max="257" width="0.90625" style="1" customWidth="1"/>
    <col min="258" max="258" width="4.6328125" style="1" customWidth="1"/>
    <col min="259" max="259" width="24.26953125" style="1" customWidth="1"/>
    <col min="260" max="260" width="2.36328125" style="1" customWidth="1"/>
    <col min="261" max="261" width="3.08984375" style="1" customWidth="1"/>
    <col min="262" max="262" width="2.36328125" style="1" customWidth="1"/>
    <col min="263" max="263" width="6.26953125" style="1" customWidth="1"/>
    <col min="264" max="264" width="2.36328125" style="1" customWidth="1"/>
    <col min="265" max="265" width="3.08984375" style="1" customWidth="1"/>
    <col min="266" max="266" width="0.90625" style="1" customWidth="1"/>
    <col min="267" max="268" width="2.6328125" style="1" customWidth="1"/>
    <col min="269" max="269" width="0.90625" style="1" customWidth="1"/>
    <col min="270" max="272" width="2.6328125" style="1" customWidth="1"/>
    <col min="273" max="273" width="0.90625" style="1" customWidth="1"/>
    <col min="274" max="276" width="2.6328125" style="1" customWidth="1"/>
    <col min="277" max="277" width="0.90625" style="1" customWidth="1"/>
    <col min="278" max="279" width="2.6328125" style="1" customWidth="1"/>
    <col min="280" max="285" width="0" style="1" hidden="1" customWidth="1"/>
    <col min="286" max="286" width="0.90625" style="1" customWidth="1"/>
    <col min="287" max="288" width="2.90625" style="1" customWidth="1"/>
    <col min="289" max="293" width="0" style="1" hidden="1" customWidth="1"/>
    <col min="294" max="512" width="9" style="1"/>
    <col min="513" max="513" width="0.90625" style="1" customWidth="1"/>
    <col min="514" max="514" width="4.6328125" style="1" customWidth="1"/>
    <col min="515" max="515" width="24.26953125" style="1" customWidth="1"/>
    <col min="516" max="516" width="2.36328125" style="1" customWidth="1"/>
    <col min="517" max="517" width="3.08984375" style="1" customWidth="1"/>
    <col min="518" max="518" width="2.36328125" style="1" customWidth="1"/>
    <col min="519" max="519" width="6.26953125" style="1" customWidth="1"/>
    <col min="520" max="520" width="2.36328125" style="1" customWidth="1"/>
    <col min="521" max="521" width="3.08984375" style="1" customWidth="1"/>
    <col min="522" max="522" width="0.90625" style="1" customWidth="1"/>
    <col min="523" max="524" width="2.6328125" style="1" customWidth="1"/>
    <col min="525" max="525" width="0.90625" style="1" customWidth="1"/>
    <col min="526" max="528" width="2.6328125" style="1" customWidth="1"/>
    <col min="529" max="529" width="0.90625" style="1" customWidth="1"/>
    <col min="530" max="532" width="2.6328125" style="1" customWidth="1"/>
    <col min="533" max="533" width="0.90625" style="1" customWidth="1"/>
    <col min="534" max="535" width="2.6328125" style="1" customWidth="1"/>
    <col min="536" max="541" width="0" style="1" hidden="1" customWidth="1"/>
    <col min="542" max="542" width="0.90625" style="1" customWidth="1"/>
    <col min="543" max="544" width="2.90625" style="1" customWidth="1"/>
    <col min="545" max="549" width="0" style="1" hidden="1" customWidth="1"/>
    <col min="550" max="768" width="9" style="1"/>
    <col min="769" max="769" width="0.90625" style="1" customWidth="1"/>
    <col min="770" max="770" width="4.6328125" style="1" customWidth="1"/>
    <col min="771" max="771" width="24.26953125" style="1" customWidth="1"/>
    <col min="772" max="772" width="2.36328125" style="1" customWidth="1"/>
    <col min="773" max="773" width="3.08984375" style="1" customWidth="1"/>
    <col min="774" max="774" width="2.36328125" style="1" customWidth="1"/>
    <col min="775" max="775" width="6.26953125" style="1" customWidth="1"/>
    <col min="776" max="776" width="2.36328125" style="1" customWidth="1"/>
    <col min="777" max="777" width="3.08984375" style="1" customWidth="1"/>
    <col min="778" max="778" width="0.90625" style="1" customWidth="1"/>
    <col min="779" max="780" width="2.6328125" style="1" customWidth="1"/>
    <col min="781" max="781" width="0.90625" style="1" customWidth="1"/>
    <col min="782" max="784" width="2.6328125" style="1" customWidth="1"/>
    <col min="785" max="785" width="0.90625" style="1" customWidth="1"/>
    <col min="786" max="788" width="2.6328125" style="1" customWidth="1"/>
    <col min="789" max="789" width="0.90625" style="1" customWidth="1"/>
    <col min="790" max="791" width="2.6328125" style="1" customWidth="1"/>
    <col min="792" max="797" width="0" style="1" hidden="1" customWidth="1"/>
    <col min="798" max="798" width="0.90625" style="1" customWidth="1"/>
    <col min="799" max="800" width="2.90625" style="1" customWidth="1"/>
    <col min="801" max="805" width="0" style="1" hidden="1" customWidth="1"/>
    <col min="806" max="1024" width="9" style="1"/>
    <col min="1025" max="1025" width="0.90625" style="1" customWidth="1"/>
    <col min="1026" max="1026" width="4.6328125" style="1" customWidth="1"/>
    <col min="1027" max="1027" width="24.26953125" style="1" customWidth="1"/>
    <col min="1028" max="1028" width="2.36328125" style="1" customWidth="1"/>
    <col min="1029" max="1029" width="3.08984375" style="1" customWidth="1"/>
    <col min="1030" max="1030" width="2.36328125" style="1" customWidth="1"/>
    <col min="1031" max="1031" width="6.26953125" style="1" customWidth="1"/>
    <col min="1032" max="1032" width="2.36328125" style="1" customWidth="1"/>
    <col min="1033" max="1033" width="3.08984375" style="1" customWidth="1"/>
    <col min="1034" max="1034" width="0.90625" style="1" customWidth="1"/>
    <col min="1035" max="1036" width="2.6328125" style="1" customWidth="1"/>
    <col min="1037" max="1037" width="0.90625" style="1" customWidth="1"/>
    <col min="1038" max="1040" width="2.6328125" style="1" customWidth="1"/>
    <col min="1041" max="1041" width="0.90625" style="1" customWidth="1"/>
    <col min="1042" max="1044" width="2.6328125" style="1" customWidth="1"/>
    <col min="1045" max="1045" width="0.90625" style="1" customWidth="1"/>
    <col min="1046" max="1047" width="2.6328125" style="1" customWidth="1"/>
    <col min="1048" max="1053" width="0" style="1" hidden="1" customWidth="1"/>
    <col min="1054" max="1054" width="0.90625" style="1" customWidth="1"/>
    <col min="1055" max="1056" width="2.90625" style="1" customWidth="1"/>
    <col min="1057" max="1061" width="0" style="1" hidden="1" customWidth="1"/>
    <col min="1062" max="1280" width="9" style="1"/>
    <col min="1281" max="1281" width="0.90625" style="1" customWidth="1"/>
    <col min="1282" max="1282" width="4.6328125" style="1" customWidth="1"/>
    <col min="1283" max="1283" width="24.26953125" style="1" customWidth="1"/>
    <col min="1284" max="1284" width="2.36328125" style="1" customWidth="1"/>
    <col min="1285" max="1285" width="3.08984375" style="1" customWidth="1"/>
    <col min="1286" max="1286" width="2.36328125" style="1" customWidth="1"/>
    <col min="1287" max="1287" width="6.26953125" style="1" customWidth="1"/>
    <col min="1288" max="1288" width="2.36328125" style="1" customWidth="1"/>
    <col min="1289" max="1289" width="3.08984375" style="1" customWidth="1"/>
    <col min="1290" max="1290" width="0.90625" style="1" customWidth="1"/>
    <col min="1291" max="1292" width="2.6328125" style="1" customWidth="1"/>
    <col min="1293" max="1293" width="0.90625" style="1" customWidth="1"/>
    <col min="1294" max="1296" width="2.6328125" style="1" customWidth="1"/>
    <col min="1297" max="1297" width="0.90625" style="1" customWidth="1"/>
    <col min="1298" max="1300" width="2.6328125" style="1" customWidth="1"/>
    <col min="1301" max="1301" width="0.90625" style="1" customWidth="1"/>
    <col min="1302" max="1303" width="2.6328125" style="1" customWidth="1"/>
    <col min="1304" max="1309" width="0" style="1" hidden="1" customWidth="1"/>
    <col min="1310" max="1310" width="0.90625" style="1" customWidth="1"/>
    <col min="1311" max="1312" width="2.90625" style="1" customWidth="1"/>
    <col min="1313" max="1317" width="0" style="1" hidden="1" customWidth="1"/>
    <col min="1318" max="1536" width="9" style="1"/>
    <col min="1537" max="1537" width="0.90625" style="1" customWidth="1"/>
    <col min="1538" max="1538" width="4.6328125" style="1" customWidth="1"/>
    <col min="1539" max="1539" width="24.26953125" style="1" customWidth="1"/>
    <col min="1540" max="1540" width="2.36328125" style="1" customWidth="1"/>
    <col min="1541" max="1541" width="3.08984375" style="1" customWidth="1"/>
    <col min="1542" max="1542" width="2.36328125" style="1" customWidth="1"/>
    <col min="1543" max="1543" width="6.26953125" style="1" customWidth="1"/>
    <col min="1544" max="1544" width="2.36328125" style="1" customWidth="1"/>
    <col min="1545" max="1545" width="3.08984375" style="1" customWidth="1"/>
    <col min="1546" max="1546" width="0.90625" style="1" customWidth="1"/>
    <col min="1547" max="1548" width="2.6328125" style="1" customWidth="1"/>
    <col min="1549" max="1549" width="0.90625" style="1" customWidth="1"/>
    <col min="1550" max="1552" width="2.6328125" style="1" customWidth="1"/>
    <col min="1553" max="1553" width="0.90625" style="1" customWidth="1"/>
    <col min="1554" max="1556" width="2.6328125" style="1" customWidth="1"/>
    <col min="1557" max="1557" width="0.90625" style="1" customWidth="1"/>
    <col min="1558" max="1559" width="2.6328125" style="1" customWidth="1"/>
    <col min="1560" max="1565" width="0" style="1" hidden="1" customWidth="1"/>
    <col min="1566" max="1566" width="0.90625" style="1" customWidth="1"/>
    <col min="1567" max="1568" width="2.90625" style="1" customWidth="1"/>
    <col min="1569" max="1573" width="0" style="1" hidden="1" customWidth="1"/>
    <col min="1574" max="1792" width="9" style="1"/>
    <col min="1793" max="1793" width="0.90625" style="1" customWidth="1"/>
    <col min="1794" max="1794" width="4.6328125" style="1" customWidth="1"/>
    <col min="1795" max="1795" width="24.26953125" style="1" customWidth="1"/>
    <col min="1796" max="1796" width="2.36328125" style="1" customWidth="1"/>
    <col min="1797" max="1797" width="3.08984375" style="1" customWidth="1"/>
    <col min="1798" max="1798" width="2.36328125" style="1" customWidth="1"/>
    <col min="1799" max="1799" width="6.26953125" style="1" customWidth="1"/>
    <col min="1800" max="1800" width="2.36328125" style="1" customWidth="1"/>
    <col min="1801" max="1801" width="3.08984375" style="1" customWidth="1"/>
    <col min="1802" max="1802" width="0.90625" style="1" customWidth="1"/>
    <col min="1803" max="1804" width="2.6328125" style="1" customWidth="1"/>
    <col min="1805" max="1805" width="0.90625" style="1" customWidth="1"/>
    <col min="1806" max="1808" width="2.6328125" style="1" customWidth="1"/>
    <col min="1809" max="1809" width="0.90625" style="1" customWidth="1"/>
    <col min="1810" max="1812" width="2.6328125" style="1" customWidth="1"/>
    <col min="1813" max="1813" width="0.90625" style="1" customWidth="1"/>
    <col min="1814" max="1815" width="2.6328125" style="1" customWidth="1"/>
    <col min="1816" max="1821" width="0" style="1" hidden="1" customWidth="1"/>
    <col min="1822" max="1822" width="0.90625" style="1" customWidth="1"/>
    <col min="1823" max="1824" width="2.90625" style="1" customWidth="1"/>
    <col min="1825" max="1829" width="0" style="1" hidden="1" customWidth="1"/>
    <col min="1830" max="2048" width="9" style="1"/>
    <col min="2049" max="2049" width="0.90625" style="1" customWidth="1"/>
    <col min="2050" max="2050" width="4.6328125" style="1" customWidth="1"/>
    <col min="2051" max="2051" width="24.26953125" style="1" customWidth="1"/>
    <col min="2052" max="2052" width="2.36328125" style="1" customWidth="1"/>
    <col min="2053" max="2053" width="3.08984375" style="1" customWidth="1"/>
    <col min="2054" max="2054" width="2.36328125" style="1" customWidth="1"/>
    <col min="2055" max="2055" width="6.26953125" style="1" customWidth="1"/>
    <col min="2056" max="2056" width="2.36328125" style="1" customWidth="1"/>
    <col min="2057" max="2057" width="3.08984375" style="1" customWidth="1"/>
    <col min="2058" max="2058" width="0.90625" style="1" customWidth="1"/>
    <col min="2059" max="2060" width="2.6328125" style="1" customWidth="1"/>
    <col min="2061" max="2061" width="0.90625" style="1" customWidth="1"/>
    <col min="2062" max="2064" width="2.6328125" style="1" customWidth="1"/>
    <col min="2065" max="2065" width="0.90625" style="1" customWidth="1"/>
    <col min="2066" max="2068" width="2.6328125" style="1" customWidth="1"/>
    <col min="2069" max="2069" width="0.90625" style="1" customWidth="1"/>
    <col min="2070" max="2071" width="2.6328125" style="1" customWidth="1"/>
    <col min="2072" max="2077" width="0" style="1" hidden="1" customWidth="1"/>
    <col min="2078" max="2078" width="0.90625" style="1" customWidth="1"/>
    <col min="2079" max="2080" width="2.90625" style="1" customWidth="1"/>
    <col min="2081" max="2085" width="0" style="1" hidden="1" customWidth="1"/>
    <col min="2086" max="2304" width="9" style="1"/>
    <col min="2305" max="2305" width="0.90625" style="1" customWidth="1"/>
    <col min="2306" max="2306" width="4.6328125" style="1" customWidth="1"/>
    <col min="2307" max="2307" width="24.26953125" style="1" customWidth="1"/>
    <col min="2308" max="2308" width="2.36328125" style="1" customWidth="1"/>
    <col min="2309" max="2309" width="3.08984375" style="1" customWidth="1"/>
    <col min="2310" max="2310" width="2.36328125" style="1" customWidth="1"/>
    <col min="2311" max="2311" width="6.26953125" style="1" customWidth="1"/>
    <col min="2312" max="2312" width="2.36328125" style="1" customWidth="1"/>
    <col min="2313" max="2313" width="3.08984375" style="1" customWidth="1"/>
    <col min="2314" max="2314" width="0.90625" style="1" customWidth="1"/>
    <col min="2315" max="2316" width="2.6328125" style="1" customWidth="1"/>
    <col min="2317" max="2317" width="0.90625" style="1" customWidth="1"/>
    <col min="2318" max="2320" width="2.6328125" style="1" customWidth="1"/>
    <col min="2321" max="2321" width="0.90625" style="1" customWidth="1"/>
    <col min="2322" max="2324" width="2.6328125" style="1" customWidth="1"/>
    <col min="2325" max="2325" width="0.90625" style="1" customWidth="1"/>
    <col min="2326" max="2327" width="2.6328125" style="1" customWidth="1"/>
    <col min="2328" max="2333" width="0" style="1" hidden="1" customWidth="1"/>
    <col min="2334" max="2334" width="0.90625" style="1" customWidth="1"/>
    <col min="2335" max="2336" width="2.90625" style="1" customWidth="1"/>
    <col min="2337" max="2341" width="0" style="1" hidden="1" customWidth="1"/>
    <col min="2342" max="2560" width="9" style="1"/>
    <col min="2561" max="2561" width="0.90625" style="1" customWidth="1"/>
    <col min="2562" max="2562" width="4.6328125" style="1" customWidth="1"/>
    <col min="2563" max="2563" width="24.26953125" style="1" customWidth="1"/>
    <col min="2564" max="2564" width="2.36328125" style="1" customWidth="1"/>
    <col min="2565" max="2565" width="3.08984375" style="1" customWidth="1"/>
    <col min="2566" max="2566" width="2.36328125" style="1" customWidth="1"/>
    <col min="2567" max="2567" width="6.26953125" style="1" customWidth="1"/>
    <col min="2568" max="2568" width="2.36328125" style="1" customWidth="1"/>
    <col min="2569" max="2569" width="3.08984375" style="1" customWidth="1"/>
    <col min="2570" max="2570" width="0.90625" style="1" customWidth="1"/>
    <col min="2571" max="2572" width="2.6328125" style="1" customWidth="1"/>
    <col min="2573" max="2573" width="0.90625" style="1" customWidth="1"/>
    <col min="2574" max="2576" width="2.6328125" style="1" customWidth="1"/>
    <col min="2577" max="2577" width="0.90625" style="1" customWidth="1"/>
    <col min="2578" max="2580" width="2.6328125" style="1" customWidth="1"/>
    <col min="2581" max="2581" width="0.90625" style="1" customWidth="1"/>
    <col min="2582" max="2583" width="2.6328125" style="1" customWidth="1"/>
    <col min="2584" max="2589" width="0" style="1" hidden="1" customWidth="1"/>
    <col min="2590" max="2590" width="0.90625" style="1" customWidth="1"/>
    <col min="2591" max="2592" width="2.90625" style="1" customWidth="1"/>
    <col min="2593" max="2597" width="0" style="1" hidden="1" customWidth="1"/>
    <col min="2598" max="2816" width="9" style="1"/>
    <col min="2817" max="2817" width="0.90625" style="1" customWidth="1"/>
    <col min="2818" max="2818" width="4.6328125" style="1" customWidth="1"/>
    <col min="2819" max="2819" width="24.26953125" style="1" customWidth="1"/>
    <col min="2820" max="2820" width="2.36328125" style="1" customWidth="1"/>
    <col min="2821" max="2821" width="3.08984375" style="1" customWidth="1"/>
    <col min="2822" max="2822" width="2.36328125" style="1" customWidth="1"/>
    <col min="2823" max="2823" width="6.26953125" style="1" customWidth="1"/>
    <col min="2824" max="2824" width="2.36328125" style="1" customWidth="1"/>
    <col min="2825" max="2825" width="3.08984375" style="1" customWidth="1"/>
    <col min="2826" max="2826" width="0.90625" style="1" customWidth="1"/>
    <col min="2827" max="2828" width="2.6328125" style="1" customWidth="1"/>
    <col min="2829" max="2829" width="0.90625" style="1" customWidth="1"/>
    <col min="2830" max="2832" width="2.6328125" style="1" customWidth="1"/>
    <col min="2833" max="2833" width="0.90625" style="1" customWidth="1"/>
    <col min="2834" max="2836" width="2.6328125" style="1" customWidth="1"/>
    <col min="2837" max="2837" width="0.90625" style="1" customWidth="1"/>
    <col min="2838" max="2839" width="2.6328125" style="1" customWidth="1"/>
    <col min="2840" max="2845" width="0" style="1" hidden="1" customWidth="1"/>
    <col min="2846" max="2846" width="0.90625" style="1" customWidth="1"/>
    <col min="2847" max="2848" width="2.90625" style="1" customWidth="1"/>
    <col min="2849" max="2853" width="0" style="1" hidden="1" customWidth="1"/>
    <col min="2854" max="3072" width="9" style="1"/>
    <col min="3073" max="3073" width="0.90625" style="1" customWidth="1"/>
    <col min="3074" max="3074" width="4.6328125" style="1" customWidth="1"/>
    <col min="3075" max="3075" width="24.26953125" style="1" customWidth="1"/>
    <col min="3076" max="3076" width="2.36328125" style="1" customWidth="1"/>
    <col min="3077" max="3077" width="3.08984375" style="1" customWidth="1"/>
    <col min="3078" max="3078" width="2.36328125" style="1" customWidth="1"/>
    <col min="3079" max="3079" width="6.26953125" style="1" customWidth="1"/>
    <col min="3080" max="3080" width="2.36328125" style="1" customWidth="1"/>
    <col min="3081" max="3081" width="3.08984375" style="1" customWidth="1"/>
    <col min="3082" max="3082" width="0.90625" style="1" customWidth="1"/>
    <col min="3083" max="3084" width="2.6328125" style="1" customWidth="1"/>
    <col min="3085" max="3085" width="0.90625" style="1" customWidth="1"/>
    <col min="3086" max="3088" width="2.6328125" style="1" customWidth="1"/>
    <col min="3089" max="3089" width="0.90625" style="1" customWidth="1"/>
    <col min="3090" max="3092" width="2.6328125" style="1" customWidth="1"/>
    <col min="3093" max="3093" width="0.90625" style="1" customWidth="1"/>
    <col min="3094" max="3095" width="2.6328125" style="1" customWidth="1"/>
    <col min="3096" max="3101" width="0" style="1" hidden="1" customWidth="1"/>
    <col min="3102" max="3102" width="0.90625" style="1" customWidth="1"/>
    <col min="3103" max="3104" width="2.90625" style="1" customWidth="1"/>
    <col min="3105" max="3109" width="0" style="1" hidden="1" customWidth="1"/>
    <col min="3110" max="3328" width="9" style="1"/>
    <col min="3329" max="3329" width="0.90625" style="1" customWidth="1"/>
    <col min="3330" max="3330" width="4.6328125" style="1" customWidth="1"/>
    <col min="3331" max="3331" width="24.26953125" style="1" customWidth="1"/>
    <col min="3332" max="3332" width="2.36328125" style="1" customWidth="1"/>
    <col min="3333" max="3333" width="3.08984375" style="1" customWidth="1"/>
    <col min="3334" max="3334" width="2.36328125" style="1" customWidth="1"/>
    <col min="3335" max="3335" width="6.26953125" style="1" customWidth="1"/>
    <col min="3336" max="3336" width="2.36328125" style="1" customWidth="1"/>
    <col min="3337" max="3337" width="3.08984375" style="1" customWidth="1"/>
    <col min="3338" max="3338" width="0.90625" style="1" customWidth="1"/>
    <col min="3339" max="3340" width="2.6328125" style="1" customWidth="1"/>
    <col min="3341" max="3341" width="0.90625" style="1" customWidth="1"/>
    <col min="3342" max="3344" width="2.6328125" style="1" customWidth="1"/>
    <col min="3345" max="3345" width="0.90625" style="1" customWidth="1"/>
    <col min="3346" max="3348" width="2.6328125" style="1" customWidth="1"/>
    <col min="3349" max="3349" width="0.90625" style="1" customWidth="1"/>
    <col min="3350" max="3351" width="2.6328125" style="1" customWidth="1"/>
    <col min="3352" max="3357" width="0" style="1" hidden="1" customWidth="1"/>
    <col min="3358" max="3358" width="0.90625" style="1" customWidth="1"/>
    <col min="3359" max="3360" width="2.90625" style="1" customWidth="1"/>
    <col min="3361" max="3365" width="0" style="1" hidden="1" customWidth="1"/>
    <col min="3366" max="3584" width="9" style="1"/>
    <col min="3585" max="3585" width="0.90625" style="1" customWidth="1"/>
    <col min="3586" max="3586" width="4.6328125" style="1" customWidth="1"/>
    <col min="3587" max="3587" width="24.26953125" style="1" customWidth="1"/>
    <col min="3588" max="3588" width="2.36328125" style="1" customWidth="1"/>
    <col min="3589" max="3589" width="3.08984375" style="1" customWidth="1"/>
    <col min="3590" max="3590" width="2.36328125" style="1" customWidth="1"/>
    <col min="3591" max="3591" width="6.26953125" style="1" customWidth="1"/>
    <col min="3592" max="3592" width="2.36328125" style="1" customWidth="1"/>
    <col min="3593" max="3593" width="3.08984375" style="1" customWidth="1"/>
    <col min="3594" max="3594" width="0.90625" style="1" customWidth="1"/>
    <col min="3595" max="3596" width="2.6328125" style="1" customWidth="1"/>
    <col min="3597" max="3597" width="0.90625" style="1" customWidth="1"/>
    <col min="3598" max="3600" width="2.6328125" style="1" customWidth="1"/>
    <col min="3601" max="3601" width="0.90625" style="1" customWidth="1"/>
    <col min="3602" max="3604" width="2.6328125" style="1" customWidth="1"/>
    <col min="3605" max="3605" width="0.90625" style="1" customWidth="1"/>
    <col min="3606" max="3607" width="2.6328125" style="1" customWidth="1"/>
    <col min="3608" max="3613" width="0" style="1" hidden="1" customWidth="1"/>
    <col min="3614" max="3614" width="0.90625" style="1" customWidth="1"/>
    <col min="3615" max="3616" width="2.90625" style="1" customWidth="1"/>
    <col min="3617" max="3621" width="0" style="1" hidden="1" customWidth="1"/>
    <col min="3622" max="3840" width="9" style="1"/>
    <col min="3841" max="3841" width="0.90625" style="1" customWidth="1"/>
    <col min="3842" max="3842" width="4.6328125" style="1" customWidth="1"/>
    <col min="3843" max="3843" width="24.26953125" style="1" customWidth="1"/>
    <col min="3844" max="3844" width="2.36328125" style="1" customWidth="1"/>
    <col min="3845" max="3845" width="3.08984375" style="1" customWidth="1"/>
    <col min="3846" max="3846" width="2.36328125" style="1" customWidth="1"/>
    <col min="3847" max="3847" width="6.26953125" style="1" customWidth="1"/>
    <col min="3848" max="3848" width="2.36328125" style="1" customWidth="1"/>
    <col min="3849" max="3849" width="3.08984375" style="1" customWidth="1"/>
    <col min="3850" max="3850" width="0.90625" style="1" customWidth="1"/>
    <col min="3851" max="3852" width="2.6328125" style="1" customWidth="1"/>
    <col min="3853" max="3853" width="0.90625" style="1" customWidth="1"/>
    <col min="3854" max="3856" width="2.6328125" style="1" customWidth="1"/>
    <col min="3857" max="3857" width="0.90625" style="1" customWidth="1"/>
    <col min="3858" max="3860" width="2.6328125" style="1" customWidth="1"/>
    <col min="3861" max="3861" width="0.90625" style="1" customWidth="1"/>
    <col min="3862" max="3863" width="2.6328125" style="1" customWidth="1"/>
    <col min="3864" max="3869" width="0" style="1" hidden="1" customWidth="1"/>
    <col min="3870" max="3870" width="0.90625" style="1" customWidth="1"/>
    <col min="3871" max="3872" width="2.90625" style="1" customWidth="1"/>
    <col min="3873" max="3877" width="0" style="1" hidden="1" customWidth="1"/>
    <col min="3878" max="4096" width="9" style="1"/>
    <col min="4097" max="4097" width="0.90625" style="1" customWidth="1"/>
    <col min="4098" max="4098" width="4.6328125" style="1" customWidth="1"/>
    <col min="4099" max="4099" width="24.26953125" style="1" customWidth="1"/>
    <col min="4100" max="4100" width="2.36328125" style="1" customWidth="1"/>
    <col min="4101" max="4101" width="3.08984375" style="1" customWidth="1"/>
    <col min="4102" max="4102" width="2.36328125" style="1" customWidth="1"/>
    <col min="4103" max="4103" width="6.26953125" style="1" customWidth="1"/>
    <col min="4104" max="4104" width="2.36328125" style="1" customWidth="1"/>
    <col min="4105" max="4105" width="3.08984375" style="1" customWidth="1"/>
    <col min="4106" max="4106" width="0.90625" style="1" customWidth="1"/>
    <col min="4107" max="4108" width="2.6328125" style="1" customWidth="1"/>
    <col min="4109" max="4109" width="0.90625" style="1" customWidth="1"/>
    <col min="4110" max="4112" width="2.6328125" style="1" customWidth="1"/>
    <col min="4113" max="4113" width="0.90625" style="1" customWidth="1"/>
    <col min="4114" max="4116" width="2.6328125" style="1" customWidth="1"/>
    <col min="4117" max="4117" width="0.90625" style="1" customWidth="1"/>
    <col min="4118" max="4119" width="2.6328125" style="1" customWidth="1"/>
    <col min="4120" max="4125" width="0" style="1" hidden="1" customWidth="1"/>
    <col min="4126" max="4126" width="0.90625" style="1" customWidth="1"/>
    <col min="4127" max="4128" width="2.90625" style="1" customWidth="1"/>
    <col min="4129" max="4133" width="0" style="1" hidden="1" customWidth="1"/>
    <col min="4134" max="4352" width="9" style="1"/>
    <col min="4353" max="4353" width="0.90625" style="1" customWidth="1"/>
    <col min="4354" max="4354" width="4.6328125" style="1" customWidth="1"/>
    <col min="4355" max="4355" width="24.26953125" style="1" customWidth="1"/>
    <col min="4356" max="4356" width="2.36328125" style="1" customWidth="1"/>
    <col min="4357" max="4357" width="3.08984375" style="1" customWidth="1"/>
    <col min="4358" max="4358" width="2.36328125" style="1" customWidth="1"/>
    <col min="4359" max="4359" width="6.26953125" style="1" customWidth="1"/>
    <col min="4360" max="4360" width="2.36328125" style="1" customWidth="1"/>
    <col min="4361" max="4361" width="3.08984375" style="1" customWidth="1"/>
    <col min="4362" max="4362" width="0.90625" style="1" customWidth="1"/>
    <col min="4363" max="4364" width="2.6328125" style="1" customWidth="1"/>
    <col min="4365" max="4365" width="0.90625" style="1" customWidth="1"/>
    <col min="4366" max="4368" width="2.6328125" style="1" customWidth="1"/>
    <col min="4369" max="4369" width="0.90625" style="1" customWidth="1"/>
    <col min="4370" max="4372" width="2.6328125" style="1" customWidth="1"/>
    <col min="4373" max="4373" width="0.90625" style="1" customWidth="1"/>
    <col min="4374" max="4375" width="2.6328125" style="1" customWidth="1"/>
    <col min="4376" max="4381" width="0" style="1" hidden="1" customWidth="1"/>
    <col min="4382" max="4382" width="0.90625" style="1" customWidth="1"/>
    <col min="4383" max="4384" width="2.90625" style="1" customWidth="1"/>
    <col min="4385" max="4389" width="0" style="1" hidden="1" customWidth="1"/>
    <col min="4390" max="4608" width="9" style="1"/>
    <col min="4609" max="4609" width="0.90625" style="1" customWidth="1"/>
    <col min="4610" max="4610" width="4.6328125" style="1" customWidth="1"/>
    <col min="4611" max="4611" width="24.26953125" style="1" customWidth="1"/>
    <col min="4612" max="4612" width="2.36328125" style="1" customWidth="1"/>
    <col min="4613" max="4613" width="3.08984375" style="1" customWidth="1"/>
    <col min="4614" max="4614" width="2.36328125" style="1" customWidth="1"/>
    <col min="4615" max="4615" width="6.26953125" style="1" customWidth="1"/>
    <col min="4616" max="4616" width="2.36328125" style="1" customWidth="1"/>
    <col min="4617" max="4617" width="3.08984375" style="1" customWidth="1"/>
    <col min="4618" max="4618" width="0.90625" style="1" customWidth="1"/>
    <col min="4619" max="4620" width="2.6328125" style="1" customWidth="1"/>
    <col min="4621" max="4621" width="0.90625" style="1" customWidth="1"/>
    <col min="4622" max="4624" width="2.6328125" style="1" customWidth="1"/>
    <col min="4625" max="4625" width="0.90625" style="1" customWidth="1"/>
    <col min="4626" max="4628" width="2.6328125" style="1" customWidth="1"/>
    <col min="4629" max="4629" width="0.90625" style="1" customWidth="1"/>
    <col min="4630" max="4631" width="2.6328125" style="1" customWidth="1"/>
    <col min="4632" max="4637" width="0" style="1" hidden="1" customWidth="1"/>
    <col min="4638" max="4638" width="0.90625" style="1" customWidth="1"/>
    <col min="4639" max="4640" width="2.90625" style="1" customWidth="1"/>
    <col min="4641" max="4645" width="0" style="1" hidden="1" customWidth="1"/>
    <col min="4646" max="4864" width="9" style="1"/>
    <col min="4865" max="4865" width="0.90625" style="1" customWidth="1"/>
    <col min="4866" max="4866" width="4.6328125" style="1" customWidth="1"/>
    <col min="4867" max="4867" width="24.26953125" style="1" customWidth="1"/>
    <col min="4868" max="4868" width="2.36328125" style="1" customWidth="1"/>
    <col min="4869" max="4869" width="3.08984375" style="1" customWidth="1"/>
    <col min="4870" max="4870" width="2.36328125" style="1" customWidth="1"/>
    <col min="4871" max="4871" width="6.26953125" style="1" customWidth="1"/>
    <col min="4872" max="4872" width="2.36328125" style="1" customWidth="1"/>
    <col min="4873" max="4873" width="3.08984375" style="1" customWidth="1"/>
    <col min="4874" max="4874" width="0.90625" style="1" customWidth="1"/>
    <col min="4875" max="4876" width="2.6328125" style="1" customWidth="1"/>
    <col min="4877" max="4877" width="0.90625" style="1" customWidth="1"/>
    <col min="4878" max="4880" width="2.6328125" style="1" customWidth="1"/>
    <col min="4881" max="4881" width="0.90625" style="1" customWidth="1"/>
    <col min="4882" max="4884" width="2.6328125" style="1" customWidth="1"/>
    <col min="4885" max="4885" width="0.90625" style="1" customWidth="1"/>
    <col min="4886" max="4887" width="2.6328125" style="1" customWidth="1"/>
    <col min="4888" max="4893" width="0" style="1" hidden="1" customWidth="1"/>
    <col min="4894" max="4894" width="0.90625" style="1" customWidth="1"/>
    <col min="4895" max="4896" width="2.90625" style="1" customWidth="1"/>
    <col min="4897" max="4901" width="0" style="1" hidden="1" customWidth="1"/>
    <col min="4902" max="5120" width="9" style="1"/>
    <col min="5121" max="5121" width="0.90625" style="1" customWidth="1"/>
    <col min="5122" max="5122" width="4.6328125" style="1" customWidth="1"/>
    <col min="5123" max="5123" width="24.26953125" style="1" customWidth="1"/>
    <col min="5124" max="5124" width="2.36328125" style="1" customWidth="1"/>
    <col min="5125" max="5125" width="3.08984375" style="1" customWidth="1"/>
    <col min="5126" max="5126" width="2.36328125" style="1" customWidth="1"/>
    <col min="5127" max="5127" width="6.26953125" style="1" customWidth="1"/>
    <col min="5128" max="5128" width="2.36328125" style="1" customWidth="1"/>
    <col min="5129" max="5129" width="3.08984375" style="1" customWidth="1"/>
    <col min="5130" max="5130" width="0.90625" style="1" customWidth="1"/>
    <col min="5131" max="5132" width="2.6328125" style="1" customWidth="1"/>
    <col min="5133" max="5133" width="0.90625" style="1" customWidth="1"/>
    <col min="5134" max="5136" width="2.6328125" style="1" customWidth="1"/>
    <col min="5137" max="5137" width="0.90625" style="1" customWidth="1"/>
    <col min="5138" max="5140" width="2.6328125" style="1" customWidth="1"/>
    <col min="5141" max="5141" width="0.90625" style="1" customWidth="1"/>
    <col min="5142" max="5143" width="2.6328125" style="1" customWidth="1"/>
    <col min="5144" max="5149" width="0" style="1" hidden="1" customWidth="1"/>
    <col min="5150" max="5150" width="0.90625" style="1" customWidth="1"/>
    <col min="5151" max="5152" width="2.90625" style="1" customWidth="1"/>
    <col min="5153" max="5157" width="0" style="1" hidden="1" customWidth="1"/>
    <col min="5158" max="5376" width="9" style="1"/>
    <col min="5377" max="5377" width="0.90625" style="1" customWidth="1"/>
    <col min="5378" max="5378" width="4.6328125" style="1" customWidth="1"/>
    <col min="5379" max="5379" width="24.26953125" style="1" customWidth="1"/>
    <col min="5380" max="5380" width="2.36328125" style="1" customWidth="1"/>
    <col min="5381" max="5381" width="3.08984375" style="1" customWidth="1"/>
    <col min="5382" max="5382" width="2.36328125" style="1" customWidth="1"/>
    <col min="5383" max="5383" width="6.26953125" style="1" customWidth="1"/>
    <col min="5384" max="5384" width="2.36328125" style="1" customWidth="1"/>
    <col min="5385" max="5385" width="3.08984375" style="1" customWidth="1"/>
    <col min="5386" max="5386" width="0.90625" style="1" customWidth="1"/>
    <col min="5387" max="5388" width="2.6328125" style="1" customWidth="1"/>
    <col min="5389" max="5389" width="0.90625" style="1" customWidth="1"/>
    <col min="5390" max="5392" width="2.6328125" style="1" customWidth="1"/>
    <col min="5393" max="5393" width="0.90625" style="1" customWidth="1"/>
    <col min="5394" max="5396" width="2.6328125" style="1" customWidth="1"/>
    <col min="5397" max="5397" width="0.90625" style="1" customWidth="1"/>
    <col min="5398" max="5399" width="2.6328125" style="1" customWidth="1"/>
    <col min="5400" max="5405" width="0" style="1" hidden="1" customWidth="1"/>
    <col min="5406" max="5406" width="0.90625" style="1" customWidth="1"/>
    <col min="5407" max="5408" width="2.90625" style="1" customWidth="1"/>
    <col min="5409" max="5413" width="0" style="1" hidden="1" customWidth="1"/>
    <col min="5414" max="5632" width="9" style="1"/>
    <col min="5633" max="5633" width="0.90625" style="1" customWidth="1"/>
    <col min="5634" max="5634" width="4.6328125" style="1" customWidth="1"/>
    <col min="5635" max="5635" width="24.26953125" style="1" customWidth="1"/>
    <col min="5636" max="5636" width="2.36328125" style="1" customWidth="1"/>
    <col min="5637" max="5637" width="3.08984375" style="1" customWidth="1"/>
    <col min="5638" max="5638" width="2.36328125" style="1" customWidth="1"/>
    <col min="5639" max="5639" width="6.26953125" style="1" customWidth="1"/>
    <col min="5640" max="5640" width="2.36328125" style="1" customWidth="1"/>
    <col min="5641" max="5641" width="3.08984375" style="1" customWidth="1"/>
    <col min="5642" max="5642" width="0.90625" style="1" customWidth="1"/>
    <col min="5643" max="5644" width="2.6328125" style="1" customWidth="1"/>
    <col min="5645" max="5645" width="0.90625" style="1" customWidth="1"/>
    <col min="5646" max="5648" width="2.6328125" style="1" customWidth="1"/>
    <col min="5649" max="5649" width="0.90625" style="1" customWidth="1"/>
    <col min="5650" max="5652" width="2.6328125" style="1" customWidth="1"/>
    <col min="5653" max="5653" width="0.90625" style="1" customWidth="1"/>
    <col min="5654" max="5655" width="2.6328125" style="1" customWidth="1"/>
    <col min="5656" max="5661" width="0" style="1" hidden="1" customWidth="1"/>
    <col min="5662" max="5662" width="0.90625" style="1" customWidth="1"/>
    <col min="5663" max="5664" width="2.90625" style="1" customWidth="1"/>
    <col min="5665" max="5669" width="0" style="1" hidden="1" customWidth="1"/>
    <col min="5670" max="5888" width="9" style="1"/>
    <col min="5889" max="5889" width="0.90625" style="1" customWidth="1"/>
    <col min="5890" max="5890" width="4.6328125" style="1" customWidth="1"/>
    <col min="5891" max="5891" width="24.26953125" style="1" customWidth="1"/>
    <col min="5892" max="5892" width="2.36328125" style="1" customWidth="1"/>
    <col min="5893" max="5893" width="3.08984375" style="1" customWidth="1"/>
    <col min="5894" max="5894" width="2.36328125" style="1" customWidth="1"/>
    <col min="5895" max="5895" width="6.26953125" style="1" customWidth="1"/>
    <col min="5896" max="5896" width="2.36328125" style="1" customWidth="1"/>
    <col min="5897" max="5897" width="3.08984375" style="1" customWidth="1"/>
    <col min="5898" max="5898" width="0.90625" style="1" customWidth="1"/>
    <col min="5899" max="5900" width="2.6328125" style="1" customWidth="1"/>
    <col min="5901" max="5901" width="0.90625" style="1" customWidth="1"/>
    <col min="5902" max="5904" width="2.6328125" style="1" customWidth="1"/>
    <col min="5905" max="5905" width="0.90625" style="1" customWidth="1"/>
    <col min="5906" max="5908" width="2.6328125" style="1" customWidth="1"/>
    <col min="5909" max="5909" width="0.90625" style="1" customWidth="1"/>
    <col min="5910" max="5911" width="2.6328125" style="1" customWidth="1"/>
    <col min="5912" max="5917" width="0" style="1" hidden="1" customWidth="1"/>
    <col min="5918" max="5918" width="0.90625" style="1" customWidth="1"/>
    <col min="5919" max="5920" width="2.90625" style="1" customWidth="1"/>
    <col min="5921" max="5925" width="0" style="1" hidden="1" customWidth="1"/>
    <col min="5926" max="6144" width="9" style="1"/>
    <col min="6145" max="6145" width="0.90625" style="1" customWidth="1"/>
    <col min="6146" max="6146" width="4.6328125" style="1" customWidth="1"/>
    <col min="6147" max="6147" width="24.26953125" style="1" customWidth="1"/>
    <col min="6148" max="6148" width="2.36328125" style="1" customWidth="1"/>
    <col min="6149" max="6149" width="3.08984375" style="1" customWidth="1"/>
    <col min="6150" max="6150" width="2.36328125" style="1" customWidth="1"/>
    <col min="6151" max="6151" width="6.26953125" style="1" customWidth="1"/>
    <col min="6152" max="6152" width="2.36328125" style="1" customWidth="1"/>
    <col min="6153" max="6153" width="3.08984375" style="1" customWidth="1"/>
    <col min="6154" max="6154" width="0.90625" style="1" customWidth="1"/>
    <col min="6155" max="6156" width="2.6328125" style="1" customWidth="1"/>
    <col min="6157" max="6157" width="0.90625" style="1" customWidth="1"/>
    <col min="6158" max="6160" width="2.6328125" style="1" customWidth="1"/>
    <col min="6161" max="6161" width="0.90625" style="1" customWidth="1"/>
    <col min="6162" max="6164" width="2.6328125" style="1" customWidth="1"/>
    <col min="6165" max="6165" width="0.90625" style="1" customWidth="1"/>
    <col min="6166" max="6167" width="2.6328125" style="1" customWidth="1"/>
    <col min="6168" max="6173" width="0" style="1" hidden="1" customWidth="1"/>
    <col min="6174" max="6174" width="0.90625" style="1" customWidth="1"/>
    <col min="6175" max="6176" width="2.90625" style="1" customWidth="1"/>
    <col min="6177" max="6181" width="0" style="1" hidden="1" customWidth="1"/>
    <col min="6182" max="6400" width="9" style="1"/>
    <col min="6401" max="6401" width="0.90625" style="1" customWidth="1"/>
    <col min="6402" max="6402" width="4.6328125" style="1" customWidth="1"/>
    <col min="6403" max="6403" width="24.26953125" style="1" customWidth="1"/>
    <col min="6404" max="6404" width="2.36328125" style="1" customWidth="1"/>
    <col min="6405" max="6405" width="3.08984375" style="1" customWidth="1"/>
    <col min="6406" max="6406" width="2.36328125" style="1" customWidth="1"/>
    <col min="6407" max="6407" width="6.26953125" style="1" customWidth="1"/>
    <col min="6408" max="6408" width="2.36328125" style="1" customWidth="1"/>
    <col min="6409" max="6409" width="3.08984375" style="1" customWidth="1"/>
    <col min="6410" max="6410" width="0.90625" style="1" customWidth="1"/>
    <col min="6411" max="6412" width="2.6328125" style="1" customWidth="1"/>
    <col min="6413" max="6413" width="0.90625" style="1" customWidth="1"/>
    <col min="6414" max="6416" width="2.6328125" style="1" customWidth="1"/>
    <col min="6417" max="6417" width="0.90625" style="1" customWidth="1"/>
    <col min="6418" max="6420" width="2.6328125" style="1" customWidth="1"/>
    <col min="6421" max="6421" width="0.90625" style="1" customWidth="1"/>
    <col min="6422" max="6423" width="2.6328125" style="1" customWidth="1"/>
    <col min="6424" max="6429" width="0" style="1" hidden="1" customWidth="1"/>
    <col min="6430" max="6430" width="0.90625" style="1" customWidth="1"/>
    <col min="6431" max="6432" width="2.90625" style="1" customWidth="1"/>
    <col min="6433" max="6437" width="0" style="1" hidden="1" customWidth="1"/>
    <col min="6438" max="6656" width="9" style="1"/>
    <col min="6657" max="6657" width="0.90625" style="1" customWidth="1"/>
    <col min="6658" max="6658" width="4.6328125" style="1" customWidth="1"/>
    <col min="6659" max="6659" width="24.26953125" style="1" customWidth="1"/>
    <col min="6660" max="6660" width="2.36328125" style="1" customWidth="1"/>
    <col min="6661" max="6661" width="3.08984375" style="1" customWidth="1"/>
    <col min="6662" max="6662" width="2.36328125" style="1" customWidth="1"/>
    <col min="6663" max="6663" width="6.26953125" style="1" customWidth="1"/>
    <col min="6664" max="6664" width="2.36328125" style="1" customWidth="1"/>
    <col min="6665" max="6665" width="3.08984375" style="1" customWidth="1"/>
    <col min="6666" max="6666" width="0.90625" style="1" customWidth="1"/>
    <col min="6667" max="6668" width="2.6328125" style="1" customWidth="1"/>
    <col min="6669" max="6669" width="0.90625" style="1" customWidth="1"/>
    <col min="6670" max="6672" width="2.6328125" style="1" customWidth="1"/>
    <col min="6673" max="6673" width="0.90625" style="1" customWidth="1"/>
    <col min="6674" max="6676" width="2.6328125" style="1" customWidth="1"/>
    <col min="6677" max="6677" width="0.90625" style="1" customWidth="1"/>
    <col min="6678" max="6679" width="2.6328125" style="1" customWidth="1"/>
    <col min="6680" max="6685" width="0" style="1" hidden="1" customWidth="1"/>
    <col min="6686" max="6686" width="0.90625" style="1" customWidth="1"/>
    <col min="6687" max="6688" width="2.90625" style="1" customWidth="1"/>
    <col min="6689" max="6693" width="0" style="1" hidden="1" customWidth="1"/>
    <col min="6694" max="6912" width="9" style="1"/>
    <col min="6913" max="6913" width="0.90625" style="1" customWidth="1"/>
    <col min="6914" max="6914" width="4.6328125" style="1" customWidth="1"/>
    <col min="6915" max="6915" width="24.26953125" style="1" customWidth="1"/>
    <col min="6916" max="6916" width="2.36328125" style="1" customWidth="1"/>
    <col min="6917" max="6917" width="3.08984375" style="1" customWidth="1"/>
    <col min="6918" max="6918" width="2.36328125" style="1" customWidth="1"/>
    <col min="6919" max="6919" width="6.26953125" style="1" customWidth="1"/>
    <col min="6920" max="6920" width="2.36328125" style="1" customWidth="1"/>
    <col min="6921" max="6921" width="3.08984375" style="1" customWidth="1"/>
    <col min="6922" max="6922" width="0.90625" style="1" customWidth="1"/>
    <col min="6923" max="6924" width="2.6328125" style="1" customWidth="1"/>
    <col min="6925" max="6925" width="0.90625" style="1" customWidth="1"/>
    <col min="6926" max="6928" width="2.6328125" style="1" customWidth="1"/>
    <col min="6929" max="6929" width="0.90625" style="1" customWidth="1"/>
    <col min="6930" max="6932" width="2.6328125" style="1" customWidth="1"/>
    <col min="6933" max="6933" width="0.90625" style="1" customWidth="1"/>
    <col min="6934" max="6935" width="2.6328125" style="1" customWidth="1"/>
    <col min="6936" max="6941" width="0" style="1" hidden="1" customWidth="1"/>
    <col min="6942" max="6942" width="0.90625" style="1" customWidth="1"/>
    <col min="6943" max="6944" width="2.90625" style="1" customWidth="1"/>
    <col min="6945" max="6949" width="0" style="1" hidden="1" customWidth="1"/>
    <col min="6950" max="7168" width="9" style="1"/>
    <col min="7169" max="7169" width="0.90625" style="1" customWidth="1"/>
    <col min="7170" max="7170" width="4.6328125" style="1" customWidth="1"/>
    <col min="7171" max="7171" width="24.26953125" style="1" customWidth="1"/>
    <col min="7172" max="7172" width="2.36328125" style="1" customWidth="1"/>
    <col min="7173" max="7173" width="3.08984375" style="1" customWidth="1"/>
    <col min="7174" max="7174" width="2.36328125" style="1" customWidth="1"/>
    <col min="7175" max="7175" width="6.26953125" style="1" customWidth="1"/>
    <col min="7176" max="7176" width="2.36328125" style="1" customWidth="1"/>
    <col min="7177" max="7177" width="3.08984375" style="1" customWidth="1"/>
    <col min="7178" max="7178" width="0.90625" style="1" customWidth="1"/>
    <col min="7179" max="7180" width="2.6328125" style="1" customWidth="1"/>
    <col min="7181" max="7181" width="0.90625" style="1" customWidth="1"/>
    <col min="7182" max="7184" width="2.6328125" style="1" customWidth="1"/>
    <col min="7185" max="7185" width="0.90625" style="1" customWidth="1"/>
    <col min="7186" max="7188" width="2.6328125" style="1" customWidth="1"/>
    <col min="7189" max="7189" width="0.90625" style="1" customWidth="1"/>
    <col min="7190" max="7191" width="2.6328125" style="1" customWidth="1"/>
    <col min="7192" max="7197" width="0" style="1" hidden="1" customWidth="1"/>
    <col min="7198" max="7198" width="0.90625" style="1" customWidth="1"/>
    <col min="7199" max="7200" width="2.90625" style="1" customWidth="1"/>
    <col min="7201" max="7205" width="0" style="1" hidden="1" customWidth="1"/>
    <col min="7206" max="7424" width="9" style="1"/>
    <col min="7425" max="7425" width="0.90625" style="1" customWidth="1"/>
    <col min="7426" max="7426" width="4.6328125" style="1" customWidth="1"/>
    <col min="7427" max="7427" width="24.26953125" style="1" customWidth="1"/>
    <col min="7428" max="7428" width="2.36328125" style="1" customWidth="1"/>
    <col min="7429" max="7429" width="3.08984375" style="1" customWidth="1"/>
    <col min="7430" max="7430" width="2.36328125" style="1" customWidth="1"/>
    <col min="7431" max="7431" width="6.26953125" style="1" customWidth="1"/>
    <col min="7432" max="7432" width="2.36328125" style="1" customWidth="1"/>
    <col min="7433" max="7433" width="3.08984375" style="1" customWidth="1"/>
    <col min="7434" max="7434" width="0.90625" style="1" customWidth="1"/>
    <col min="7435" max="7436" width="2.6328125" style="1" customWidth="1"/>
    <col min="7437" max="7437" width="0.90625" style="1" customWidth="1"/>
    <col min="7438" max="7440" width="2.6328125" style="1" customWidth="1"/>
    <col min="7441" max="7441" width="0.90625" style="1" customWidth="1"/>
    <col min="7442" max="7444" width="2.6328125" style="1" customWidth="1"/>
    <col min="7445" max="7445" width="0.90625" style="1" customWidth="1"/>
    <col min="7446" max="7447" width="2.6328125" style="1" customWidth="1"/>
    <col min="7448" max="7453" width="0" style="1" hidden="1" customWidth="1"/>
    <col min="7454" max="7454" width="0.90625" style="1" customWidth="1"/>
    <col min="7455" max="7456" width="2.90625" style="1" customWidth="1"/>
    <col min="7457" max="7461" width="0" style="1" hidden="1" customWidth="1"/>
    <col min="7462" max="7680" width="9" style="1"/>
    <col min="7681" max="7681" width="0.90625" style="1" customWidth="1"/>
    <col min="7682" max="7682" width="4.6328125" style="1" customWidth="1"/>
    <col min="7683" max="7683" width="24.26953125" style="1" customWidth="1"/>
    <col min="7684" max="7684" width="2.36328125" style="1" customWidth="1"/>
    <col min="7685" max="7685" width="3.08984375" style="1" customWidth="1"/>
    <col min="7686" max="7686" width="2.36328125" style="1" customWidth="1"/>
    <col min="7687" max="7687" width="6.26953125" style="1" customWidth="1"/>
    <col min="7688" max="7688" width="2.36328125" style="1" customWidth="1"/>
    <col min="7689" max="7689" width="3.08984375" style="1" customWidth="1"/>
    <col min="7690" max="7690" width="0.90625" style="1" customWidth="1"/>
    <col min="7691" max="7692" width="2.6328125" style="1" customWidth="1"/>
    <col min="7693" max="7693" width="0.90625" style="1" customWidth="1"/>
    <col min="7694" max="7696" width="2.6328125" style="1" customWidth="1"/>
    <col min="7697" max="7697" width="0.90625" style="1" customWidth="1"/>
    <col min="7698" max="7700" width="2.6328125" style="1" customWidth="1"/>
    <col min="7701" max="7701" width="0.90625" style="1" customWidth="1"/>
    <col min="7702" max="7703" width="2.6328125" style="1" customWidth="1"/>
    <col min="7704" max="7709" width="0" style="1" hidden="1" customWidth="1"/>
    <col min="7710" max="7710" width="0.90625" style="1" customWidth="1"/>
    <col min="7711" max="7712" width="2.90625" style="1" customWidth="1"/>
    <col min="7713" max="7717" width="0" style="1" hidden="1" customWidth="1"/>
    <col min="7718" max="7936" width="9" style="1"/>
    <col min="7937" max="7937" width="0.90625" style="1" customWidth="1"/>
    <col min="7938" max="7938" width="4.6328125" style="1" customWidth="1"/>
    <col min="7939" max="7939" width="24.26953125" style="1" customWidth="1"/>
    <col min="7940" max="7940" width="2.36328125" style="1" customWidth="1"/>
    <col min="7941" max="7941" width="3.08984375" style="1" customWidth="1"/>
    <col min="7942" max="7942" width="2.36328125" style="1" customWidth="1"/>
    <col min="7943" max="7943" width="6.26953125" style="1" customWidth="1"/>
    <col min="7944" max="7944" width="2.36328125" style="1" customWidth="1"/>
    <col min="7945" max="7945" width="3.08984375" style="1" customWidth="1"/>
    <col min="7946" max="7946" width="0.90625" style="1" customWidth="1"/>
    <col min="7947" max="7948" width="2.6328125" style="1" customWidth="1"/>
    <col min="7949" max="7949" width="0.90625" style="1" customWidth="1"/>
    <col min="7950" max="7952" width="2.6328125" style="1" customWidth="1"/>
    <col min="7953" max="7953" width="0.90625" style="1" customWidth="1"/>
    <col min="7954" max="7956" width="2.6328125" style="1" customWidth="1"/>
    <col min="7957" max="7957" width="0.90625" style="1" customWidth="1"/>
    <col min="7958" max="7959" width="2.6328125" style="1" customWidth="1"/>
    <col min="7960" max="7965" width="0" style="1" hidden="1" customWidth="1"/>
    <col min="7966" max="7966" width="0.90625" style="1" customWidth="1"/>
    <col min="7967" max="7968" width="2.90625" style="1" customWidth="1"/>
    <col min="7969" max="7973" width="0" style="1" hidden="1" customWidth="1"/>
    <col min="7974" max="8192" width="9" style="1"/>
    <col min="8193" max="8193" width="0.90625" style="1" customWidth="1"/>
    <col min="8194" max="8194" width="4.6328125" style="1" customWidth="1"/>
    <col min="8195" max="8195" width="24.26953125" style="1" customWidth="1"/>
    <col min="8196" max="8196" width="2.36328125" style="1" customWidth="1"/>
    <col min="8197" max="8197" width="3.08984375" style="1" customWidth="1"/>
    <col min="8198" max="8198" width="2.36328125" style="1" customWidth="1"/>
    <col min="8199" max="8199" width="6.26953125" style="1" customWidth="1"/>
    <col min="8200" max="8200" width="2.36328125" style="1" customWidth="1"/>
    <col min="8201" max="8201" width="3.08984375" style="1" customWidth="1"/>
    <col min="8202" max="8202" width="0.90625" style="1" customWidth="1"/>
    <col min="8203" max="8204" width="2.6328125" style="1" customWidth="1"/>
    <col min="8205" max="8205" width="0.90625" style="1" customWidth="1"/>
    <col min="8206" max="8208" width="2.6328125" style="1" customWidth="1"/>
    <col min="8209" max="8209" width="0.90625" style="1" customWidth="1"/>
    <col min="8210" max="8212" width="2.6328125" style="1" customWidth="1"/>
    <col min="8213" max="8213" width="0.90625" style="1" customWidth="1"/>
    <col min="8214" max="8215" width="2.6328125" style="1" customWidth="1"/>
    <col min="8216" max="8221" width="0" style="1" hidden="1" customWidth="1"/>
    <col min="8222" max="8222" width="0.90625" style="1" customWidth="1"/>
    <col min="8223" max="8224" width="2.90625" style="1" customWidth="1"/>
    <col min="8225" max="8229" width="0" style="1" hidden="1" customWidth="1"/>
    <col min="8230" max="8448" width="9" style="1"/>
    <col min="8449" max="8449" width="0.90625" style="1" customWidth="1"/>
    <col min="8450" max="8450" width="4.6328125" style="1" customWidth="1"/>
    <col min="8451" max="8451" width="24.26953125" style="1" customWidth="1"/>
    <col min="8452" max="8452" width="2.36328125" style="1" customWidth="1"/>
    <col min="8453" max="8453" width="3.08984375" style="1" customWidth="1"/>
    <col min="8454" max="8454" width="2.36328125" style="1" customWidth="1"/>
    <col min="8455" max="8455" width="6.26953125" style="1" customWidth="1"/>
    <col min="8456" max="8456" width="2.36328125" style="1" customWidth="1"/>
    <col min="8457" max="8457" width="3.08984375" style="1" customWidth="1"/>
    <col min="8458" max="8458" width="0.90625" style="1" customWidth="1"/>
    <col min="8459" max="8460" width="2.6328125" style="1" customWidth="1"/>
    <col min="8461" max="8461" width="0.90625" style="1" customWidth="1"/>
    <col min="8462" max="8464" width="2.6328125" style="1" customWidth="1"/>
    <col min="8465" max="8465" width="0.90625" style="1" customWidth="1"/>
    <col min="8466" max="8468" width="2.6328125" style="1" customWidth="1"/>
    <col min="8469" max="8469" width="0.90625" style="1" customWidth="1"/>
    <col min="8470" max="8471" width="2.6328125" style="1" customWidth="1"/>
    <col min="8472" max="8477" width="0" style="1" hidden="1" customWidth="1"/>
    <col min="8478" max="8478" width="0.90625" style="1" customWidth="1"/>
    <col min="8479" max="8480" width="2.90625" style="1" customWidth="1"/>
    <col min="8481" max="8485" width="0" style="1" hidden="1" customWidth="1"/>
    <col min="8486" max="8704" width="9" style="1"/>
    <col min="8705" max="8705" width="0.90625" style="1" customWidth="1"/>
    <col min="8706" max="8706" width="4.6328125" style="1" customWidth="1"/>
    <col min="8707" max="8707" width="24.26953125" style="1" customWidth="1"/>
    <col min="8708" max="8708" width="2.36328125" style="1" customWidth="1"/>
    <col min="8709" max="8709" width="3.08984375" style="1" customWidth="1"/>
    <col min="8710" max="8710" width="2.36328125" style="1" customWidth="1"/>
    <col min="8711" max="8711" width="6.26953125" style="1" customWidth="1"/>
    <col min="8712" max="8712" width="2.36328125" style="1" customWidth="1"/>
    <col min="8713" max="8713" width="3.08984375" style="1" customWidth="1"/>
    <col min="8714" max="8714" width="0.90625" style="1" customWidth="1"/>
    <col min="8715" max="8716" width="2.6328125" style="1" customWidth="1"/>
    <col min="8717" max="8717" width="0.90625" style="1" customWidth="1"/>
    <col min="8718" max="8720" width="2.6328125" style="1" customWidth="1"/>
    <col min="8721" max="8721" width="0.90625" style="1" customWidth="1"/>
    <col min="8722" max="8724" width="2.6328125" style="1" customWidth="1"/>
    <col min="8725" max="8725" width="0.90625" style="1" customWidth="1"/>
    <col min="8726" max="8727" width="2.6328125" style="1" customWidth="1"/>
    <col min="8728" max="8733" width="0" style="1" hidden="1" customWidth="1"/>
    <col min="8734" max="8734" width="0.90625" style="1" customWidth="1"/>
    <col min="8735" max="8736" width="2.90625" style="1" customWidth="1"/>
    <col min="8737" max="8741" width="0" style="1" hidden="1" customWidth="1"/>
    <col min="8742" max="8960" width="9" style="1"/>
    <col min="8961" max="8961" width="0.90625" style="1" customWidth="1"/>
    <col min="8962" max="8962" width="4.6328125" style="1" customWidth="1"/>
    <col min="8963" max="8963" width="24.26953125" style="1" customWidth="1"/>
    <col min="8964" max="8964" width="2.36328125" style="1" customWidth="1"/>
    <col min="8965" max="8965" width="3.08984375" style="1" customWidth="1"/>
    <col min="8966" max="8966" width="2.36328125" style="1" customWidth="1"/>
    <col min="8967" max="8967" width="6.26953125" style="1" customWidth="1"/>
    <col min="8968" max="8968" width="2.36328125" style="1" customWidth="1"/>
    <col min="8969" max="8969" width="3.08984375" style="1" customWidth="1"/>
    <col min="8970" max="8970" width="0.90625" style="1" customWidth="1"/>
    <col min="8971" max="8972" width="2.6328125" style="1" customWidth="1"/>
    <col min="8973" max="8973" width="0.90625" style="1" customWidth="1"/>
    <col min="8974" max="8976" width="2.6328125" style="1" customWidth="1"/>
    <col min="8977" max="8977" width="0.90625" style="1" customWidth="1"/>
    <col min="8978" max="8980" width="2.6328125" style="1" customWidth="1"/>
    <col min="8981" max="8981" width="0.90625" style="1" customWidth="1"/>
    <col min="8982" max="8983" width="2.6328125" style="1" customWidth="1"/>
    <col min="8984" max="8989" width="0" style="1" hidden="1" customWidth="1"/>
    <col min="8990" max="8990" width="0.90625" style="1" customWidth="1"/>
    <col min="8991" max="8992" width="2.90625" style="1" customWidth="1"/>
    <col min="8993" max="8997" width="0" style="1" hidden="1" customWidth="1"/>
    <col min="8998" max="9216" width="9" style="1"/>
    <col min="9217" max="9217" width="0.90625" style="1" customWidth="1"/>
    <col min="9218" max="9218" width="4.6328125" style="1" customWidth="1"/>
    <col min="9219" max="9219" width="24.26953125" style="1" customWidth="1"/>
    <col min="9220" max="9220" width="2.36328125" style="1" customWidth="1"/>
    <col min="9221" max="9221" width="3.08984375" style="1" customWidth="1"/>
    <col min="9222" max="9222" width="2.36328125" style="1" customWidth="1"/>
    <col min="9223" max="9223" width="6.26953125" style="1" customWidth="1"/>
    <col min="9224" max="9224" width="2.36328125" style="1" customWidth="1"/>
    <col min="9225" max="9225" width="3.08984375" style="1" customWidth="1"/>
    <col min="9226" max="9226" width="0.90625" style="1" customWidth="1"/>
    <col min="9227" max="9228" width="2.6328125" style="1" customWidth="1"/>
    <col min="9229" max="9229" width="0.90625" style="1" customWidth="1"/>
    <col min="9230" max="9232" width="2.6328125" style="1" customWidth="1"/>
    <col min="9233" max="9233" width="0.90625" style="1" customWidth="1"/>
    <col min="9234" max="9236" width="2.6328125" style="1" customWidth="1"/>
    <col min="9237" max="9237" width="0.90625" style="1" customWidth="1"/>
    <col min="9238" max="9239" width="2.6328125" style="1" customWidth="1"/>
    <col min="9240" max="9245" width="0" style="1" hidden="1" customWidth="1"/>
    <col min="9246" max="9246" width="0.90625" style="1" customWidth="1"/>
    <col min="9247" max="9248" width="2.90625" style="1" customWidth="1"/>
    <col min="9249" max="9253" width="0" style="1" hidden="1" customWidth="1"/>
    <col min="9254" max="9472" width="9" style="1"/>
    <col min="9473" max="9473" width="0.90625" style="1" customWidth="1"/>
    <col min="9474" max="9474" width="4.6328125" style="1" customWidth="1"/>
    <col min="9475" max="9475" width="24.26953125" style="1" customWidth="1"/>
    <col min="9476" max="9476" width="2.36328125" style="1" customWidth="1"/>
    <col min="9477" max="9477" width="3.08984375" style="1" customWidth="1"/>
    <col min="9478" max="9478" width="2.36328125" style="1" customWidth="1"/>
    <col min="9479" max="9479" width="6.26953125" style="1" customWidth="1"/>
    <col min="9480" max="9480" width="2.36328125" style="1" customWidth="1"/>
    <col min="9481" max="9481" width="3.08984375" style="1" customWidth="1"/>
    <col min="9482" max="9482" width="0.90625" style="1" customWidth="1"/>
    <col min="9483" max="9484" width="2.6328125" style="1" customWidth="1"/>
    <col min="9485" max="9485" width="0.90625" style="1" customWidth="1"/>
    <col min="9486" max="9488" width="2.6328125" style="1" customWidth="1"/>
    <col min="9489" max="9489" width="0.90625" style="1" customWidth="1"/>
    <col min="9490" max="9492" width="2.6328125" style="1" customWidth="1"/>
    <col min="9493" max="9493" width="0.90625" style="1" customWidth="1"/>
    <col min="9494" max="9495" width="2.6328125" style="1" customWidth="1"/>
    <col min="9496" max="9501" width="0" style="1" hidden="1" customWidth="1"/>
    <col min="9502" max="9502" width="0.90625" style="1" customWidth="1"/>
    <col min="9503" max="9504" width="2.90625" style="1" customWidth="1"/>
    <col min="9505" max="9509" width="0" style="1" hidden="1" customWidth="1"/>
    <col min="9510" max="9728" width="9" style="1"/>
    <col min="9729" max="9729" width="0.90625" style="1" customWidth="1"/>
    <col min="9730" max="9730" width="4.6328125" style="1" customWidth="1"/>
    <col min="9731" max="9731" width="24.26953125" style="1" customWidth="1"/>
    <col min="9732" max="9732" width="2.36328125" style="1" customWidth="1"/>
    <col min="9733" max="9733" width="3.08984375" style="1" customWidth="1"/>
    <col min="9734" max="9734" width="2.36328125" style="1" customWidth="1"/>
    <col min="9735" max="9735" width="6.26953125" style="1" customWidth="1"/>
    <col min="9736" max="9736" width="2.36328125" style="1" customWidth="1"/>
    <col min="9737" max="9737" width="3.08984375" style="1" customWidth="1"/>
    <col min="9738" max="9738" width="0.90625" style="1" customWidth="1"/>
    <col min="9739" max="9740" width="2.6328125" style="1" customWidth="1"/>
    <col min="9741" max="9741" width="0.90625" style="1" customWidth="1"/>
    <col min="9742" max="9744" width="2.6328125" style="1" customWidth="1"/>
    <col min="9745" max="9745" width="0.90625" style="1" customWidth="1"/>
    <col min="9746" max="9748" width="2.6328125" style="1" customWidth="1"/>
    <col min="9749" max="9749" width="0.90625" style="1" customWidth="1"/>
    <col min="9750" max="9751" width="2.6328125" style="1" customWidth="1"/>
    <col min="9752" max="9757" width="0" style="1" hidden="1" customWidth="1"/>
    <col min="9758" max="9758" width="0.90625" style="1" customWidth="1"/>
    <col min="9759" max="9760" width="2.90625" style="1" customWidth="1"/>
    <col min="9761" max="9765" width="0" style="1" hidden="1" customWidth="1"/>
    <col min="9766" max="9984" width="9" style="1"/>
    <col min="9985" max="9985" width="0.90625" style="1" customWidth="1"/>
    <col min="9986" max="9986" width="4.6328125" style="1" customWidth="1"/>
    <col min="9987" max="9987" width="24.26953125" style="1" customWidth="1"/>
    <col min="9988" max="9988" width="2.36328125" style="1" customWidth="1"/>
    <col min="9989" max="9989" width="3.08984375" style="1" customWidth="1"/>
    <col min="9990" max="9990" width="2.36328125" style="1" customWidth="1"/>
    <col min="9991" max="9991" width="6.26953125" style="1" customWidth="1"/>
    <col min="9992" max="9992" width="2.36328125" style="1" customWidth="1"/>
    <col min="9993" max="9993" width="3.08984375" style="1" customWidth="1"/>
    <col min="9994" max="9994" width="0.90625" style="1" customWidth="1"/>
    <col min="9995" max="9996" width="2.6328125" style="1" customWidth="1"/>
    <col min="9997" max="9997" width="0.90625" style="1" customWidth="1"/>
    <col min="9998" max="10000" width="2.6328125" style="1" customWidth="1"/>
    <col min="10001" max="10001" width="0.90625" style="1" customWidth="1"/>
    <col min="10002" max="10004" width="2.6328125" style="1" customWidth="1"/>
    <col min="10005" max="10005" width="0.90625" style="1" customWidth="1"/>
    <col min="10006" max="10007" width="2.6328125" style="1" customWidth="1"/>
    <col min="10008" max="10013" width="0" style="1" hidden="1" customWidth="1"/>
    <col min="10014" max="10014" width="0.90625" style="1" customWidth="1"/>
    <col min="10015" max="10016" width="2.90625" style="1" customWidth="1"/>
    <col min="10017" max="10021" width="0" style="1" hidden="1" customWidth="1"/>
    <col min="10022" max="10240" width="9" style="1"/>
    <col min="10241" max="10241" width="0.90625" style="1" customWidth="1"/>
    <col min="10242" max="10242" width="4.6328125" style="1" customWidth="1"/>
    <col min="10243" max="10243" width="24.26953125" style="1" customWidth="1"/>
    <col min="10244" max="10244" width="2.36328125" style="1" customWidth="1"/>
    <col min="10245" max="10245" width="3.08984375" style="1" customWidth="1"/>
    <col min="10246" max="10246" width="2.36328125" style="1" customWidth="1"/>
    <col min="10247" max="10247" width="6.26953125" style="1" customWidth="1"/>
    <col min="10248" max="10248" width="2.36328125" style="1" customWidth="1"/>
    <col min="10249" max="10249" width="3.08984375" style="1" customWidth="1"/>
    <col min="10250" max="10250" width="0.90625" style="1" customWidth="1"/>
    <col min="10251" max="10252" width="2.6328125" style="1" customWidth="1"/>
    <col min="10253" max="10253" width="0.90625" style="1" customWidth="1"/>
    <col min="10254" max="10256" width="2.6328125" style="1" customWidth="1"/>
    <col min="10257" max="10257" width="0.90625" style="1" customWidth="1"/>
    <col min="10258" max="10260" width="2.6328125" style="1" customWidth="1"/>
    <col min="10261" max="10261" width="0.90625" style="1" customWidth="1"/>
    <col min="10262" max="10263" width="2.6328125" style="1" customWidth="1"/>
    <col min="10264" max="10269" width="0" style="1" hidden="1" customWidth="1"/>
    <col min="10270" max="10270" width="0.90625" style="1" customWidth="1"/>
    <col min="10271" max="10272" width="2.90625" style="1" customWidth="1"/>
    <col min="10273" max="10277" width="0" style="1" hidden="1" customWidth="1"/>
    <col min="10278" max="10496" width="9" style="1"/>
    <col min="10497" max="10497" width="0.90625" style="1" customWidth="1"/>
    <col min="10498" max="10498" width="4.6328125" style="1" customWidth="1"/>
    <col min="10499" max="10499" width="24.26953125" style="1" customWidth="1"/>
    <col min="10500" max="10500" width="2.36328125" style="1" customWidth="1"/>
    <col min="10501" max="10501" width="3.08984375" style="1" customWidth="1"/>
    <col min="10502" max="10502" width="2.36328125" style="1" customWidth="1"/>
    <col min="10503" max="10503" width="6.26953125" style="1" customWidth="1"/>
    <col min="10504" max="10504" width="2.36328125" style="1" customWidth="1"/>
    <col min="10505" max="10505" width="3.08984375" style="1" customWidth="1"/>
    <col min="10506" max="10506" width="0.90625" style="1" customWidth="1"/>
    <col min="10507" max="10508" width="2.6328125" style="1" customWidth="1"/>
    <col min="10509" max="10509" width="0.90625" style="1" customWidth="1"/>
    <col min="10510" max="10512" width="2.6328125" style="1" customWidth="1"/>
    <col min="10513" max="10513" width="0.90625" style="1" customWidth="1"/>
    <col min="10514" max="10516" width="2.6328125" style="1" customWidth="1"/>
    <col min="10517" max="10517" width="0.90625" style="1" customWidth="1"/>
    <col min="10518" max="10519" width="2.6328125" style="1" customWidth="1"/>
    <col min="10520" max="10525" width="0" style="1" hidden="1" customWidth="1"/>
    <col min="10526" max="10526" width="0.90625" style="1" customWidth="1"/>
    <col min="10527" max="10528" width="2.90625" style="1" customWidth="1"/>
    <col min="10529" max="10533" width="0" style="1" hidden="1" customWidth="1"/>
    <col min="10534" max="10752" width="9" style="1"/>
    <col min="10753" max="10753" width="0.90625" style="1" customWidth="1"/>
    <col min="10754" max="10754" width="4.6328125" style="1" customWidth="1"/>
    <col min="10755" max="10755" width="24.26953125" style="1" customWidth="1"/>
    <col min="10756" max="10756" width="2.36328125" style="1" customWidth="1"/>
    <col min="10757" max="10757" width="3.08984375" style="1" customWidth="1"/>
    <col min="10758" max="10758" width="2.36328125" style="1" customWidth="1"/>
    <col min="10759" max="10759" width="6.26953125" style="1" customWidth="1"/>
    <col min="10760" max="10760" width="2.36328125" style="1" customWidth="1"/>
    <col min="10761" max="10761" width="3.08984375" style="1" customWidth="1"/>
    <col min="10762" max="10762" width="0.90625" style="1" customWidth="1"/>
    <col min="10763" max="10764" width="2.6328125" style="1" customWidth="1"/>
    <col min="10765" max="10765" width="0.90625" style="1" customWidth="1"/>
    <col min="10766" max="10768" width="2.6328125" style="1" customWidth="1"/>
    <col min="10769" max="10769" width="0.90625" style="1" customWidth="1"/>
    <col min="10770" max="10772" width="2.6328125" style="1" customWidth="1"/>
    <col min="10773" max="10773" width="0.90625" style="1" customWidth="1"/>
    <col min="10774" max="10775" width="2.6328125" style="1" customWidth="1"/>
    <col min="10776" max="10781" width="0" style="1" hidden="1" customWidth="1"/>
    <col min="10782" max="10782" width="0.90625" style="1" customWidth="1"/>
    <col min="10783" max="10784" width="2.90625" style="1" customWidth="1"/>
    <col min="10785" max="10789" width="0" style="1" hidden="1" customWidth="1"/>
    <col min="10790" max="11008" width="9" style="1"/>
    <col min="11009" max="11009" width="0.90625" style="1" customWidth="1"/>
    <col min="11010" max="11010" width="4.6328125" style="1" customWidth="1"/>
    <col min="11011" max="11011" width="24.26953125" style="1" customWidth="1"/>
    <col min="11012" max="11012" width="2.36328125" style="1" customWidth="1"/>
    <col min="11013" max="11013" width="3.08984375" style="1" customWidth="1"/>
    <col min="11014" max="11014" width="2.36328125" style="1" customWidth="1"/>
    <col min="11015" max="11015" width="6.26953125" style="1" customWidth="1"/>
    <col min="11016" max="11016" width="2.36328125" style="1" customWidth="1"/>
    <col min="11017" max="11017" width="3.08984375" style="1" customWidth="1"/>
    <col min="11018" max="11018" width="0.90625" style="1" customWidth="1"/>
    <col min="11019" max="11020" width="2.6328125" style="1" customWidth="1"/>
    <col min="11021" max="11021" width="0.90625" style="1" customWidth="1"/>
    <col min="11022" max="11024" width="2.6328125" style="1" customWidth="1"/>
    <col min="11025" max="11025" width="0.90625" style="1" customWidth="1"/>
    <col min="11026" max="11028" width="2.6328125" style="1" customWidth="1"/>
    <col min="11029" max="11029" width="0.90625" style="1" customWidth="1"/>
    <col min="11030" max="11031" width="2.6328125" style="1" customWidth="1"/>
    <col min="11032" max="11037" width="0" style="1" hidden="1" customWidth="1"/>
    <col min="11038" max="11038" width="0.90625" style="1" customWidth="1"/>
    <col min="11039" max="11040" width="2.90625" style="1" customWidth="1"/>
    <col min="11041" max="11045" width="0" style="1" hidden="1" customWidth="1"/>
    <col min="11046" max="11264" width="9" style="1"/>
    <col min="11265" max="11265" width="0.90625" style="1" customWidth="1"/>
    <col min="11266" max="11266" width="4.6328125" style="1" customWidth="1"/>
    <col min="11267" max="11267" width="24.26953125" style="1" customWidth="1"/>
    <col min="11268" max="11268" width="2.36328125" style="1" customWidth="1"/>
    <col min="11269" max="11269" width="3.08984375" style="1" customWidth="1"/>
    <col min="11270" max="11270" width="2.36328125" style="1" customWidth="1"/>
    <col min="11271" max="11271" width="6.26953125" style="1" customWidth="1"/>
    <col min="11272" max="11272" width="2.36328125" style="1" customWidth="1"/>
    <col min="11273" max="11273" width="3.08984375" style="1" customWidth="1"/>
    <col min="11274" max="11274" width="0.90625" style="1" customWidth="1"/>
    <col min="11275" max="11276" width="2.6328125" style="1" customWidth="1"/>
    <col min="11277" max="11277" width="0.90625" style="1" customWidth="1"/>
    <col min="11278" max="11280" width="2.6328125" style="1" customWidth="1"/>
    <col min="11281" max="11281" width="0.90625" style="1" customWidth="1"/>
    <col min="11282" max="11284" width="2.6328125" style="1" customWidth="1"/>
    <col min="11285" max="11285" width="0.90625" style="1" customWidth="1"/>
    <col min="11286" max="11287" width="2.6328125" style="1" customWidth="1"/>
    <col min="11288" max="11293" width="0" style="1" hidden="1" customWidth="1"/>
    <col min="11294" max="11294" width="0.90625" style="1" customWidth="1"/>
    <col min="11295" max="11296" width="2.90625" style="1" customWidth="1"/>
    <col min="11297" max="11301" width="0" style="1" hidden="1" customWidth="1"/>
    <col min="11302" max="11520" width="9" style="1"/>
    <col min="11521" max="11521" width="0.90625" style="1" customWidth="1"/>
    <col min="11522" max="11522" width="4.6328125" style="1" customWidth="1"/>
    <col min="11523" max="11523" width="24.26953125" style="1" customWidth="1"/>
    <col min="11524" max="11524" width="2.36328125" style="1" customWidth="1"/>
    <col min="11525" max="11525" width="3.08984375" style="1" customWidth="1"/>
    <col min="11526" max="11526" width="2.36328125" style="1" customWidth="1"/>
    <col min="11527" max="11527" width="6.26953125" style="1" customWidth="1"/>
    <col min="11528" max="11528" width="2.36328125" style="1" customWidth="1"/>
    <col min="11529" max="11529" width="3.08984375" style="1" customWidth="1"/>
    <col min="11530" max="11530" width="0.90625" style="1" customWidth="1"/>
    <col min="11531" max="11532" width="2.6328125" style="1" customWidth="1"/>
    <col min="11533" max="11533" width="0.90625" style="1" customWidth="1"/>
    <col min="11534" max="11536" width="2.6328125" style="1" customWidth="1"/>
    <col min="11537" max="11537" width="0.90625" style="1" customWidth="1"/>
    <col min="11538" max="11540" width="2.6328125" style="1" customWidth="1"/>
    <col min="11541" max="11541" width="0.90625" style="1" customWidth="1"/>
    <col min="11542" max="11543" width="2.6328125" style="1" customWidth="1"/>
    <col min="11544" max="11549" width="0" style="1" hidden="1" customWidth="1"/>
    <col min="11550" max="11550" width="0.90625" style="1" customWidth="1"/>
    <col min="11551" max="11552" width="2.90625" style="1" customWidth="1"/>
    <col min="11553" max="11557" width="0" style="1" hidden="1" customWidth="1"/>
    <col min="11558" max="11776" width="9" style="1"/>
    <col min="11777" max="11777" width="0.90625" style="1" customWidth="1"/>
    <col min="11778" max="11778" width="4.6328125" style="1" customWidth="1"/>
    <col min="11779" max="11779" width="24.26953125" style="1" customWidth="1"/>
    <col min="11780" max="11780" width="2.36328125" style="1" customWidth="1"/>
    <col min="11781" max="11781" width="3.08984375" style="1" customWidth="1"/>
    <col min="11782" max="11782" width="2.36328125" style="1" customWidth="1"/>
    <col min="11783" max="11783" width="6.26953125" style="1" customWidth="1"/>
    <col min="11784" max="11784" width="2.36328125" style="1" customWidth="1"/>
    <col min="11785" max="11785" width="3.08984375" style="1" customWidth="1"/>
    <col min="11786" max="11786" width="0.90625" style="1" customWidth="1"/>
    <col min="11787" max="11788" width="2.6328125" style="1" customWidth="1"/>
    <col min="11789" max="11789" width="0.90625" style="1" customWidth="1"/>
    <col min="11790" max="11792" width="2.6328125" style="1" customWidth="1"/>
    <col min="11793" max="11793" width="0.90625" style="1" customWidth="1"/>
    <col min="11794" max="11796" width="2.6328125" style="1" customWidth="1"/>
    <col min="11797" max="11797" width="0.90625" style="1" customWidth="1"/>
    <col min="11798" max="11799" width="2.6328125" style="1" customWidth="1"/>
    <col min="11800" max="11805" width="0" style="1" hidden="1" customWidth="1"/>
    <col min="11806" max="11806" width="0.90625" style="1" customWidth="1"/>
    <col min="11807" max="11808" width="2.90625" style="1" customWidth="1"/>
    <col min="11809" max="11813" width="0" style="1" hidden="1" customWidth="1"/>
    <col min="11814" max="12032" width="9" style="1"/>
    <col min="12033" max="12033" width="0.90625" style="1" customWidth="1"/>
    <col min="12034" max="12034" width="4.6328125" style="1" customWidth="1"/>
    <col min="12035" max="12035" width="24.26953125" style="1" customWidth="1"/>
    <col min="12036" max="12036" width="2.36328125" style="1" customWidth="1"/>
    <col min="12037" max="12037" width="3.08984375" style="1" customWidth="1"/>
    <col min="12038" max="12038" width="2.36328125" style="1" customWidth="1"/>
    <col min="12039" max="12039" width="6.26953125" style="1" customWidth="1"/>
    <col min="12040" max="12040" width="2.36328125" style="1" customWidth="1"/>
    <col min="12041" max="12041" width="3.08984375" style="1" customWidth="1"/>
    <col min="12042" max="12042" width="0.90625" style="1" customWidth="1"/>
    <col min="12043" max="12044" width="2.6328125" style="1" customWidth="1"/>
    <col min="12045" max="12045" width="0.90625" style="1" customWidth="1"/>
    <col min="12046" max="12048" width="2.6328125" style="1" customWidth="1"/>
    <col min="12049" max="12049" width="0.90625" style="1" customWidth="1"/>
    <col min="12050" max="12052" width="2.6328125" style="1" customWidth="1"/>
    <col min="12053" max="12053" width="0.90625" style="1" customWidth="1"/>
    <col min="12054" max="12055" width="2.6328125" style="1" customWidth="1"/>
    <col min="12056" max="12061" width="0" style="1" hidden="1" customWidth="1"/>
    <col min="12062" max="12062" width="0.90625" style="1" customWidth="1"/>
    <col min="12063" max="12064" width="2.90625" style="1" customWidth="1"/>
    <col min="12065" max="12069" width="0" style="1" hidden="1" customWidth="1"/>
    <col min="12070" max="12288" width="9" style="1"/>
    <col min="12289" max="12289" width="0.90625" style="1" customWidth="1"/>
    <col min="12290" max="12290" width="4.6328125" style="1" customWidth="1"/>
    <col min="12291" max="12291" width="24.26953125" style="1" customWidth="1"/>
    <col min="12292" max="12292" width="2.36328125" style="1" customWidth="1"/>
    <col min="12293" max="12293" width="3.08984375" style="1" customWidth="1"/>
    <col min="12294" max="12294" width="2.36328125" style="1" customWidth="1"/>
    <col min="12295" max="12295" width="6.26953125" style="1" customWidth="1"/>
    <col min="12296" max="12296" width="2.36328125" style="1" customWidth="1"/>
    <col min="12297" max="12297" width="3.08984375" style="1" customWidth="1"/>
    <col min="12298" max="12298" width="0.90625" style="1" customWidth="1"/>
    <col min="12299" max="12300" width="2.6328125" style="1" customWidth="1"/>
    <col min="12301" max="12301" width="0.90625" style="1" customWidth="1"/>
    <col min="12302" max="12304" width="2.6328125" style="1" customWidth="1"/>
    <col min="12305" max="12305" width="0.90625" style="1" customWidth="1"/>
    <col min="12306" max="12308" width="2.6328125" style="1" customWidth="1"/>
    <col min="12309" max="12309" width="0.90625" style="1" customWidth="1"/>
    <col min="12310" max="12311" width="2.6328125" style="1" customWidth="1"/>
    <col min="12312" max="12317" width="0" style="1" hidden="1" customWidth="1"/>
    <col min="12318" max="12318" width="0.90625" style="1" customWidth="1"/>
    <col min="12319" max="12320" width="2.90625" style="1" customWidth="1"/>
    <col min="12321" max="12325" width="0" style="1" hidden="1" customWidth="1"/>
    <col min="12326" max="12544" width="9" style="1"/>
    <col min="12545" max="12545" width="0.90625" style="1" customWidth="1"/>
    <col min="12546" max="12546" width="4.6328125" style="1" customWidth="1"/>
    <col min="12547" max="12547" width="24.26953125" style="1" customWidth="1"/>
    <col min="12548" max="12548" width="2.36328125" style="1" customWidth="1"/>
    <col min="12549" max="12549" width="3.08984375" style="1" customWidth="1"/>
    <col min="12550" max="12550" width="2.36328125" style="1" customWidth="1"/>
    <col min="12551" max="12551" width="6.26953125" style="1" customWidth="1"/>
    <col min="12552" max="12552" width="2.36328125" style="1" customWidth="1"/>
    <col min="12553" max="12553" width="3.08984375" style="1" customWidth="1"/>
    <col min="12554" max="12554" width="0.90625" style="1" customWidth="1"/>
    <col min="12555" max="12556" width="2.6328125" style="1" customWidth="1"/>
    <col min="12557" max="12557" width="0.90625" style="1" customWidth="1"/>
    <col min="12558" max="12560" width="2.6328125" style="1" customWidth="1"/>
    <col min="12561" max="12561" width="0.90625" style="1" customWidth="1"/>
    <col min="12562" max="12564" width="2.6328125" style="1" customWidth="1"/>
    <col min="12565" max="12565" width="0.90625" style="1" customWidth="1"/>
    <col min="12566" max="12567" width="2.6328125" style="1" customWidth="1"/>
    <col min="12568" max="12573" width="0" style="1" hidden="1" customWidth="1"/>
    <col min="12574" max="12574" width="0.90625" style="1" customWidth="1"/>
    <col min="12575" max="12576" width="2.90625" style="1" customWidth="1"/>
    <col min="12577" max="12581" width="0" style="1" hidden="1" customWidth="1"/>
    <col min="12582" max="12800" width="9" style="1"/>
    <col min="12801" max="12801" width="0.90625" style="1" customWidth="1"/>
    <col min="12802" max="12802" width="4.6328125" style="1" customWidth="1"/>
    <col min="12803" max="12803" width="24.26953125" style="1" customWidth="1"/>
    <col min="12804" max="12804" width="2.36328125" style="1" customWidth="1"/>
    <col min="12805" max="12805" width="3.08984375" style="1" customWidth="1"/>
    <col min="12806" max="12806" width="2.36328125" style="1" customWidth="1"/>
    <col min="12807" max="12807" width="6.26953125" style="1" customWidth="1"/>
    <col min="12808" max="12808" width="2.36328125" style="1" customWidth="1"/>
    <col min="12809" max="12809" width="3.08984375" style="1" customWidth="1"/>
    <col min="12810" max="12810" width="0.90625" style="1" customWidth="1"/>
    <col min="12811" max="12812" width="2.6328125" style="1" customWidth="1"/>
    <col min="12813" max="12813" width="0.90625" style="1" customWidth="1"/>
    <col min="12814" max="12816" width="2.6328125" style="1" customWidth="1"/>
    <col min="12817" max="12817" width="0.90625" style="1" customWidth="1"/>
    <col min="12818" max="12820" width="2.6328125" style="1" customWidth="1"/>
    <col min="12821" max="12821" width="0.90625" style="1" customWidth="1"/>
    <col min="12822" max="12823" width="2.6328125" style="1" customWidth="1"/>
    <col min="12824" max="12829" width="0" style="1" hidden="1" customWidth="1"/>
    <col min="12830" max="12830" width="0.90625" style="1" customWidth="1"/>
    <col min="12831" max="12832" width="2.90625" style="1" customWidth="1"/>
    <col min="12833" max="12837" width="0" style="1" hidden="1" customWidth="1"/>
    <col min="12838" max="13056" width="9" style="1"/>
    <col min="13057" max="13057" width="0.90625" style="1" customWidth="1"/>
    <col min="13058" max="13058" width="4.6328125" style="1" customWidth="1"/>
    <col min="13059" max="13059" width="24.26953125" style="1" customWidth="1"/>
    <col min="13060" max="13060" width="2.36328125" style="1" customWidth="1"/>
    <col min="13061" max="13061" width="3.08984375" style="1" customWidth="1"/>
    <col min="13062" max="13062" width="2.36328125" style="1" customWidth="1"/>
    <col min="13063" max="13063" width="6.26953125" style="1" customWidth="1"/>
    <col min="13064" max="13064" width="2.36328125" style="1" customWidth="1"/>
    <col min="13065" max="13065" width="3.08984375" style="1" customWidth="1"/>
    <col min="13066" max="13066" width="0.90625" style="1" customWidth="1"/>
    <col min="13067" max="13068" width="2.6328125" style="1" customWidth="1"/>
    <col min="13069" max="13069" width="0.90625" style="1" customWidth="1"/>
    <col min="13070" max="13072" width="2.6328125" style="1" customWidth="1"/>
    <col min="13073" max="13073" width="0.90625" style="1" customWidth="1"/>
    <col min="13074" max="13076" width="2.6328125" style="1" customWidth="1"/>
    <col min="13077" max="13077" width="0.90625" style="1" customWidth="1"/>
    <col min="13078" max="13079" width="2.6328125" style="1" customWidth="1"/>
    <col min="13080" max="13085" width="0" style="1" hidden="1" customWidth="1"/>
    <col min="13086" max="13086" width="0.90625" style="1" customWidth="1"/>
    <col min="13087" max="13088" width="2.90625" style="1" customWidth="1"/>
    <col min="13089" max="13093" width="0" style="1" hidden="1" customWidth="1"/>
    <col min="13094" max="13312" width="9" style="1"/>
    <col min="13313" max="13313" width="0.90625" style="1" customWidth="1"/>
    <col min="13314" max="13314" width="4.6328125" style="1" customWidth="1"/>
    <col min="13315" max="13315" width="24.26953125" style="1" customWidth="1"/>
    <col min="13316" max="13316" width="2.36328125" style="1" customWidth="1"/>
    <col min="13317" max="13317" width="3.08984375" style="1" customWidth="1"/>
    <col min="13318" max="13318" width="2.36328125" style="1" customWidth="1"/>
    <col min="13319" max="13319" width="6.26953125" style="1" customWidth="1"/>
    <col min="13320" max="13320" width="2.36328125" style="1" customWidth="1"/>
    <col min="13321" max="13321" width="3.08984375" style="1" customWidth="1"/>
    <col min="13322" max="13322" width="0.90625" style="1" customWidth="1"/>
    <col min="13323" max="13324" width="2.6328125" style="1" customWidth="1"/>
    <col min="13325" max="13325" width="0.90625" style="1" customWidth="1"/>
    <col min="13326" max="13328" width="2.6328125" style="1" customWidth="1"/>
    <col min="13329" max="13329" width="0.90625" style="1" customWidth="1"/>
    <col min="13330" max="13332" width="2.6328125" style="1" customWidth="1"/>
    <col min="13333" max="13333" width="0.90625" style="1" customWidth="1"/>
    <col min="13334" max="13335" width="2.6328125" style="1" customWidth="1"/>
    <col min="13336" max="13341" width="0" style="1" hidden="1" customWidth="1"/>
    <col min="13342" max="13342" width="0.90625" style="1" customWidth="1"/>
    <col min="13343" max="13344" width="2.90625" style="1" customWidth="1"/>
    <col min="13345" max="13349" width="0" style="1" hidden="1" customWidth="1"/>
    <col min="13350" max="13568" width="9" style="1"/>
    <col min="13569" max="13569" width="0.90625" style="1" customWidth="1"/>
    <col min="13570" max="13570" width="4.6328125" style="1" customWidth="1"/>
    <col min="13571" max="13571" width="24.26953125" style="1" customWidth="1"/>
    <col min="13572" max="13572" width="2.36328125" style="1" customWidth="1"/>
    <col min="13573" max="13573" width="3.08984375" style="1" customWidth="1"/>
    <col min="13574" max="13574" width="2.36328125" style="1" customWidth="1"/>
    <col min="13575" max="13575" width="6.26953125" style="1" customWidth="1"/>
    <col min="13576" max="13576" width="2.36328125" style="1" customWidth="1"/>
    <col min="13577" max="13577" width="3.08984375" style="1" customWidth="1"/>
    <col min="13578" max="13578" width="0.90625" style="1" customWidth="1"/>
    <col min="13579" max="13580" width="2.6328125" style="1" customWidth="1"/>
    <col min="13581" max="13581" width="0.90625" style="1" customWidth="1"/>
    <col min="13582" max="13584" width="2.6328125" style="1" customWidth="1"/>
    <col min="13585" max="13585" width="0.90625" style="1" customWidth="1"/>
    <col min="13586" max="13588" width="2.6328125" style="1" customWidth="1"/>
    <col min="13589" max="13589" width="0.90625" style="1" customWidth="1"/>
    <col min="13590" max="13591" width="2.6328125" style="1" customWidth="1"/>
    <col min="13592" max="13597" width="0" style="1" hidden="1" customWidth="1"/>
    <col min="13598" max="13598" width="0.90625" style="1" customWidth="1"/>
    <col min="13599" max="13600" width="2.90625" style="1" customWidth="1"/>
    <col min="13601" max="13605" width="0" style="1" hidden="1" customWidth="1"/>
    <col min="13606" max="13824" width="9" style="1"/>
    <col min="13825" max="13825" width="0.90625" style="1" customWidth="1"/>
    <col min="13826" max="13826" width="4.6328125" style="1" customWidth="1"/>
    <col min="13827" max="13827" width="24.26953125" style="1" customWidth="1"/>
    <col min="13828" max="13828" width="2.36328125" style="1" customWidth="1"/>
    <col min="13829" max="13829" width="3.08984375" style="1" customWidth="1"/>
    <col min="13830" max="13830" width="2.36328125" style="1" customWidth="1"/>
    <col min="13831" max="13831" width="6.26953125" style="1" customWidth="1"/>
    <col min="13832" max="13832" width="2.36328125" style="1" customWidth="1"/>
    <col min="13833" max="13833" width="3.08984375" style="1" customWidth="1"/>
    <col min="13834" max="13834" width="0.90625" style="1" customWidth="1"/>
    <col min="13835" max="13836" width="2.6328125" style="1" customWidth="1"/>
    <col min="13837" max="13837" width="0.90625" style="1" customWidth="1"/>
    <col min="13838" max="13840" width="2.6328125" style="1" customWidth="1"/>
    <col min="13841" max="13841" width="0.90625" style="1" customWidth="1"/>
    <col min="13842" max="13844" width="2.6328125" style="1" customWidth="1"/>
    <col min="13845" max="13845" width="0.90625" style="1" customWidth="1"/>
    <col min="13846" max="13847" width="2.6328125" style="1" customWidth="1"/>
    <col min="13848" max="13853" width="0" style="1" hidden="1" customWidth="1"/>
    <col min="13854" max="13854" width="0.90625" style="1" customWidth="1"/>
    <col min="13855" max="13856" width="2.90625" style="1" customWidth="1"/>
    <col min="13857" max="13861" width="0" style="1" hidden="1" customWidth="1"/>
    <col min="13862" max="14080" width="9" style="1"/>
    <col min="14081" max="14081" width="0.90625" style="1" customWidth="1"/>
    <col min="14082" max="14082" width="4.6328125" style="1" customWidth="1"/>
    <col min="14083" max="14083" width="24.26953125" style="1" customWidth="1"/>
    <col min="14084" max="14084" width="2.36328125" style="1" customWidth="1"/>
    <col min="14085" max="14085" width="3.08984375" style="1" customWidth="1"/>
    <col min="14086" max="14086" width="2.36328125" style="1" customWidth="1"/>
    <col min="14087" max="14087" width="6.26953125" style="1" customWidth="1"/>
    <col min="14088" max="14088" width="2.36328125" style="1" customWidth="1"/>
    <col min="14089" max="14089" width="3.08984375" style="1" customWidth="1"/>
    <col min="14090" max="14090" width="0.90625" style="1" customWidth="1"/>
    <col min="14091" max="14092" width="2.6328125" style="1" customWidth="1"/>
    <col min="14093" max="14093" width="0.90625" style="1" customWidth="1"/>
    <col min="14094" max="14096" width="2.6328125" style="1" customWidth="1"/>
    <col min="14097" max="14097" width="0.90625" style="1" customWidth="1"/>
    <col min="14098" max="14100" width="2.6328125" style="1" customWidth="1"/>
    <col min="14101" max="14101" width="0.90625" style="1" customWidth="1"/>
    <col min="14102" max="14103" width="2.6328125" style="1" customWidth="1"/>
    <col min="14104" max="14109" width="0" style="1" hidden="1" customWidth="1"/>
    <col min="14110" max="14110" width="0.90625" style="1" customWidth="1"/>
    <col min="14111" max="14112" width="2.90625" style="1" customWidth="1"/>
    <col min="14113" max="14117" width="0" style="1" hidden="1" customWidth="1"/>
    <col min="14118" max="14336" width="9" style="1"/>
    <col min="14337" max="14337" width="0.90625" style="1" customWidth="1"/>
    <col min="14338" max="14338" width="4.6328125" style="1" customWidth="1"/>
    <col min="14339" max="14339" width="24.26953125" style="1" customWidth="1"/>
    <col min="14340" max="14340" width="2.36328125" style="1" customWidth="1"/>
    <col min="14341" max="14341" width="3.08984375" style="1" customWidth="1"/>
    <col min="14342" max="14342" width="2.36328125" style="1" customWidth="1"/>
    <col min="14343" max="14343" width="6.26953125" style="1" customWidth="1"/>
    <col min="14344" max="14344" width="2.36328125" style="1" customWidth="1"/>
    <col min="14345" max="14345" width="3.08984375" style="1" customWidth="1"/>
    <col min="14346" max="14346" width="0.90625" style="1" customWidth="1"/>
    <col min="14347" max="14348" width="2.6328125" style="1" customWidth="1"/>
    <col min="14349" max="14349" width="0.90625" style="1" customWidth="1"/>
    <col min="14350" max="14352" width="2.6328125" style="1" customWidth="1"/>
    <col min="14353" max="14353" width="0.90625" style="1" customWidth="1"/>
    <col min="14354" max="14356" width="2.6328125" style="1" customWidth="1"/>
    <col min="14357" max="14357" width="0.90625" style="1" customWidth="1"/>
    <col min="14358" max="14359" width="2.6328125" style="1" customWidth="1"/>
    <col min="14360" max="14365" width="0" style="1" hidden="1" customWidth="1"/>
    <col min="14366" max="14366" width="0.90625" style="1" customWidth="1"/>
    <col min="14367" max="14368" width="2.90625" style="1" customWidth="1"/>
    <col min="14369" max="14373" width="0" style="1" hidden="1" customWidth="1"/>
    <col min="14374" max="14592" width="9" style="1"/>
    <col min="14593" max="14593" width="0.90625" style="1" customWidth="1"/>
    <col min="14594" max="14594" width="4.6328125" style="1" customWidth="1"/>
    <col min="14595" max="14595" width="24.26953125" style="1" customWidth="1"/>
    <col min="14596" max="14596" width="2.36328125" style="1" customWidth="1"/>
    <col min="14597" max="14597" width="3.08984375" style="1" customWidth="1"/>
    <col min="14598" max="14598" width="2.36328125" style="1" customWidth="1"/>
    <col min="14599" max="14599" width="6.26953125" style="1" customWidth="1"/>
    <col min="14600" max="14600" width="2.36328125" style="1" customWidth="1"/>
    <col min="14601" max="14601" width="3.08984375" style="1" customWidth="1"/>
    <col min="14602" max="14602" width="0.90625" style="1" customWidth="1"/>
    <col min="14603" max="14604" width="2.6328125" style="1" customWidth="1"/>
    <col min="14605" max="14605" width="0.90625" style="1" customWidth="1"/>
    <col min="14606" max="14608" width="2.6328125" style="1" customWidth="1"/>
    <col min="14609" max="14609" width="0.90625" style="1" customWidth="1"/>
    <col min="14610" max="14612" width="2.6328125" style="1" customWidth="1"/>
    <col min="14613" max="14613" width="0.90625" style="1" customWidth="1"/>
    <col min="14614" max="14615" width="2.6328125" style="1" customWidth="1"/>
    <col min="14616" max="14621" width="0" style="1" hidden="1" customWidth="1"/>
    <col min="14622" max="14622" width="0.90625" style="1" customWidth="1"/>
    <col min="14623" max="14624" width="2.90625" style="1" customWidth="1"/>
    <col min="14625" max="14629" width="0" style="1" hidden="1" customWidth="1"/>
    <col min="14630" max="14848" width="9" style="1"/>
    <col min="14849" max="14849" width="0.90625" style="1" customWidth="1"/>
    <col min="14850" max="14850" width="4.6328125" style="1" customWidth="1"/>
    <col min="14851" max="14851" width="24.26953125" style="1" customWidth="1"/>
    <col min="14852" max="14852" width="2.36328125" style="1" customWidth="1"/>
    <col min="14853" max="14853" width="3.08984375" style="1" customWidth="1"/>
    <col min="14854" max="14854" width="2.36328125" style="1" customWidth="1"/>
    <col min="14855" max="14855" width="6.26953125" style="1" customWidth="1"/>
    <col min="14856" max="14856" width="2.36328125" style="1" customWidth="1"/>
    <col min="14857" max="14857" width="3.08984375" style="1" customWidth="1"/>
    <col min="14858" max="14858" width="0.90625" style="1" customWidth="1"/>
    <col min="14859" max="14860" width="2.6328125" style="1" customWidth="1"/>
    <col min="14861" max="14861" width="0.90625" style="1" customWidth="1"/>
    <col min="14862" max="14864" width="2.6328125" style="1" customWidth="1"/>
    <col min="14865" max="14865" width="0.90625" style="1" customWidth="1"/>
    <col min="14866" max="14868" width="2.6328125" style="1" customWidth="1"/>
    <col min="14869" max="14869" width="0.90625" style="1" customWidth="1"/>
    <col min="14870" max="14871" width="2.6328125" style="1" customWidth="1"/>
    <col min="14872" max="14877" width="0" style="1" hidden="1" customWidth="1"/>
    <col min="14878" max="14878" width="0.90625" style="1" customWidth="1"/>
    <col min="14879" max="14880" width="2.90625" style="1" customWidth="1"/>
    <col min="14881" max="14885" width="0" style="1" hidden="1" customWidth="1"/>
    <col min="14886" max="15104" width="9" style="1"/>
    <col min="15105" max="15105" width="0.90625" style="1" customWidth="1"/>
    <col min="15106" max="15106" width="4.6328125" style="1" customWidth="1"/>
    <col min="15107" max="15107" width="24.26953125" style="1" customWidth="1"/>
    <col min="15108" max="15108" width="2.36328125" style="1" customWidth="1"/>
    <col min="15109" max="15109" width="3.08984375" style="1" customWidth="1"/>
    <col min="15110" max="15110" width="2.36328125" style="1" customWidth="1"/>
    <col min="15111" max="15111" width="6.26953125" style="1" customWidth="1"/>
    <col min="15112" max="15112" width="2.36328125" style="1" customWidth="1"/>
    <col min="15113" max="15113" width="3.08984375" style="1" customWidth="1"/>
    <col min="15114" max="15114" width="0.90625" style="1" customWidth="1"/>
    <col min="15115" max="15116" width="2.6328125" style="1" customWidth="1"/>
    <col min="15117" max="15117" width="0.90625" style="1" customWidth="1"/>
    <col min="15118" max="15120" width="2.6328125" style="1" customWidth="1"/>
    <col min="15121" max="15121" width="0.90625" style="1" customWidth="1"/>
    <col min="15122" max="15124" width="2.6328125" style="1" customWidth="1"/>
    <col min="15125" max="15125" width="0.90625" style="1" customWidth="1"/>
    <col min="15126" max="15127" width="2.6328125" style="1" customWidth="1"/>
    <col min="15128" max="15133" width="0" style="1" hidden="1" customWidth="1"/>
    <col min="15134" max="15134" width="0.90625" style="1" customWidth="1"/>
    <col min="15135" max="15136" width="2.90625" style="1" customWidth="1"/>
    <col min="15137" max="15141" width="0" style="1" hidden="1" customWidth="1"/>
    <col min="15142" max="15360" width="9" style="1"/>
    <col min="15361" max="15361" width="0.90625" style="1" customWidth="1"/>
    <col min="15362" max="15362" width="4.6328125" style="1" customWidth="1"/>
    <col min="15363" max="15363" width="24.26953125" style="1" customWidth="1"/>
    <col min="15364" max="15364" width="2.36328125" style="1" customWidth="1"/>
    <col min="15365" max="15365" width="3.08984375" style="1" customWidth="1"/>
    <col min="15366" max="15366" width="2.36328125" style="1" customWidth="1"/>
    <col min="15367" max="15367" width="6.26953125" style="1" customWidth="1"/>
    <col min="15368" max="15368" width="2.36328125" style="1" customWidth="1"/>
    <col min="15369" max="15369" width="3.08984375" style="1" customWidth="1"/>
    <col min="15370" max="15370" width="0.90625" style="1" customWidth="1"/>
    <col min="15371" max="15372" width="2.6328125" style="1" customWidth="1"/>
    <col min="15373" max="15373" width="0.90625" style="1" customWidth="1"/>
    <col min="15374" max="15376" width="2.6328125" style="1" customWidth="1"/>
    <col min="15377" max="15377" width="0.90625" style="1" customWidth="1"/>
    <col min="15378" max="15380" width="2.6328125" style="1" customWidth="1"/>
    <col min="15381" max="15381" width="0.90625" style="1" customWidth="1"/>
    <col min="15382" max="15383" width="2.6328125" style="1" customWidth="1"/>
    <col min="15384" max="15389" width="0" style="1" hidden="1" customWidth="1"/>
    <col min="15390" max="15390" width="0.90625" style="1" customWidth="1"/>
    <col min="15391" max="15392" width="2.90625" style="1" customWidth="1"/>
    <col min="15393" max="15397" width="0" style="1" hidden="1" customWidth="1"/>
    <col min="15398" max="15616" width="9" style="1"/>
    <col min="15617" max="15617" width="0.90625" style="1" customWidth="1"/>
    <col min="15618" max="15618" width="4.6328125" style="1" customWidth="1"/>
    <col min="15619" max="15619" width="24.26953125" style="1" customWidth="1"/>
    <col min="15620" max="15620" width="2.36328125" style="1" customWidth="1"/>
    <col min="15621" max="15621" width="3.08984375" style="1" customWidth="1"/>
    <col min="15622" max="15622" width="2.36328125" style="1" customWidth="1"/>
    <col min="15623" max="15623" width="6.26953125" style="1" customWidth="1"/>
    <col min="15624" max="15624" width="2.36328125" style="1" customWidth="1"/>
    <col min="15625" max="15625" width="3.08984375" style="1" customWidth="1"/>
    <col min="15626" max="15626" width="0.90625" style="1" customWidth="1"/>
    <col min="15627" max="15628" width="2.6328125" style="1" customWidth="1"/>
    <col min="15629" max="15629" width="0.90625" style="1" customWidth="1"/>
    <col min="15630" max="15632" width="2.6328125" style="1" customWidth="1"/>
    <col min="15633" max="15633" width="0.90625" style="1" customWidth="1"/>
    <col min="15634" max="15636" width="2.6328125" style="1" customWidth="1"/>
    <col min="15637" max="15637" width="0.90625" style="1" customWidth="1"/>
    <col min="15638" max="15639" width="2.6328125" style="1" customWidth="1"/>
    <col min="15640" max="15645" width="0" style="1" hidden="1" customWidth="1"/>
    <col min="15646" max="15646" width="0.90625" style="1" customWidth="1"/>
    <col min="15647" max="15648" width="2.90625" style="1" customWidth="1"/>
    <col min="15649" max="15653" width="0" style="1" hidden="1" customWidth="1"/>
    <col min="15654" max="15872" width="9" style="1"/>
    <col min="15873" max="15873" width="0.90625" style="1" customWidth="1"/>
    <col min="15874" max="15874" width="4.6328125" style="1" customWidth="1"/>
    <col min="15875" max="15875" width="24.26953125" style="1" customWidth="1"/>
    <col min="15876" max="15876" width="2.36328125" style="1" customWidth="1"/>
    <col min="15877" max="15877" width="3.08984375" style="1" customWidth="1"/>
    <col min="15878" max="15878" width="2.36328125" style="1" customWidth="1"/>
    <col min="15879" max="15879" width="6.26953125" style="1" customWidth="1"/>
    <col min="15880" max="15880" width="2.36328125" style="1" customWidth="1"/>
    <col min="15881" max="15881" width="3.08984375" style="1" customWidth="1"/>
    <col min="15882" max="15882" width="0.90625" style="1" customWidth="1"/>
    <col min="15883" max="15884" width="2.6328125" style="1" customWidth="1"/>
    <col min="15885" max="15885" width="0.90625" style="1" customWidth="1"/>
    <col min="15886" max="15888" width="2.6328125" style="1" customWidth="1"/>
    <col min="15889" max="15889" width="0.90625" style="1" customWidth="1"/>
    <col min="15890" max="15892" width="2.6328125" style="1" customWidth="1"/>
    <col min="15893" max="15893" width="0.90625" style="1" customWidth="1"/>
    <col min="15894" max="15895" width="2.6328125" style="1" customWidth="1"/>
    <col min="15896" max="15901" width="0" style="1" hidden="1" customWidth="1"/>
    <col min="15902" max="15902" width="0.90625" style="1" customWidth="1"/>
    <col min="15903" max="15904" width="2.90625" style="1" customWidth="1"/>
    <col min="15905" max="15909" width="0" style="1" hidden="1" customWidth="1"/>
    <col min="15910" max="16128" width="9" style="1"/>
    <col min="16129" max="16129" width="0.90625" style="1" customWidth="1"/>
    <col min="16130" max="16130" width="4.6328125" style="1" customWidth="1"/>
    <col min="16131" max="16131" width="24.26953125" style="1" customWidth="1"/>
    <col min="16132" max="16132" width="2.36328125" style="1" customWidth="1"/>
    <col min="16133" max="16133" width="3.08984375" style="1" customWidth="1"/>
    <col min="16134" max="16134" width="2.36328125" style="1" customWidth="1"/>
    <col min="16135" max="16135" width="6.26953125" style="1" customWidth="1"/>
    <col min="16136" max="16136" width="2.36328125" style="1" customWidth="1"/>
    <col min="16137" max="16137" width="3.08984375" style="1" customWidth="1"/>
    <col min="16138" max="16138" width="0.90625" style="1" customWidth="1"/>
    <col min="16139" max="16140" width="2.6328125" style="1" customWidth="1"/>
    <col min="16141" max="16141" width="0.90625" style="1" customWidth="1"/>
    <col min="16142" max="16144" width="2.6328125" style="1" customWidth="1"/>
    <col min="16145" max="16145" width="0.90625" style="1" customWidth="1"/>
    <col min="16146" max="16148" width="2.6328125" style="1" customWidth="1"/>
    <col min="16149" max="16149" width="0.90625" style="1" customWidth="1"/>
    <col min="16150" max="16151" width="2.6328125" style="1" customWidth="1"/>
    <col min="16152" max="16157" width="0" style="1" hidden="1" customWidth="1"/>
    <col min="16158" max="16158" width="0.90625" style="1" customWidth="1"/>
    <col min="16159" max="16160" width="2.90625" style="1" customWidth="1"/>
    <col min="16161" max="16165" width="0" style="1" hidden="1" customWidth="1"/>
    <col min="16166" max="16384" width="9" style="1"/>
  </cols>
  <sheetData>
    <row r="1" spans="2:44">
      <c r="B1" s="156" t="s">
        <v>343</v>
      </c>
    </row>
    <row r="2" spans="2:44">
      <c r="B2" s="156"/>
      <c r="D2" s="50" t="s">
        <v>344</v>
      </c>
    </row>
    <row r="3" spans="2:44" ht="13.5" thickBot="1">
      <c r="B3" s="22"/>
      <c r="D3" s="50" t="s">
        <v>345</v>
      </c>
    </row>
    <row r="4" spans="2:44" ht="26.5" thickBot="1">
      <c r="B4" s="6" t="s">
        <v>232</v>
      </c>
      <c r="C4" s="6"/>
      <c r="M4" s="1595" t="s">
        <v>347</v>
      </c>
      <c r="N4" s="1597"/>
      <c r="O4" s="1596"/>
      <c r="P4" s="756"/>
      <c r="Q4" s="1595" t="s">
        <v>348</v>
      </c>
      <c r="R4" s="1596"/>
      <c r="S4" s="756"/>
      <c r="T4" s="757" t="s">
        <v>349</v>
      </c>
      <c r="U4" s="758"/>
      <c r="V4" s="759" t="s">
        <v>350</v>
      </c>
      <c r="W4" s="760" t="s">
        <v>351</v>
      </c>
      <c r="X4" s="756"/>
      <c r="Y4" s="756"/>
      <c r="Z4" s="1595" t="s">
        <v>352</v>
      </c>
      <c r="AA4" s="1596"/>
      <c r="AC4" s="1595" t="s">
        <v>346</v>
      </c>
      <c r="AD4" s="1597"/>
      <c r="AE4" s="1596"/>
      <c r="AF4" s="756"/>
      <c r="AP4" s="1595" t="s">
        <v>234</v>
      </c>
      <c r="AQ4" s="1596"/>
      <c r="AR4" s="756"/>
    </row>
    <row r="5" spans="2:44" ht="29.25" customHeight="1" thickBot="1">
      <c r="B5" s="808"/>
      <c r="C5" s="87"/>
      <c r="D5" s="683" t="s">
        <v>8</v>
      </c>
      <c r="E5" s="684"/>
      <c r="F5" s="684"/>
      <c r="G5" s="685"/>
      <c r="H5" s="685"/>
      <c r="I5" s="684"/>
      <c r="J5" s="809"/>
      <c r="K5" s="1505" t="s">
        <v>3101</v>
      </c>
      <c r="L5" s="4"/>
      <c r="M5" s="767" t="s">
        <v>356</v>
      </c>
      <c r="N5" s="771" t="s">
        <v>357</v>
      </c>
      <c r="O5" s="768" t="s">
        <v>358</v>
      </c>
      <c r="P5" s="772"/>
      <c r="Q5" s="773" t="s">
        <v>348</v>
      </c>
      <c r="R5" s="774" t="s">
        <v>358</v>
      </c>
      <c r="S5" s="775"/>
      <c r="T5" s="776" t="s">
        <v>359</v>
      </c>
      <c r="U5" s="777" t="s">
        <v>360</v>
      </c>
      <c r="V5" s="776" t="s">
        <v>361</v>
      </c>
      <c r="W5" s="778" t="s">
        <v>362</v>
      </c>
      <c r="X5" s="775"/>
      <c r="Y5" s="775"/>
      <c r="Z5" s="773" t="s">
        <v>357</v>
      </c>
      <c r="AA5" s="774" t="s">
        <v>358</v>
      </c>
      <c r="AB5" s="692"/>
      <c r="AC5" s="767" t="s">
        <v>353</v>
      </c>
      <c r="AD5" s="770" t="s">
        <v>354</v>
      </c>
      <c r="AE5" s="768" t="s">
        <v>355</v>
      </c>
      <c r="AF5" s="769"/>
      <c r="AG5" s="162"/>
      <c r="AP5" s="767" t="s">
        <v>238</v>
      </c>
      <c r="AQ5" s="768" t="s">
        <v>239</v>
      </c>
      <c r="AR5" s="769"/>
    </row>
    <row r="6" spans="2:44" s="4" customFormat="1" ht="33.5" thickBot="1">
      <c r="B6" s="12" t="s">
        <v>12</v>
      </c>
      <c r="C6" s="13" t="s">
        <v>13</v>
      </c>
      <c r="D6" s="14" t="s">
        <v>14</v>
      </c>
      <c r="E6" s="94" t="s">
        <v>15</v>
      </c>
      <c r="F6" s="94" t="s">
        <v>16</v>
      </c>
      <c r="G6" s="163" t="s">
        <v>17</v>
      </c>
      <c r="H6" s="94" t="s">
        <v>244</v>
      </c>
      <c r="I6" s="99" t="s">
        <v>2561</v>
      </c>
      <c r="J6" s="140"/>
      <c r="K6" s="1505"/>
      <c r="L6" s="484"/>
      <c r="M6" s="17" t="s">
        <v>19</v>
      </c>
      <c r="N6" s="165" t="s">
        <v>19</v>
      </c>
      <c r="O6" s="79" t="s">
        <v>19</v>
      </c>
      <c r="P6" s="166"/>
      <c r="Q6" s="19" t="s">
        <v>19</v>
      </c>
      <c r="R6" s="18" t="s">
        <v>19</v>
      </c>
      <c r="T6" s="167"/>
      <c r="U6" s="168"/>
      <c r="V6" s="61"/>
      <c r="W6" s="169"/>
      <c r="Z6" s="755" t="s">
        <v>19</v>
      </c>
      <c r="AA6" s="18" t="s">
        <v>19</v>
      </c>
      <c r="AB6" s="21"/>
      <c r="AC6" s="17" t="s">
        <v>19</v>
      </c>
      <c r="AD6" s="164" t="s">
        <v>19</v>
      </c>
      <c r="AE6" s="19" t="s">
        <v>19</v>
      </c>
      <c r="AF6" s="143"/>
      <c r="AG6" s="21"/>
      <c r="AI6" s="101" t="s">
        <v>246</v>
      </c>
      <c r="AJ6" s="171" t="s">
        <v>17</v>
      </c>
      <c r="AK6" s="171" t="s">
        <v>12</v>
      </c>
      <c r="AM6" s="789" t="s">
        <v>1309</v>
      </c>
      <c r="AP6" s="17" t="s">
        <v>19</v>
      </c>
      <c r="AQ6" s="164" t="s">
        <v>19</v>
      </c>
      <c r="AR6" s="20"/>
    </row>
    <row r="7" spans="2:44" s="4" customFormat="1" ht="16.5">
      <c r="B7" s="833" t="s">
        <v>936</v>
      </c>
      <c r="C7" s="832"/>
      <c r="D7" s="1165"/>
      <c r="E7" s="823"/>
      <c r="F7" s="823"/>
      <c r="G7" s="824"/>
      <c r="H7" s="823"/>
      <c r="I7" s="825"/>
      <c r="J7" s="140"/>
      <c r="K7" s="1496"/>
      <c r="L7" s="100"/>
      <c r="M7" s="826"/>
      <c r="N7" s="827"/>
      <c r="O7" s="784"/>
      <c r="P7" s="166"/>
      <c r="Q7" s="21"/>
      <c r="R7" s="828"/>
      <c r="T7" s="687"/>
      <c r="W7" s="492"/>
      <c r="Z7" s="100"/>
      <c r="AA7" s="828"/>
      <c r="AB7" s="21"/>
      <c r="AC7" s="826"/>
      <c r="AD7" s="21"/>
      <c r="AE7" s="831"/>
      <c r="AF7" s="166"/>
      <c r="AG7" s="21"/>
      <c r="AI7" s="829"/>
      <c r="AJ7" s="830"/>
      <c r="AK7" s="494"/>
      <c r="AM7" s="789"/>
      <c r="AP7" s="826"/>
      <c r="AQ7" s="21"/>
      <c r="AR7" s="20"/>
    </row>
    <row r="8" spans="2:44" s="22" customFormat="1">
      <c r="B8" s="55">
        <v>1</v>
      </c>
      <c r="C8" s="56" t="s">
        <v>22</v>
      </c>
      <c r="D8" s="58">
        <v>9</v>
      </c>
      <c r="E8" s="26">
        <v>5</v>
      </c>
      <c r="F8" s="26"/>
      <c r="G8" s="103"/>
      <c r="H8" s="103"/>
      <c r="I8" s="26">
        <v>5</v>
      </c>
      <c r="J8" s="504"/>
      <c r="K8" s="1497"/>
      <c r="L8" s="100"/>
      <c r="M8" s="25">
        <v>1</v>
      </c>
      <c r="N8" s="30" t="s">
        <v>248</v>
      </c>
      <c r="O8" s="28" t="s">
        <v>248</v>
      </c>
      <c r="P8" s="32"/>
      <c r="Q8" s="25" t="s">
        <v>248</v>
      </c>
      <c r="R8" s="28" t="s">
        <v>248</v>
      </c>
      <c r="S8" s="29"/>
      <c r="T8" s="173"/>
      <c r="U8" s="174"/>
      <c r="V8" s="174"/>
      <c r="W8" s="175"/>
      <c r="X8" s="50"/>
      <c r="Z8" s="25" t="s">
        <v>248</v>
      </c>
      <c r="AA8" s="28" t="s">
        <v>248</v>
      </c>
      <c r="AB8" s="33"/>
      <c r="AC8" s="25" t="s">
        <v>248</v>
      </c>
      <c r="AD8" s="172" t="s">
        <v>248</v>
      </c>
      <c r="AE8" s="28" t="s">
        <v>248</v>
      </c>
      <c r="AF8" s="48"/>
      <c r="AG8" s="33"/>
      <c r="AH8" s="29"/>
      <c r="AI8" s="111"/>
      <c r="AJ8" s="103"/>
      <c r="AK8" s="176">
        <f>B8</f>
        <v>1</v>
      </c>
      <c r="AP8" s="25">
        <v>1</v>
      </c>
      <c r="AQ8" s="172" t="s">
        <v>248</v>
      </c>
      <c r="AR8" s="32"/>
    </row>
    <row r="9" spans="2:44" s="22" customFormat="1">
      <c r="B9" s="23">
        <v>2</v>
      </c>
      <c r="C9" s="24" t="s">
        <v>26</v>
      </c>
      <c r="D9" s="34" t="s">
        <v>27</v>
      </c>
      <c r="E9" s="35">
        <v>4</v>
      </c>
      <c r="F9" s="35"/>
      <c r="G9" s="113"/>
      <c r="H9" s="113"/>
      <c r="I9" s="35">
        <v>4</v>
      </c>
      <c r="J9" s="504"/>
      <c r="K9" s="1498"/>
      <c r="L9" s="45"/>
      <c r="M9" s="34">
        <v>2</v>
      </c>
      <c r="N9" s="37" t="s">
        <v>249</v>
      </c>
      <c r="O9" s="36" t="s">
        <v>249</v>
      </c>
      <c r="P9" s="32"/>
      <c r="Q9" s="34" t="s">
        <v>249</v>
      </c>
      <c r="R9" s="36" t="s">
        <v>249</v>
      </c>
      <c r="S9" s="29"/>
      <c r="T9" s="177"/>
      <c r="U9" s="50"/>
      <c r="V9" s="50"/>
      <c r="W9" s="178"/>
      <c r="X9" s="50"/>
      <c r="Z9" s="34" t="s">
        <v>249</v>
      </c>
      <c r="AA9" s="36" t="s">
        <v>249</v>
      </c>
      <c r="AB9" s="33"/>
      <c r="AC9" s="34" t="s">
        <v>249</v>
      </c>
      <c r="AD9" s="46" t="s">
        <v>249</v>
      </c>
      <c r="AE9" s="36" t="s">
        <v>249</v>
      </c>
      <c r="AF9" s="48"/>
      <c r="AG9" s="33"/>
      <c r="AH9" s="29"/>
      <c r="AI9" s="119"/>
      <c r="AJ9" s="113"/>
      <c r="AK9" s="179">
        <f>B9</f>
        <v>2</v>
      </c>
      <c r="AP9" s="34" t="s">
        <v>249</v>
      </c>
      <c r="AQ9" s="46" t="s">
        <v>249</v>
      </c>
      <c r="AR9" s="32"/>
    </row>
    <row r="10" spans="2:44" s="22" customFormat="1">
      <c r="B10" s="23">
        <v>3</v>
      </c>
      <c r="C10" s="24" t="s">
        <v>28</v>
      </c>
      <c r="D10" s="39">
        <v>9</v>
      </c>
      <c r="E10" s="35">
        <v>8</v>
      </c>
      <c r="F10" s="35"/>
      <c r="G10" s="113"/>
      <c r="H10" s="113"/>
      <c r="I10" s="35">
        <v>8</v>
      </c>
      <c r="J10" s="504"/>
      <c r="K10" s="1498"/>
      <c r="L10" s="45"/>
      <c r="M10" s="34">
        <v>3</v>
      </c>
      <c r="N10" s="37" t="s">
        <v>250</v>
      </c>
      <c r="O10" s="36" t="s">
        <v>250</v>
      </c>
      <c r="P10" s="32"/>
      <c r="Q10" s="34" t="s">
        <v>250</v>
      </c>
      <c r="R10" s="36" t="s">
        <v>250</v>
      </c>
      <c r="S10" s="29"/>
      <c r="T10" s="177"/>
      <c r="U10" s="50"/>
      <c r="V10" s="50"/>
      <c r="W10" s="178"/>
      <c r="X10" s="50"/>
      <c r="Z10" s="34" t="s">
        <v>250</v>
      </c>
      <c r="AA10" s="36" t="s">
        <v>250</v>
      </c>
      <c r="AB10" s="33"/>
      <c r="AC10" s="34" t="s">
        <v>250</v>
      </c>
      <c r="AD10" s="180" t="s">
        <v>250</v>
      </c>
      <c r="AE10" s="36" t="s">
        <v>363</v>
      </c>
      <c r="AF10" s="48"/>
      <c r="AG10" s="33"/>
      <c r="AH10" s="29"/>
      <c r="AI10" s="119"/>
      <c r="AJ10" s="113"/>
      <c r="AK10" s="179">
        <f t="shared" ref="AK10:AK81" si="0">B10</f>
        <v>3</v>
      </c>
      <c r="AP10" s="34" t="s">
        <v>250</v>
      </c>
      <c r="AQ10" s="46" t="s">
        <v>250</v>
      </c>
      <c r="AR10" s="32"/>
    </row>
    <row r="11" spans="2:44" s="22" customFormat="1">
      <c r="B11" s="23">
        <v>4</v>
      </c>
      <c r="C11" s="24" t="s">
        <v>30</v>
      </c>
      <c r="D11" s="34" t="s">
        <v>27</v>
      </c>
      <c r="E11" s="35">
        <v>12</v>
      </c>
      <c r="F11" s="35"/>
      <c r="G11" s="113"/>
      <c r="H11" s="113"/>
      <c r="I11" s="35">
        <v>12</v>
      </c>
      <c r="J11" s="504"/>
      <c r="K11" s="1498"/>
      <c r="L11" s="45"/>
      <c r="M11" s="65">
        <v>4</v>
      </c>
      <c r="N11" s="181" t="s">
        <v>364</v>
      </c>
      <c r="O11" s="57" t="s">
        <v>364</v>
      </c>
      <c r="P11" s="32"/>
      <c r="Q11" s="65" t="s">
        <v>364</v>
      </c>
      <c r="R11" s="57" t="s">
        <v>364</v>
      </c>
      <c r="S11" s="29"/>
      <c r="T11" s="182" t="s">
        <v>365</v>
      </c>
      <c r="U11" s="183"/>
      <c r="V11" s="183"/>
      <c r="W11" s="184"/>
      <c r="X11" s="50"/>
      <c r="Z11" s="65" t="s">
        <v>364</v>
      </c>
      <c r="AA11" s="57" t="s">
        <v>364</v>
      </c>
      <c r="AB11" s="33"/>
      <c r="AC11" s="65" t="s">
        <v>364</v>
      </c>
      <c r="AD11" s="68" t="s">
        <v>364</v>
      </c>
      <c r="AE11" s="36" t="s">
        <v>364</v>
      </c>
      <c r="AF11" s="48"/>
      <c r="AG11" s="33"/>
      <c r="AH11" s="29"/>
      <c r="AI11" s="119"/>
      <c r="AJ11" s="113"/>
      <c r="AK11" s="179">
        <f t="shared" si="0"/>
        <v>4</v>
      </c>
      <c r="AP11" s="34" t="s">
        <v>251</v>
      </c>
      <c r="AQ11" s="46" t="s">
        <v>251</v>
      </c>
      <c r="AR11" s="32"/>
    </row>
    <row r="12" spans="2:44" s="22" customFormat="1">
      <c r="B12" s="23">
        <v>5</v>
      </c>
      <c r="C12" s="24" t="s">
        <v>31</v>
      </c>
      <c r="D12" s="34" t="s">
        <v>27</v>
      </c>
      <c r="E12" s="35">
        <v>12</v>
      </c>
      <c r="F12" s="35"/>
      <c r="G12" s="113"/>
      <c r="H12" s="113"/>
      <c r="I12" s="35">
        <v>12</v>
      </c>
      <c r="J12" s="504"/>
      <c r="K12" s="1498"/>
      <c r="L12" s="45"/>
      <c r="M12" s="34">
        <v>5</v>
      </c>
      <c r="N12" s="37" t="s">
        <v>366</v>
      </c>
      <c r="O12" s="36" t="s">
        <v>366</v>
      </c>
      <c r="P12" s="32"/>
      <c r="Q12" s="34" t="s">
        <v>366</v>
      </c>
      <c r="R12" s="36" t="s">
        <v>366</v>
      </c>
      <c r="S12" s="29"/>
      <c r="T12" s="182" t="s">
        <v>365</v>
      </c>
      <c r="U12" s="183"/>
      <c r="V12" s="183"/>
      <c r="W12" s="184"/>
      <c r="X12" s="50"/>
      <c r="Z12" s="34" t="s">
        <v>366</v>
      </c>
      <c r="AA12" s="36" t="s">
        <v>366</v>
      </c>
      <c r="AB12" s="33"/>
      <c r="AC12" s="34" t="s">
        <v>366</v>
      </c>
      <c r="AD12" s="46" t="s">
        <v>366</v>
      </c>
      <c r="AE12" s="36" t="s">
        <v>366</v>
      </c>
      <c r="AF12" s="48"/>
      <c r="AG12" s="33"/>
      <c r="AH12" s="29"/>
      <c r="AI12" s="119"/>
      <c r="AJ12" s="113"/>
      <c r="AK12" s="179">
        <f t="shared" si="0"/>
        <v>5</v>
      </c>
      <c r="AP12" s="34" t="s">
        <v>252</v>
      </c>
      <c r="AQ12" s="46" t="s">
        <v>252</v>
      </c>
      <c r="AR12" s="32"/>
    </row>
    <row r="13" spans="2:44" s="22" customFormat="1">
      <c r="B13" s="23">
        <v>1197</v>
      </c>
      <c r="C13" s="24" t="s">
        <v>32</v>
      </c>
      <c r="D13" s="34" t="s">
        <v>33</v>
      </c>
      <c r="E13" s="35">
        <v>12</v>
      </c>
      <c r="F13" s="35"/>
      <c r="G13" s="113"/>
      <c r="H13" s="113"/>
      <c r="I13" s="35">
        <v>12</v>
      </c>
      <c r="J13" s="504"/>
      <c r="K13" s="1498"/>
      <c r="L13" s="45"/>
      <c r="M13" s="34">
        <v>6</v>
      </c>
      <c r="N13" s="37" t="s">
        <v>367</v>
      </c>
      <c r="O13" s="36" t="s">
        <v>367</v>
      </c>
      <c r="P13" s="32"/>
      <c r="Q13" s="34" t="s">
        <v>367</v>
      </c>
      <c r="R13" s="36" t="s">
        <v>367</v>
      </c>
      <c r="S13" s="29"/>
      <c r="T13" s="177"/>
      <c r="U13" s="50"/>
      <c r="V13" s="50"/>
      <c r="W13" s="178"/>
      <c r="X13" s="50"/>
      <c r="Z13" s="34" t="s">
        <v>367</v>
      </c>
      <c r="AA13" s="36" t="s">
        <v>367</v>
      </c>
      <c r="AB13" s="33"/>
      <c r="AC13" s="34" t="s">
        <v>367</v>
      </c>
      <c r="AD13" s="46" t="s">
        <v>367</v>
      </c>
      <c r="AE13" s="36" t="s">
        <v>367</v>
      </c>
      <c r="AF13" s="48"/>
      <c r="AG13" s="33"/>
      <c r="AH13" s="29"/>
      <c r="AI13" s="119" t="s">
        <v>368</v>
      </c>
      <c r="AJ13" s="113"/>
      <c r="AK13" s="179">
        <f t="shared" si="0"/>
        <v>1197</v>
      </c>
      <c r="AP13" s="34" t="s">
        <v>253</v>
      </c>
      <c r="AQ13" s="46" t="s">
        <v>253</v>
      </c>
      <c r="AR13" s="32"/>
    </row>
    <row r="14" spans="2:44" s="22" customFormat="1" hidden="1">
      <c r="B14" s="23">
        <v>1198</v>
      </c>
      <c r="C14" s="24" t="s">
        <v>254</v>
      </c>
      <c r="D14" s="34" t="s">
        <v>33</v>
      </c>
      <c r="E14" s="35">
        <v>2</v>
      </c>
      <c r="F14" s="35"/>
      <c r="G14" s="113"/>
      <c r="H14" s="113"/>
      <c r="I14" s="35">
        <v>2</v>
      </c>
      <c r="J14" s="504"/>
      <c r="K14" s="247"/>
      <c r="L14" s="45"/>
      <c r="M14" s="34"/>
      <c r="N14" s="37"/>
      <c r="O14" s="36"/>
      <c r="P14" s="32"/>
      <c r="Q14" s="34"/>
      <c r="R14" s="36"/>
      <c r="S14" s="29"/>
      <c r="T14" s="177"/>
      <c r="U14" s="50"/>
      <c r="V14" s="50"/>
      <c r="W14" s="178"/>
      <c r="X14" s="50"/>
      <c r="Z14" s="34"/>
      <c r="AA14" s="36"/>
      <c r="AB14" s="33"/>
      <c r="AC14" s="34"/>
      <c r="AD14" s="46"/>
      <c r="AE14" s="36"/>
      <c r="AF14" s="48"/>
      <c r="AG14" s="33"/>
      <c r="AH14" s="29"/>
      <c r="AI14" s="119" t="s">
        <v>368</v>
      </c>
      <c r="AJ14" s="113"/>
      <c r="AK14" s="179">
        <f t="shared" si="0"/>
        <v>1198</v>
      </c>
      <c r="AM14" s="22" t="s">
        <v>1093</v>
      </c>
      <c r="AP14" s="34"/>
      <c r="AQ14" s="46"/>
      <c r="AR14" s="32"/>
    </row>
    <row r="15" spans="2:44" s="22" customFormat="1">
      <c r="B15" s="23">
        <v>9</v>
      </c>
      <c r="C15" s="24" t="s">
        <v>34</v>
      </c>
      <c r="D15" s="34" t="s">
        <v>27</v>
      </c>
      <c r="E15" s="35">
        <v>1</v>
      </c>
      <c r="F15" s="35"/>
      <c r="G15" s="113"/>
      <c r="H15" s="113"/>
      <c r="I15" s="35">
        <v>1</v>
      </c>
      <c r="J15" s="504"/>
      <c r="K15" s="1498"/>
      <c r="L15" s="45"/>
      <c r="M15" s="34">
        <v>7</v>
      </c>
      <c r="N15" s="37" t="s">
        <v>255</v>
      </c>
      <c r="O15" s="36" t="s">
        <v>255</v>
      </c>
      <c r="P15" s="32"/>
      <c r="Q15" s="34" t="s">
        <v>255</v>
      </c>
      <c r="R15" s="36" t="s">
        <v>255</v>
      </c>
      <c r="S15" s="29"/>
      <c r="T15" s="177" t="s">
        <v>369</v>
      </c>
      <c r="U15" s="50"/>
      <c r="V15" s="50"/>
      <c r="W15" s="178"/>
      <c r="X15" s="50"/>
      <c r="Z15" s="34" t="s">
        <v>255</v>
      </c>
      <c r="AA15" s="36" t="s">
        <v>255</v>
      </c>
      <c r="AB15" s="33"/>
      <c r="AC15" s="34" t="s">
        <v>255</v>
      </c>
      <c r="AD15" s="180" t="s">
        <v>255</v>
      </c>
      <c r="AE15" s="36" t="s">
        <v>255</v>
      </c>
      <c r="AF15" s="48"/>
      <c r="AG15" s="33"/>
      <c r="AH15" s="29"/>
      <c r="AI15" s="119"/>
      <c r="AJ15" s="113"/>
      <c r="AK15" s="179">
        <f t="shared" si="0"/>
        <v>9</v>
      </c>
      <c r="AP15" s="34" t="s">
        <v>255</v>
      </c>
      <c r="AQ15" s="46" t="s">
        <v>255</v>
      </c>
      <c r="AR15" s="32"/>
    </row>
    <row r="16" spans="2:44" s="22" customFormat="1">
      <c r="B16" s="23">
        <v>1006</v>
      </c>
      <c r="C16" s="24" t="s">
        <v>35</v>
      </c>
      <c r="D16" s="34" t="s">
        <v>27</v>
      </c>
      <c r="E16" s="35">
        <v>12</v>
      </c>
      <c r="F16" s="35"/>
      <c r="G16" s="113"/>
      <c r="H16" s="113"/>
      <c r="I16" s="35">
        <v>12</v>
      </c>
      <c r="J16" s="504"/>
      <c r="K16" s="1498"/>
      <c r="L16" s="45"/>
      <c r="M16" s="65">
        <v>8</v>
      </c>
      <c r="N16" s="181" t="s">
        <v>256</v>
      </c>
      <c r="O16" s="57" t="s">
        <v>256</v>
      </c>
      <c r="P16" s="32"/>
      <c r="Q16" s="65" t="s">
        <v>256</v>
      </c>
      <c r="R16" s="57" t="s">
        <v>256</v>
      </c>
      <c r="S16" s="29"/>
      <c r="T16" s="182" t="s">
        <v>365</v>
      </c>
      <c r="U16" s="183"/>
      <c r="V16" s="183"/>
      <c r="W16" s="184"/>
      <c r="X16" s="50"/>
      <c r="Z16" s="65" t="s">
        <v>256</v>
      </c>
      <c r="AA16" s="57" t="s">
        <v>256</v>
      </c>
      <c r="AB16" s="33"/>
      <c r="AC16" s="65" t="s">
        <v>256</v>
      </c>
      <c r="AD16" s="68" t="s">
        <v>256</v>
      </c>
      <c r="AE16" s="36" t="s">
        <v>256</v>
      </c>
      <c r="AF16" s="48"/>
      <c r="AG16" s="33"/>
      <c r="AH16" s="29"/>
      <c r="AI16" s="119"/>
      <c r="AJ16" s="113"/>
      <c r="AK16" s="179">
        <f t="shared" si="0"/>
        <v>1006</v>
      </c>
      <c r="AP16" s="34" t="s">
        <v>256</v>
      </c>
      <c r="AQ16" s="46" t="s">
        <v>256</v>
      </c>
      <c r="AR16" s="32"/>
    </row>
    <row r="17" spans="2:44" s="22" customFormat="1">
      <c r="B17" s="23">
        <v>1306</v>
      </c>
      <c r="C17" s="24" t="s">
        <v>257</v>
      </c>
      <c r="D17" s="34" t="s">
        <v>33</v>
      </c>
      <c r="E17" s="35">
        <v>12</v>
      </c>
      <c r="F17" s="35"/>
      <c r="G17" s="113"/>
      <c r="H17" s="113"/>
      <c r="I17" s="35">
        <v>12</v>
      </c>
      <c r="J17" s="504"/>
      <c r="K17" s="1498"/>
      <c r="L17" s="45"/>
      <c r="M17" s="34">
        <v>9</v>
      </c>
      <c r="N17" s="37" t="s">
        <v>370</v>
      </c>
      <c r="O17" s="36" t="s">
        <v>370</v>
      </c>
      <c r="P17" s="32"/>
      <c r="Q17" s="34" t="s">
        <v>370</v>
      </c>
      <c r="R17" s="36" t="s">
        <v>370</v>
      </c>
      <c r="S17" s="29"/>
      <c r="T17" s="182" t="s">
        <v>371</v>
      </c>
      <c r="U17" s="183"/>
      <c r="V17" s="183"/>
      <c r="W17" s="184"/>
      <c r="X17" s="50"/>
      <c r="Z17" s="34" t="s">
        <v>23</v>
      </c>
      <c r="AA17" s="36" t="s">
        <v>23</v>
      </c>
      <c r="AB17" s="33"/>
      <c r="AC17" s="34" t="s">
        <v>370</v>
      </c>
      <c r="AD17" s="46" t="s">
        <v>370</v>
      </c>
      <c r="AE17" s="36" t="s">
        <v>370</v>
      </c>
      <c r="AF17" s="48"/>
      <c r="AG17" s="33"/>
      <c r="AH17" s="29"/>
      <c r="AI17" s="119" t="s">
        <v>372</v>
      </c>
      <c r="AJ17" s="113"/>
      <c r="AK17" s="179">
        <f t="shared" si="0"/>
        <v>1306</v>
      </c>
      <c r="AP17" s="34" t="s">
        <v>23</v>
      </c>
      <c r="AQ17" s="46" t="s">
        <v>23</v>
      </c>
      <c r="AR17" s="32"/>
    </row>
    <row r="18" spans="2:44" s="22" customFormat="1">
      <c r="B18" s="23">
        <v>1007</v>
      </c>
      <c r="C18" s="24" t="s">
        <v>37</v>
      </c>
      <c r="D18" s="34" t="s">
        <v>27</v>
      </c>
      <c r="E18" s="35">
        <v>14</v>
      </c>
      <c r="F18" s="35"/>
      <c r="G18" s="113"/>
      <c r="H18" s="113"/>
      <c r="I18" s="35">
        <v>14</v>
      </c>
      <c r="J18" s="504"/>
      <c r="K18" s="1498"/>
      <c r="L18" s="45"/>
      <c r="M18" s="34">
        <v>10</v>
      </c>
      <c r="N18" s="37" t="s">
        <v>373</v>
      </c>
      <c r="O18" s="36" t="s">
        <v>373</v>
      </c>
      <c r="P18" s="32"/>
      <c r="Q18" s="34" t="s">
        <v>373</v>
      </c>
      <c r="R18" s="36" t="s">
        <v>373</v>
      </c>
      <c r="S18" s="29"/>
      <c r="T18" s="177"/>
      <c r="U18" s="50"/>
      <c r="V18" s="50"/>
      <c r="W18" s="178"/>
      <c r="X18" s="50"/>
      <c r="Z18" s="34" t="s">
        <v>259</v>
      </c>
      <c r="AA18" s="36" t="s">
        <v>259</v>
      </c>
      <c r="AB18" s="33"/>
      <c r="AC18" s="34" t="s">
        <v>373</v>
      </c>
      <c r="AD18" s="46" t="s">
        <v>373</v>
      </c>
      <c r="AE18" s="36" t="s">
        <v>373</v>
      </c>
      <c r="AF18" s="48"/>
      <c r="AG18" s="33"/>
      <c r="AH18" s="29"/>
      <c r="AI18" s="119" t="s">
        <v>374</v>
      </c>
      <c r="AJ18" s="113"/>
      <c r="AK18" s="179">
        <f t="shared" si="0"/>
        <v>1007</v>
      </c>
      <c r="AP18" s="34" t="s">
        <v>259</v>
      </c>
      <c r="AQ18" s="46" t="s">
        <v>259</v>
      </c>
      <c r="AR18" s="32"/>
    </row>
    <row r="19" spans="2:44" s="22" customFormat="1">
      <c r="B19" s="23">
        <v>1300</v>
      </c>
      <c r="C19" s="24" t="s">
        <v>258</v>
      </c>
      <c r="D19" s="34" t="s">
        <v>33</v>
      </c>
      <c r="E19" s="35">
        <v>2</v>
      </c>
      <c r="F19" s="35"/>
      <c r="G19" s="113"/>
      <c r="H19" s="113"/>
      <c r="I19" s="35">
        <v>2</v>
      </c>
      <c r="J19" s="504"/>
      <c r="K19" s="1498"/>
      <c r="L19" s="45"/>
      <c r="M19" s="34"/>
      <c r="N19" s="37"/>
      <c r="O19" s="36"/>
      <c r="P19" s="32"/>
      <c r="Q19" s="34"/>
      <c r="R19" s="36"/>
      <c r="S19" s="29"/>
      <c r="T19" s="177" t="s">
        <v>371</v>
      </c>
      <c r="U19" s="50"/>
      <c r="V19" s="50"/>
      <c r="W19" s="178"/>
      <c r="X19" s="50"/>
      <c r="Z19" s="34"/>
      <c r="AA19" s="36"/>
      <c r="AB19" s="33"/>
      <c r="AC19" s="34" t="s">
        <v>260</v>
      </c>
      <c r="AD19" s="46" t="s">
        <v>260</v>
      </c>
      <c r="AE19" s="36" t="s">
        <v>260</v>
      </c>
      <c r="AF19" s="48"/>
      <c r="AG19" s="33"/>
      <c r="AH19" s="29"/>
      <c r="AI19" s="119" t="s">
        <v>375</v>
      </c>
      <c r="AJ19" s="113"/>
      <c r="AK19" s="179">
        <f t="shared" si="0"/>
        <v>1300</v>
      </c>
      <c r="AP19" s="34" t="s">
        <v>260</v>
      </c>
      <c r="AQ19" s="46" t="s">
        <v>260</v>
      </c>
      <c r="AR19" s="32"/>
    </row>
    <row r="20" spans="2:44" s="22" customFormat="1">
      <c r="B20" s="23">
        <v>1008</v>
      </c>
      <c r="C20" s="24" t="s">
        <v>39</v>
      </c>
      <c r="D20" s="39">
        <v>9</v>
      </c>
      <c r="E20" s="35">
        <v>8</v>
      </c>
      <c r="F20" s="35"/>
      <c r="G20" s="113"/>
      <c r="H20" s="113"/>
      <c r="I20" s="35">
        <v>8</v>
      </c>
      <c r="J20" s="504"/>
      <c r="K20" s="1498"/>
      <c r="L20" s="45"/>
      <c r="M20" s="34" t="s">
        <v>260</v>
      </c>
      <c r="N20" s="37" t="s">
        <v>260</v>
      </c>
      <c r="O20" s="36" t="s">
        <v>260</v>
      </c>
      <c r="P20" s="32"/>
      <c r="Q20" s="34" t="s">
        <v>260</v>
      </c>
      <c r="R20" s="36" t="s">
        <v>260</v>
      </c>
      <c r="S20" s="29"/>
      <c r="T20" s="177"/>
      <c r="U20" s="50"/>
      <c r="V20" s="50"/>
      <c r="W20" s="178"/>
      <c r="X20" s="50"/>
      <c r="Z20" s="34" t="s">
        <v>260</v>
      </c>
      <c r="AA20" s="36" t="s">
        <v>260</v>
      </c>
      <c r="AB20" s="33"/>
      <c r="AC20" s="34" t="s">
        <v>265</v>
      </c>
      <c r="AD20" s="180" t="s">
        <v>265</v>
      </c>
      <c r="AE20" s="36" t="s">
        <v>265</v>
      </c>
      <c r="AF20" s="48"/>
      <c r="AG20" s="33"/>
      <c r="AH20" s="29"/>
      <c r="AI20" s="119"/>
      <c r="AJ20" s="113"/>
      <c r="AK20" s="179">
        <f t="shared" si="0"/>
        <v>1008</v>
      </c>
      <c r="AP20" s="34" t="s">
        <v>265</v>
      </c>
      <c r="AQ20" s="46" t="s">
        <v>265</v>
      </c>
      <c r="AR20" s="32"/>
    </row>
    <row r="21" spans="2:44" s="22" customFormat="1">
      <c r="B21" s="23">
        <v>1009</v>
      </c>
      <c r="C21" s="24" t="s">
        <v>40</v>
      </c>
      <c r="D21" s="34" t="s">
        <v>27</v>
      </c>
      <c r="E21" s="35">
        <v>14</v>
      </c>
      <c r="F21" s="35"/>
      <c r="G21" s="113"/>
      <c r="H21" s="113"/>
      <c r="I21" s="35">
        <v>14</v>
      </c>
      <c r="J21" s="504"/>
      <c r="K21" s="247"/>
      <c r="L21" s="45"/>
      <c r="M21" s="65"/>
      <c r="N21" s="181" t="s">
        <v>265</v>
      </c>
      <c r="O21" s="57" t="s">
        <v>265</v>
      </c>
      <c r="P21" s="32"/>
      <c r="Q21" s="65" t="s">
        <v>265</v>
      </c>
      <c r="R21" s="57" t="s">
        <v>265</v>
      </c>
      <c r="S21" s="29"/>
      <c r="T21" s="182"/>
      <c r="U21" s="183"/>
      <c r="V21" s="183"/>
      <c r="W21" s="184"/>
      <c r="X21" s="50"/>
      <c r="Z21" s="65" t="s">
        <v>265</v>
      </c>
      <c r="AA21" s="57" t="s">
        <v>265</v>
      </c>
      <c r="AB21" s="33"/>
      <c r="AC21" s="65"/>
      <c r="AD21" s="68" t="s">
        <v>261</v>
      </c>
      <c r="AE21" s="36"/>
      <c r="AF21" s="48"/>
      <c r="AG21" s="33"/>
      <c r="AH21" s="29"/>
      <c r="AI21" s="119" t="s">
        <v>376</v>
      </c>
      <c r="AJ21" s="113"/>
      <c r="AK21" s="179">
        <f t="shared" si="0"/>
        <v>1009</v>
      </c>
      <c r="AP21" s="34"/>
      <c r="AQ21" s="46" t="s">
        <v>261</v>
      </c>
      <c r="AR21" s="32"/>
    </row>
    <row r="22" spans="2:44" s="22" customFormat="1">
      <c r="B22" s="23">
        <v>1010</v>
      </c>
      <c r="C22" s="24" t="s">
        <v>41</v>
      </c>
      <c r="D22" s="39">
        <v>9</v>
      </c>
      <c r="E22" s="35">
        <v>8</v>
      </c>
      <c r="F22" s="35"/>
      <c r="G22" s="113"/>
      <c r="H22" s="113"/>
      <c r="I22" s="35">
        <v>8</v>
      </c>
      <c r="J22" s="504"/>
      <c r="K22" s="1498"/>
      <c r="L22" s="45"/>
      <c r="M22" s="34"/>
      <c r="N22" s="37" t="s">
        <v>377</v>
      </c>
      <c r="O22" s="36" t="s">
        <v>377</v>
      </c>
      <c r="P22" s="32"/>
      <c r="Q22" s="34" t="s">
        <v>377</v>
      </c>
      <c r="R22" s="36" t="s">
        <v>377</v>
      </c>
      <c r="S22" s="29"/>
      <c r="T22" s="182"/>
      <c r="U22" s="183"/>
      <c r="V22" s="183"/>
      <c r="W22" s="184"/>
      <c r="X22" s="50"/>
      <c r="Z22" s="34" t="s">
        <v>261</v>
      </c>
      <c r="AA22" s="36" t="s">
        <v>261</v>
      </c>
      <c r="AB22" s="33"/>
      <c r="AC22" s="34"/>
      <c r="AD22" s="46" t="s">
        <v>262</v>
      </c>
      <c r="AE22" s="36"/>
      <c r="AF22" s="48"/>
      <c r="AG22" s="33"/>
      <c r="AH22" s="29"/>
      <c r="AI22" s="119" t="s">
        <v>378</v>
      </c>
      <c r="AJ22" s="113"/>
      <c r="AK22" s="179">
        <f t="shared" si="0"/>
        <v>1010</v>
      </c>
      <c r="AP22" s="34"/>
      <c r="AQ22" s="46" t="s">
        <v>262</v>
      </c>
      <c r="AR22" s="32"/>
    </row>
    <row r="23" spans="2:44" s="22" customFormat="1">
      <c r="B23" s="23">
        <v>1303</v>
      </c>
      <c r="C23" s="24" t="s">
        <v>379</v>
      </c>
      <c r="D23" s="39" t="s">
        <v>33</v>
      </c>
      <c r="E23" s="35">
        <v>14</v>
      </c>
      <c r="F23" s="35"/>
      <c r="G23" s="113"/>
      <c r="H23" s="113"/>
      <c r="I23" s="35">
        <v>14</v>
      </c>
      <c r="J23" s="504"/>
      <c r="K23" s="1498"/>
      <c r="L23" s="45"/>
      <c r="M23" s="34"/>
      <c r="N23" s="37" t="s">
        <v>380</v>
      </c>
      <c r="O23" s="36" t="s">
        <v>380</v>
      </c>
      <c r="P23" s="32"/>
      <c r="Q23" s="34" t="s">
        <v>380</v>
      </c>
      <c r="R23" s="36" t="s">
        <v>380</v>
      </c>
      <c r="S23" s="29"/>
      <c r="T23" s="177"/>
      <c r="U23" s="50"/>
      <c r="V23" s="50"/>
      <c r="W23" s="178"/>
      <c r="X23" s="50"/>
      <c r="Z23" s="34" t="s">
        <v>262</v>
      </c>
      <c r="AA23" s="36" t="s">
        <v>262</v>
      </c>
      <c r="AB23" s="33"/>
      <c r="AC23" s="34"/>
      <c r="AD23" s="46"/>
      <c r="AE23" s="36"/>
      <c r="AF23" s="48"/>
      <c r="AG23" s="33"/>
      <c r="AH23" s="29"/>
      <c r="AI23" s="119"/>
      <c r="AJ23" s="113"/>
      <c r="AK23" s="179"/>
      <c r="AP23" s="34"/>
      <c r="AQ23" s="46"/>
      <c r="AR23" s="32"/>
    </row>
    <row r="24" spans="2:44" s="22" customFormat="1">
      <c r="B24" s="55">
        <v>1301</v>
      </c>
      <c r="C24" s="472" t="s">
        <v>263</v>
      </c>
      <c r="D24" s="58" t="s">
        <v>33</v>
      </c>
      <c r="E24" s="66">
        <v>14</v>
      </c>
      <c r="F24" s="35"/>
      <c r="G24" s="113"/>
      <c r="H24" s="113"/>
      <c r="I24" s="35">
        <v>14</v>
      </c>
      <c r="J24" s="504"/>
      <c r="K24" s="1498"/>
      <c r="L24" s="45"/>
      <c r="M24" s="185"/>
      <c r="N24" s="37" t="s">
        <v>381</v>
      </c>
      <c r="O24" s="36" t="s">
        <v>381</v>
      </c>
      <c r="P24" s="32"/>
      <c r="Q24" s="34" t="s">
        <v>381</v>
      </c>
      <c r="R24" s="186"/>
      <c r="S24" s="29"/>
      <c r="T24" s="177"/>
      <c r="U24" s="50"/>
      <c r="V24" s="50"/>
      <c r="W24" s="178"/>
      <c r="X24" s="50"/>
      <c r="Z24" s="34"/>
      <c r="AA24" s="186"/>
      <c r="AB24" s="33"/>
      <c r="AC24" s="34" t="s">
        <v>261</v>
      </c>
      <c r="AD24" s="37" t="s">
        <v>267</v>
      </c>
      <c r="AE24" s="36" t="s">
        <v>261</v>
      </c>
      <c r="AF24" s="48"/>
      <c r="AG24" s="33"/>
      <c r="AH24" s="29"/>
      <c r="AI24" s="119" t="s">
        <v>382</v>
      </c>
      <c r="AJ24" s="113"/>
      <c r="AK24" s="179">
        <f>B24</f>
        <v>1301</v>
      </c>
      <c r="AP24" s="34" t="s">
        <v>261</v>
      </c>
      <c r="AQ24" s="36" t="s">
        <v>267</v>
      </c>
      <c r="AR24" s="32"/>
    </row>
    <row r="25" spans="2:44" s="22" customFormat="1">
      <c r="B25" s="23">
        <v>1304</v>
      </c>
      <c r="C25" s="24" t="s">
        <v>383</v>
      </c>
      <c r="D25" s="34" t="s">
        <v>27</v>
      </c>
      <c r="E25" s="35">
        <v>14</v>
      </c>
      <c r="F25" s="35"/>
      <c r="G25" s="113"/>
      <c r="H25" s="113"/>
      <c r="I25" s="35">
        <v>14</v>
      </c>
      <c r="J25" s="504"/>
      <c r="K25" s="1498"/>
      <c r="L25" s="45"/>
      <c r="M25" s="34"/>
      <c r="N25" s="37" t="s">
        <v>385</v>
      </c>
      <c r="O25" s="36" t="s">
        <v>385</v>
      </c>
      <c r="P25" s="32"/>
      <c r="Q25" s="34" t="s">
        <v>385</v>
      </c>
      <c r="R25" s="36"/>
      <c r="S25" s="29"/>
      <c r="T25" s="177"/>
      <c r="U25" s="50"/>
      <c r="V25" s="50"/>
      <c r="W25" s="178"/>
      <c r="X25" s="50"/>
      <c r="Z25" s="34"/>
      <c r="AA25" s="36"/>
      <c r="AB25" s="42"/>
      <c r="AC25" s="34"/>
      <c r="AD25" s="46"/>
      <c r="AE25" s="36"/>
      <c r="AF25" s="48"/>
      <c r="AG25" s="33"/>
      <c r="AH25" s="29"/>
      <c r="AI25" s="119"/>
      <c r="AJ25" s="113"/>
      <c r="AK25" s="179"/>
      <c r="AP25" s="34"/>
      <c r="AQ25" s="46"/>
      <c r="AR25" s="32"/>
    </row>
    <row r="26" spans="2:44" s="22" customFormat="1">
      <c r="B26" s="23">
        <v>1023</v>
      </c>
      <c r="C26" s="24" t="s">
        <v>264</v>
      </c>
      <c r="D26" s="34" t="s">
        <v>27</v>
      </c>
      <c r="E26" s="35">
        <v>10</v>
      </c>
      <c r="F26" s="35"/>
      <c r="G26" s="113"/>
      <c r="H26" s="113"/>
      <c r="I26" s="35">
        <v>10</v>
      </c>
      <c r="J26" s="504"/>
      <c r="K26" s="1498"/>
      <c r="L26" s="45"/>
      <c r="M26" s="34" t="s">
        <v>265</v>
      </c>
      <c r="N26" s="37" t="s">
        <v>386</v>
      </c>
      <c r="O26" s="36" t="s">
        <v>386</v>
      </c>
      <c r="P26" s="32"/>
      <c r="Q26" s="34" t="s">
        <v>386</v>
      </c>
      <c r="R26" s="36" t="s">
        <v>267</v>
      </c>
      <c r="S26" s="29"/>
      <c r="T26" s="177"/>
      <c r="U26" s="50"/>
      <c r="V26" s="50"/>
      <c r="W26" s="178"/>
      <c r="X26" s="50"/>
      <c r="Z26" s="34" t="s">
        <v>267</v>
      </c>
      <c r="AA26" s="36" t="s">
        <v>267</v>
      </c>
      <c r="AB26" s="33"/>
      <c r="AC26" s="34" t="s">
        <v>262</v>
      </c>
      <c r="AD26" s="180" t="s">
        <v>385</v>
      </c>
      <c r="AE26" s="36" t="s">
        <v>262</v>
      </c>
      <c r="AF26" s="48"/>
      <c r="AG26" s="33"/>
      <c r="AH26" s="29"/>
      <c r="AI26" s="119" t="s">
        <v>382</v>
      </c>
      <c r="AJ26" s="113"/>
      <c r="AK26" s="179">
        <f t="shared" ref="AK26:AK33" si="1">B26</f>
        <v>1023</v>
      </c>
      <c r="AP26" s="34" t="s">
        <v>262</v>
      </c>
      <c r="AQ26" s="46" t="s">
        <v>385</v>
      </c>
      <c r="AR26" s="32"/>
    </row>
    <row r="27" spans="2:44" s="22" customFormat="1">
      <c r="B27" s="23">
        <v>1046</v>
      </c>
      <c r="C27" s="24" t="s">
        <v>45</v>
      </c>
      <c r="D27" s="34" t="s">
        <v>27</v>
      </c>
      <c r="E27" s="35">
        <v>8</v>
      </c>
      <c r="F27" s="35"/>
      <c r="G27" s="113"/>
      <c r="H27" s="113"/>
      <c r="I27" s="35">
        <v>8</v>
      </c>
      <c r="J27" s="504"/>
      <c r="K27" s="1498"/>
      <c r="L27" s="45"/>
      <c r="M27" s="65" t="s">
        <v>261</v>
      </c>
      <c r="N27" s="181" t="s">
        <v>387</v>
      </c>
      <c r="O27" s="57" t="s">
        <v>387</v>
      </c>
      <c r="P27" s="32"/>
      <c r="Q27" s="65" t="s">
        <v>387</v>
      </c>
      <c r="R27" s="57" t="s">
        <v>385</v>
      </c>
      <c r="S27" s="29"/>
      <c r="T27" s="182" t="s">
        <v>365</v>
      </c>
      <c r="U27" s="183"/>
      <c r="V27" s="183"/>
      <c r="W27" s="184"/>
      <c r="X27" s="50"/>
      <c r="Z27" s="65"/>
      <c r="AA27" s="57"/>
      <c r="AB27" s="42"/>
      <c r="AC27" s="65" t="s">
        <v>267</v>
      </c>
      <c r="AD27" s="68" t="s">
        <v>386</v>
      </c>
      <c r="AE27" s="36" t="s">
        <v>267</v>
      </c>
      <c r="AF27" s="48"/>
      <c r="AG27" s="33"/>
      <c r="AH27" s="29"/>
      <c r="AI27" s="119"/>
      <c r="AJ27" s="113"/>
      <c r="AK27" s="179">
        <f t="shared" si="1"/>
        <v>1046</v>
      </c>
      <c r="AP27" s="34" t="s">
        <v>267</v>
      </c>
      <c r="AQ27" s="46" t="s">
        <v>386</v>
      </c>
      <c r="AR27" s="32"/>
    </row>
    <row r="28" spans="2:44" s="22" customFormat="1">
      <c r="B28" s="23">
        <v>1191</v>
      </c>
      <c r="C28" s="24" t="s">
        <v>46</v>
      </c>
      <c r="D28" s="34" t="s">
        <v>47</v>
      </c>
      <c r="E28" s="35">
        <v>16</v>
      </c>
      <c r="F28" s="35"/>
      <c r="G28" s="113"/>
      <c r="H28" s="113"/>
      <c r="I28" s="35">
        <v>16</v>
      </c>
      <c r="J28" s="504"/>
      <c r="K28" s="1498"/>
      <c r="L28" s="45"/>
      <c r="M28" s="34" t="s">
        <v>380</v>
      </c>
      <c r="N28" s="37" t="s">
        <v>389</v>
      </c>
      <c r="O28" s="36" t="s">
        <v>389</v>
      </c>
      <c r="P28" s="32"/>
      <c r="Q28" s="34" t="s">
        <v>389</v>
      </c>
      <c r="R28" s="36" t="s">
        <v>390</v>
      </c>
      <c r="S28" s="29"/>
      <c r="T28" s="182"/>
      <c r="U28" s="183"/>
      <c r="V28" s="183"/>
      <c r="W28" s="184"/>
      <c r="X28" s="50"/>
      <c r="Z28" s="34"/>
      <c r="AA28" s="36"/>
      <c r="AB28" s="42"/>
      <c r="AC28" s="34" t="s">
        <v>384</v>
      </c>
      <c r="AD28" s="46" t="s">
        <v>388</v>
      </c>
      <c r="AE28" s="36" t="s">
        <v>384</v>
      </c>
      <c r="AF28" s="48"/>
      <c r="AG28" s="33"/>
      <c r="AH28" s="29"/>
      <c r="AI28" s="119"/>
      <c r="AJ28" s="113"/>
      <c r="AK28" s="179">
        <f t="shared" si="1"/>
        <v>1191</v>
      </c>
      <c r="AP28" s="34" t="s">
        <v>385</v>
      </c>
      <c r="AQ28" s="46" t="s">
        <v>387</v>
      </c>
      <c r="AR28" s="32"/>
    </row>
    <row r="29" spans="2:44" s="22" customFormat="1">
      <c r="B29" s="23">
        <v>1192</v>
      </c>
      <c r="C29" s="24" t="s">
        <v>1330</v>
      </c>
      <c r="D29" s="34" t="s">
        <v>1320</v>
      </c>
      <c r="E29" s="35">
        <v>5</v>
      </c>
      <c r="F29" s="35"/>
      <c r="G29" s="113"/>
      <c r="H29" s="113"/>
      <c r="I29" s="35">
        <v>5</v>
      </c>
      <c r="J29" s="504"/>
      <c r="K29" s="1498"/>
      <c r="L29" s="45"/>
      <c r="M29" s="34" t="s">
        <v>381</v>
      </c>
      <c r="N29" s="37" t="s">
        <v>115</v>
      </c>
      <c r="O29" s="36" t="s">
        <v>115</v>
      </c>
      <c r="P29" s="32"/>
      <c r="Q29" s="34" t="s">
        <v>115</v>
      </c>
      <c r="R29" s="36" t="s">
        <v>388</v>
      </c>
      <c r="S29" s="29"/>
      <c r="T29" s="177"/>
      <c r="U29" s="50"/>
      <c r="V29" s="50"/>
      <c r="W29" s="178"/>
      <c r="X29" s="50"/>
      <c r="Z29" s="34"/>
      <c r="AA29" s="36"/>
      <c r="AB29" s="42"/>
      <c r="AC29" s="34" t="s">
        <v>390</v>
      </c>
      <c r="AD29" s="46" t="s">
        <v>389</v>
      </c>
      <c r="AE29" s="36" t="s">
        <v>390</v>
      </c>
      <c r="AF29" s="48"/>
      <c r="AG29" s="33"/>
      <c r="AH29" s="29"/>
      <c r="AI29" s="119"/>
      <c r="AJ29" s="113"/>
      <c r="AK29" s="179">
        <f t="shared" si="1"/>
        <v>1192</v>
      </c>
      <c r="AP29" s="34" t="s">
        <v>386</v>
      </c>
      <c r="AQ29" s="46" t="s">
        <v>1356</v>
      </c>
      <c r="AR29" s="32"/>
    </row>
    <row r="30" spans="2:44" s="22" customFormat="1">
      <c r="B30" s="23">
        <v>1193</v>
      </c>
      <c r="C30" s="24" t="s">
        <v>1331</v>
      </c>
      <c r="D30" s="34" t="s">
        <v>72</v>
      </c>
      <c r="E30" s="35">
        <v>40</v>
      </c>
      <c r="F30" s="35"/>
      <c r="G30" s="113"/>
      <c r="H30" s="113"/>
      <c r="I30" s="35">
        <v>40</v>
      </c>
      <c r="J30" s="504"/>
      <c r="K30" s="1498"/>
      <c r="L30" s="45"/>
      <c r="M30" s="34" t="s">
        <v>384</v>
      </c>
      <c r="N30" s="37" t="s">
        <v>391</v>
      </c>
      <c r="O30" s="36" t="s">
        <v>391</v>
      </c>
      <c r="P30" s="32"/>
      <c r="Q30" s="34" t="s">
        <v>391</v>
      </c>
      <c r="R30" s="36" t="s">
        <v>389</v>
      </c>
      <c r="S30" s="29"/>
      <c r="T30" s="177"/>
      <c r="U30" s="50"/>
      <c r="V30" s="50"/>
      <c r="W30" s="178"/>
      <c r="X30" s="50"/>
      <c r="Z30" s="34"/>
      <c r="AA30" s="36"/>
      <c r="AB30" s="42"/>
      <c r="AC30" s="34" t="s">
        <v>388</v>
      </c>
      <c r="AD30" s="46" t="s">
        <v>115</v>
      </c>
      <c r="AE30" s="36" t="s">
        <v>388</v>
      </c>
      <c r="AF30" s="48"/>
      <c r="AG30" s="33"/>
      <c r="AH30" s="29"/>
      <c r="AI30" s="119"/>
      <c r="AJ30" s="113"/>
      <c r="AK30" s="179">
        <f t="shared" si="1"/>
        <v>1193</v>
      </c>
      <c r="AP30" s="34" t="s">
        <v>388</v>
      </c>
      <c r="AQ30" s="46" t="s">
        <v>115</v>
      </c>
      <c r="AR30" s="32"/>
    </row>
    <row r="31" spans="2:44" s="22" customFormat="1">
      <c r="B31" s="23">
        <v>1194</v>
      </c>
      <c r="C31" s="24" t="s">
        <v>51</v>
      </c>
      <c r="D31" s="34" t="s">
        <v>27</v>
      </c>
      <c r="E31" s="35">
        <v>5</v>
      </c>
      <c r="F31" s="35"/>
      <c r="G31" s="113"/>
      <c r="H31" s="113"/>
      <c r="I31" s="35">
        <v>5</v>
      </c>
      <c r="J31" s="504"/>
      <c r="K31" s="1498"/>
      <c r="L31" s="45"/>
      <c r="M31" s="34" t="s">
        <v>390</v>
      </c>
      <c r="N31" s="37" t="s">
        <v>269</v>
      </c>
      <c r="O31" s="36" t="s">
        <v>269</v>
      </c>
      <c r="P31" s="32"/>
      <c r="Q31" s="34" t="s">
        <v>269</v>
      </c>
      <c r="R31" s="36" t="s">
        <v>266</v>
      </c>
      <c r="S31" s="29"/>
      <c r="T31" s="177"/>
      <c r="U31" s="50"/>
      <c r="V31" s="50"/>
      <c r="W31" s="178"/>
      <c r="X31" s="50"/>
      <c r="Z31" s="34"/>
      <c r="AA31" s="36"/>
      <c r="AB31" s="42"/>
      <c r="AC31" s="34" t="s">
        <v>1356</v>
      </c>
      <c r="AD31" s="180" t="s">
        <v>268</v>
      </c>
      <c r="AE31" s="36" t="s">
        <v>1356</v>
      </c>
      <c r="AF31" s="48"/>
      <c r="AG31" s="33"/>
      <c r="AH31" s="29"/>
      <c r="AI31" s="119"/>
      <c r="AJ31" s="113"/>
      <c r="AK31" s="179">
        <f t="shared" si="1"/>
        <v>1194</v>
      </c>
      <c r="AP31" s="34" t="s">
        <v>1356</v>
      </c>
      <c r="AQ31" s="46" t="s">
        <v>268</v>
      </c>
      <c r="AR31" s="32"/>
    </row>
    <row r="32" spans="2:44" s="22" customFormat="1">
      <c r="B32" s="23">
        <v>1195</v>
      </c>
      <c r="C32" s="24" t="s">
        <v>52</v>
      </c>
      <c r="D32" s="34" t="s">
        <v>47</v>
      </c>
      <c r="E32" s="35">
        <v>24</v>
      </c>
      <c r="F32" s="35"/>
      <c r="G32" s="113"/>
      <c r="H32" s="113"/>
      <c r="I32" s="35">
        <v>24</v>
      </c>
      <c r="J32" s="504"/>
      <c r="K32" s="1498"/>
      <c r="L32" s="45"/>
      <c r="M32" s="65" t="s">
        <v>388</v>
      </c>
      <c r="N32" s="181" t="s">
        <v>270</v>
      </c>
      <c r="O32" s="57" t="s">
        <v>270</v>
      </c>
      <c r="P32" s="32"/>
      <c r="Q32" s="65" t="s">
        <v>270</v>
      </c>
      <c r="R32" s="57" t="s">
        <v>268</v>
      </c>
      <c r="S32" s="29"/>
      <c r="T32" s="182"/>
      <c r="U32" s="183"/>
      <c r="V32" s="183"/>
      <c r="W32" s="184"/>
      <c r="X32" s="50"/>
      <c r="Z32" s="65"/>
      <c r="AA32" s="57"/>
      <c r="AB32" s="42"/>
      <c r="AC32" s="65" t="s">
        <v>266</v>
      </c>
      <c r="AD32" s="68" t="s">
        <v>269</v>
      </c>
      <c r="AE32" s="36" t="s">
        <v>266</v>
      </c>
      <c r="AF32" s="48"/>
      <c r="AG32" s="33"/>
      <c r="AH32" s="29"/>
      <c r="AI32" s="119"/>
      <c r="AJ32" s="113"/>
      <c r="AK32" s="179">
        <f t="shared" si="1"/>
        <v>1195</v>
      </c>
      <c r="AP32" s="34" t="s">
        <v>266</v>
      </c>
      <c r="AQ32" s="46" t="s">
        <v>269</v>
      </c>
      <c r="AR32" s="32"/>
    </row>
    <row r="33" spans="2:44" s="22" customFormat="1">
      <c r="B33" s="23">
        <v>1196</v>
      </c>
      <c r="C33" s="24" t="s">
        <v>1334</v>
      </c>
      <c r="D33" s="34" t="s">
        <v>1320</v>
      </c>
      <c r="E33" s="35">
        <v>5</v>
      </c>
      <c r="F33" s="35"/>
      <c r="G33" s="113"/>
      <c r="H33" s="113"/>
      <c r="I33" s="35">
        <v>5</v>
      </c>
      <c r="J33" s="504"/>
      <c r="K33" s="1498"/>
      <c r="L33" s="45"/>
      <c r="M33" s="34" t="s">
        <v>389</v>
      </c>
      <c r="N33" s="37" t="s">
        <v>394</v>
      </c>
      <c r="O33" s="36" t="s">
        <v>394</v>
      </c>
      <c r="P33" s="32"/>
      <c r="Q33" s="34" t="s">
        <v>394</v>
      </c>
      <c r="R33" s="36" t="s">
        <v>392</v>
      </c>
      <c r="S33" s="29"/>
      <c r="T33" s="182"/>
      <c r="U33" s="183"/>
      <c r="V33" s="183"/>
      <c r="W33" s="184"/>
      <c r="X33" s="50"/>
      <c r="Z33" s="34"/>
      <c r="AA33" s="36"/>
      <c r="AB33" s="42"/>
      <c r="AC33" s="34" t="s">
        <v>391</v>
      </c>
      <c r="AD33" s="46" t="s">
        <v>393</v>
      </c>
      <c r="AE33" s="36" t="s">
        <v>391</v>
      </c>
      <c r="AF33" s="48"/>
      <c r="AG33" s="33"/>
      <c r="AH33" s="29"/>
      <c r="AI33" s="119"/>
      <c r="AJ33" s="113"/>
      <c r="AK33" s="179">
        <f t="shared" si="1"/>
        <v>1196</v>
      </c>
      <c r="AP33" s="34" t="s">
        <v>268</v>
      </c>
      <c r="AQ33" s="46" t="s">
        <v>270</v>
      </c>
      <c r="AR33" s="32"/>
    </row>
    <row r="34" spans="2:44" s="22" customFormat="1">
      <c r="B34" s="23">
        <v>1013</v>
      </c>
      <c r="C34" s="24" t="s">
        <v>1335</v>
      </c>
      <c r="D34" s="34" t="s">
        <v>47</v>
      </c>
      <c r="E34" s="35">
        <v>40</v>
      </c>
      <c r="F34" s="35"/>
      <c r="G34" s="113"/>
      <c r="H34" s="113"/>
      <c r="I34" s="35">
        <v>40</v>
      </c>
      <c r="J34" s="504"/>
      <c r="K34" s="1498"/>
      <c r="L34" s="45"/>
      <c r="M34" s="34" t="s">
        <v>115</v>
      </c>
      <c r="N34" s="37" t="s">
        <v>395</v>
      </c>
      <c r="O34" s="36" t="s">
        <v>395</v>
      </c>
      <c r="P34" s="32"/>
      <c r="Q34" s="34" t="s">
        <v>395</v>
      </c>
      <c r="R34" s="36" t="s">
        <v>393</v>
      </c>
      <c r="S34" s="29"/>
      <c r="T34" s="177" t="s">
        <v>396</v>
      </c>
      <c r="U34" s="50"/>
      <c r="V34" s="50"/>
      <c r="W34" s="178"/>
      <c r="X34" s="50"/>
      <c r="Z34" s="34" t="s">
        <v>385</v>
      </c>
      <c r="AA34" s="36" t="s">
        <v>385</v>
      </c>
      <c r="AB34" s="33"/>
      <c r="AC34" s="34" t="s">
        <v>269</v>
      </c>
      <c r="AD34" s="46" t="s">
        <v>271</v>
      </c>
      <c r="AE34" s="36" t="s">
        <v>269</v>
      </c>
      <c r="AF34" s="48"/>
      <c r="AG34" s="33"/>
      <c r="AH34" s="29"/>
      <c r="AI34" s="119"/>
      <c r="AJ34" s="113"/>
      <c r="AK34" s="179">
        <f t="shared" si="0"/>
        <v>1013</v>
      </c>
      <c r="AP34" s="34" t="s">
        <v>269</v>
      </c>
      <c r="AQ34" s="46" t="s">
        <v>271</v>
      </c>
      <c r="AR34" s="32"/>
    </row>
    <row r="35" spans="2:44" s="22" customFormat="1">
      <c r="B35" s="23">
        <v>1015</v>
      </c>
      <c r="C35" s="24" t="s">
        <v>1357</v>
      </c>
      <c r="D35" s="34" t="s">
        <v>72</v>
      </c>
      <c r="E35" s="35">
        <v>28</v>
      </c>
      <c r="F35" s="35"/>
      <c r="G35" s="113"/>
      <c r="H35" s="113"/>
      <c r="I35" s="35">
        <v>28</v>
      </c>
      <c r="J35" s="504"/>
      <c r="K35" s="1498"/>
      <c r="L35" s="45"/>
      <c r="M35" s="34" t="s">
        <v>391</v>
      </c>
      <c r="N35" s="37" t="s">
        <v>397</v>
      </c>
      <c r="O35" s="36" t="s">
        <v>397</v>
      </c>
      <c r="P35" s="32"/>
      <c r="Q35" s="34" t="s">
        <v>397</v>
      </c>
      <c r="R35" s="36" t="s">
        <v>394</v>
      </c>
      <c r="S35" s="29"/>
      <c r="T35" s="177" t="s">
        <v>1358</v>
      </c>
      <c r="U35" s="50"/>
      <c r="V35" s="50"/>
      <c r="W35" s="178"/>
      <c r="X35" s="50"/>
      <c r="Z35" s="34" t="s">
        <v>386</v>
      </c>
      <c r="AA35" s="36" t="s">
        <v>386</v>
      </c>
      <c r="AB35" s="33"/>
      <c r="AC35" s="34" t="s">
        <v>270</v>
      </c>
      <c r="AD35" s="46" t="s">
        <v>272</v>
      </c>
      <c r="AE35" s="36" t="s">
        <v>270</v>
      </c>
      <c r="AF35" s="48"/>
      <c r="AG35" s="33"/>
      <c r="AH35" s="29"/>
      <c r="AI35" s="119"/>
      <c r="AJ35" s="113"/>
      <c r="AK35" s="179">
        <f t="shared" si="0"/>
        <v>1015</v>
      </c>
      <c r="AP35" s="34" t="s">
        <v>270</v>
      </c>
      <c r="AQ35" s="46" t="s">
        <v>272</v>
      </c>
      <c r="AR35" s="32"/>
    </row>
    <row r="36" spans="2:44" s="22" customFormat="1">
      <c r="B36" s="23">
        <v>1017</v>
      </c>
      <c r="C36" s="24" t="s">
        <v>56</v>
      </c>
      <c r="D36" s="34" t="s">
        <v>47</v>
      </c>
      <c r="E36" s="35">
        <v>40</v>
      </c>
      <c r="F36" s="35"/>
      <c r="G36" s="113" t="s">
        <v>57</v>
      </c>
      <c r="H36" s="113">
        <v>1</v>
      </c>
      <c r="I36" s="35">
        <v>40</v>
      </c>
      <c r="J36" s="504"/>
      <c r="K36" s="1498"/>
      <c r="L36" s="45"/>
      <c r="M36" s="34" t="s">
        <v>269</v>
      </c>
      <c r="N36" s="37" t="s">
        <v>274</v>
      </c>
      <c r="O36" s="36" t="s">
        <v>274</v>
      </c>
      <c r="P36" s="32"/>
      <c r="Q36" s="34" t="s">
        <v>274</v>
      </c>
      <c r="R36" s="36" t="s">
        <v>272</v>
      </c>
      <c r="S36" s="29"/>
      <c r="T36" s="177"/>
      <c r="U36" s="50"/>
      <c r="V36" s="50"/>
      <c r="W36" s="178"/>
      <c r="X36" s="50"/>
      <c r="Z36" s="34" t="s">
        <v>387</v>
      </c>
      <c r="AA36" s="36" t="s">
        <v>387</v>
      </c>
      <c r="AB36" s="33"/>
      <c r="AC36" s="34" t="s">
        <v>271</v>
      </c>
      <c r="AD36" s="180" t="s">
        <v>273</v>
      </c>
      <c r="AE36" s="36" t="s">
        <v>271</v>
      </c>
      <c r="AF36" s="48"/>
      <c r="AG36" s="33"/>
      <c r="AH36" s="29"/>
      <c r="AI36" s="119"/>
      <c r="AJ36" s="113" t="s">
        <v>57</v>
      </c>
      <c r="AK36" s="179">
        <f t="shared" si="0"/>
        <v>1017</v>
      </c>
      <c r="AP36" s="34" t="s">
        <v>271</v>
      </c>
      <c r="AQ36" s="46" t="s">
        <v>273</v>
      </c>
      <c r="AR36" s="32"/>
    </row>
    <row r="37" spans="2:44" s="22" customFormat="1">
      <c r="B37" s="23">
        <v>1018</v>
      </c>
      <c r="C37" s="24" t="s">
        <v>1337</v>
      </c>
      <c r="D37" s="34" t="s">
        <v>47</v>
      </c>
      <c r="E37" s="35">
        <v>20</v>
      </c>
      <c r="F37" s="35"/>
      <c r="G37" s="113" t="s">
        <v>57</v>
      </c>
      <c r="H37" s="113">
        <v>1</v>
      </c>
      <c r="I37" s="35">
        <v>20</v>
      </c>
      <c r="J37" s="504"/>
      <c r="K37" s="1498"/>
      <c r="L37" s="45"/>
      <c r="M37" s="65" t="s">
        <v>393</v>
      </c>
      <c r="N37" s="181" t="s">
        <v>278</v>
      </c>
      <c r="O37" s="57" t="s">
        <v>278</v>
      </c>
      <c r="P37" s="32"/>
      <c r="Q37" s="65" t="s">
        <v>278</v>
      </c>
      <c r="R37" s="57" t="s">
        <v>273</v>
      </c>
      <c r="S37" s="29"/>
      <c r="T37" s="182" t="s">
        <v>401</v>
      </c>
      <c r="U37" s="183"/>
      <c r="V37" s="183"/>
      <c r="W37" s="184"/>
      <c r="X37" s="50"/>
      <c r="Z37" s="65" t="s">
        <v>1356</v>
      </c>
      <c r="AA37" s="57" t="s">
        <v>1356</v>
      </c>
      <c r="AB37" s="33"/>
      <c r="AC37" s="65" t="s">
        <v>395</v>
      </c>
      <c r="AD37" s="68" t="s">
        <v>274</v>
      </c>
      <c r="AE37" s="36" t="s">
        <v>395</v>
      </c>
      <c r="AF37" s="48"/>
      <c r="AG37" s="33"/>
      <c r="AH37" s="29"/>
      <c r="AI37" s="119"/>
      <c r="AJ37" s="113" t="s">
        <v>57</v>
      </c>
      <c r="AK37" s="179">
        <f t="shared" si="0"/>
        <v>1018</v>
      </c>
      <c r="AP37" s="34" t="s">
        <v>395</v>
      </c>
      <c r="AQ37" s="46" t="s">
        <v>274</v>
      </c>
      <c r="AR37" s="32"/>
    </row>
    <row r="38" spans="2:44" s="22" customFormat="1">
      <c r="B38" s="23">
        <v>1019</v>
      </c>
      <c r="C38" s="24" t="s">
        <v>59</v>
      </c>
      <c r="D38" s="39" t="s">
        <v>27</v>
      </c>
      <c r="E38" s="35">
        <v>10</v>
      </c>
      <c r="F38" s="35"/>
      <c r="G38" s="113" t="s">
        <v>57</v>
      </c>
      <c r="H38" s="113">
        <v>1</v>
      </c>
      <c r="I38" s="35">
        <v>10</v>
      </c>
      <c r="J38" s="504"/>
      <c r="K38" s="1498"/>
      <c r="L38" s="45"/>
      <c r="M38" s="34" t="s">
        <v>394</v>
      </c>
      <c r="N38" s="37" t="s">
        <v>402</v>
      </c>
      <c r="O38" s="36" t="s">
        <v>402</v>
      </c>
      <c r="P38" s="32"/>
      <c r="Q38" s="34" t="s">
        <v>402</v>
      </c>
      <c r="R38" s="36" t="s">
        <v>399</v>
      </c>
      <c r="S38" s="29"/>
      <c r="T38" s="182" t="s">
        <v>403</v>
      </c>
      <c r="U38" s="183"/>
      <c r="V38" s="183"/>
      <c r="W38" s="184"/>
      <c r="X38" s="50"/>
      <c r="Z38" s="34" t="s">
        <v>266</v>
      </c>
      <c r="AA38" s="36" t="s">
        <v>266</v>
      </c>
      <c r="AB38" s="33"/>
      <c r="AC38" s="34" t="s">
        <v>397</v>
      </c>
      <c r="AD38" s="46" t="s">
        <v>278</v>
      </c>
      <c r="AE38" s="36" t="s">
        <v>397</v>
      </c>
      <c r="AF38" s="48"/>
      <c r="AG38" s="33"/>
      <c r="AH38" s="29"/>
      <c r="AI38" s="119"/>
      <c r="AJ38" s="113" t="s">
        <v>57</v>
      </c>
      <c r="AK38" s="179">
        <f t="shared" si="0"/>
        <v>1019</v>
      </c>
      <c r="AP38" s="34" t="s">
        <v>397</v>
      </c>
      <c r="AQ38" s="46" t="s">
        <v>278</v>
      </c>
      <c r="AR38" s="32"/>
    </row>
    <row r="39" spans="2:44" s="22" customFormat="1">
      <c r="B39" s="23">
        <v>1020</v>
      </c>
      <c r="C39" s="24" t="s">
        <v>1338</v>
      </c>
      <c r="D39" s="39" t="s">
        <v>72</v>
      </c>
      <c r="E39" s="35">
        <v>60</v>
      </c>
      <c r="F39" s="35"/>
      <c r="G39" s="113" t="s">
        <v>57</v>
      </c>
      <c r="H39" s="113">
        <v>1</v>
      </c>
      <c r="I39" s="35">
        <v>60</v>
      </c>
      <c r="J39" s="504"/>
      <c r="K39" s="1498"/>
      <c r="L39" s="45"/>
      <c r="M39" s="34" t="s">
        <v>395</v>
      </c>
      <c r="N39" s="37" t="s">
        <v>404</v>
      </c>
      <c r="O39" s="36" t="s">
        <v>404</v>
      </c>
      <c r="P39" s="32"/>
      <c r="Q39" s="34" t="s">
        <v>404</v>
      </c>
      <c r="R39" s="36" t="s">
        <v>400</v>
      </c>
      <c r="S39" s="29"/>
      <c r="T39" s="177"/>
      <c r="U39" s="50"/>
      <c r="V39" s="50"/>
      <c r="W39" s="178"/>
      <c r="X39" s="50"/>
      <c r="Z39" s="34" t="s">
        <v>268</v>
      </c>
      <c r="AA39" s="36" t="s">
        <v>268</v>
      </c>
      <c r="AB39" s="33"/>
      <c r="AC39" s="34" t="s">
        <v>399</v>
      </c>
      <c r="AD39" s="46" t="s">
        <v>402</v>
      </c>
      <c r="AE39" s="36" t="s">
        <v>399</v>
      </c>
      <c r="AF39" s="48"/>
      <c r="AG39" s="33"/>
      <c r="AH39" s="29"/>
      <c r="AI39" s="119"/>
      <c r="AJ39" s="113" t="s">
        <v>57</v>
      </c>
      <c r="AK39" s="179">
        <f t="shared" si="0"/>
        <v>1020</v>
      </c>
      <c r="AP39" s="34" t="s">
        <v>399</v>
      </c>
      <c r="AQ39" s="46" t="s">
        <v>402</v>
      </c>
      <c r="AR39" s="32"/>
    </row>
    <row r="40" spans="2:44" s="22" customFormat="1">
      <c r="B40" s="23">
        <v>1021</v>
      </c>
      <c r="C40" s="24" t="s">
        <v>1339</v>
      </c>
      <c r="D40" s="34" t="s">
        <v>27</v>
      </c>
      <c r="E40" s="35">
        <v>15</v>
      </c>
      <c r="F40" s="35"/>
      <c r="G40" s="113" t="s">
        <v>57</v>
      </c>
      <c r="H40" s="113">
        <v>1</v>
      </c>
      <c r="I40" s="35">
        <v>15</v>
      </c>
      <c r="J40" s="504"/>
      <c r="K40" s="1498"/>
      <c r="L40" s="504"/>
      <c r="M40" s="34" t="s">
        <v>397</v>
      </c>
      <c r="N40" s="37" t="s">
        <v>281</v>
      </c>
      <c r="O40" s="36" t="s">
        <v>281</v>
      </c>
      <c r="P40" s="32"/>
      <c r="Q40" s="34" t="s">
        <v>281</v>
      </c>
      <c r="R40" s="36" t="s">
        <v>402</v>
      </c>
      <c r="S40" s="29"/>
      <c r="T40" s="177"/>
      <c r="U40" s="50"/>
      <c r="V40" s="50"/>
      <c r="W40" s="178"/>
      <c r="X40" s="50"/>
      <c r="Z40" s="34" t="s">
        <v>392</v>
      </c>
      <c r="AA40" s="36" t="s">
        <v>392</v>
      </c>
      <c r="AB40" s="33"/>
      <c r="AC40" s="34" t="s">
        <v>400</v>
      </c>
      <c r="AD40" s="46" t="s">
        <v>404</v>
      </c>
      <c r="AE40" s="36" t="s">
        <v>400</v>
      </c>
      <c r="AF40" s="48"/>
      <c r="AG40" s="33"/>
      <c r="AH40" s="29"/>
      <c r="AI40" s="119"/>
      <c r="AJ40" s="113" t="s">
        <v>57</v>
      </c>
      <c r="AK40" s="179">
        <f t="shared" si="0"/>
        <v>1021</v>
      </c>
      <c r="AP40" s="34" t="s">
        <v>400</v>
      </c>
      <c r="AQ40" s="46" t="s">
        <v>404</v>
      </c>
      <c r="AR40" s="32"/>
    </row>
    <row r="41" spans="2:44" s="22" customFormat="1">
      <c r="B41" s="23">
        <v>1022</v>
      </c>
      <c r="C41" s="24" t="s">
        <v>1340</v>
      </c>
      <c r="D41" s="34" t="s">
        <v>27</v>
      </c>
      <c r="E41" s="35">
        <v>15</v>
      </c>
      <c r="F41" s="35"/>
      <c r="G41" s="113" t="s">
        <v>57</v>
      </c>
      <c r="H41" s="113">
        <v>1</v>
      </c>
      <c r="I41" s="35">
        <v>15</v>
      </c>
      <c r="J41" s="504"/>
      <c r="K41" s="1498"/>
      <c r="L41" s="504"/>
      <c r="M41" s="34" t="s">
        <v>274</v>
      </c>
      <c r="N41" s="37" t="s">
        <v>282</v>
      </c>
      <c r="O41" s="36" t="s">
        <v>282</v>
      </c>
      <c r="P41" s="32"/>
      <c r="Q41" s="34" t="s">
        <v>282</v>
      </c>
      <c r="R41" s="36" t="s">
        <v>280</v>
      </c>
      <c r="S41" s="29"/>
      <c r="T41" s="177"/>
      <c r="U41" s="50"/>
      <c r="V41" s="50"/>
      <c r="W41" s="178"/>
      <c r="X41" s="50"/>
      <c r="Z41" s="34" t="s">
        <v>270</v>
      </c>
      <c r="AA41" s="36" t="s">
        <v>270</v>
      </c>
      <c r="AB41" s="33"/>
      <c r="AC41" s="34" t="s">
        <v>279</v>
      </c>
      <c r="AD41" s="180" t="s">
        <v>281</v>
      </c>
      <c r="AE41" s="36" t="s">
        <v>279</v>
      </c>
      <c r="AF41" s="48"/>
      <c r="AG41" s="33"/>
      <c r="AH41" s="29"/>
      <c r="AI41" s="119"/>
      <c r="AJ41" s="113" t="s">
        <v>57</v>
      </c>
      <c r="AK41" s="179">
        <f t="shared" si="0"/>
        <v>1022</v>
      </c>
      <c r="AP41" s="34" t="s">
        <v>279</v>
      </c>
      <c r="AQ41" s="46" t="s">
        <v>281</v>
      </c>
      <c r="AR41" s="32"/>
    </row>
    <row r="42" spans="2:44" s="22" customFormat="1">
      <c r="B42" s="23">
        <v>1165</v>
      </c>
      <c r="C42" s="24" t="s">
        <v>63</v>
      </c>
      <c r="D42" s="34" t="s">
        <v>43</v>
      </c>
      <c r="E42" s="35">
        <v>20</v>
      </c>
      <c r="F42" s="35"/>
      <c r="G42" s="113" t="s">
        <v>64</v>
      </c>
      <c r="H42" s="113">
        <v>1</v>
      </c>
      <c r="I42" s="35">
        <v>20</v>
      </c>
      <c r="J42" s="504"/>
      <c r="K42" s="1498"/>
      <c r="L42" s="504"/>
      <c r="M42" s="65"/>
      <c r="N42" s="181"/>
      <c r="O42" s="57"/>
      <c r="P42" s="32"/>
      <c r="Q42" s="65"/>
      <c r="R42" s="57"/>
      <c r="S42" s="29"/>
      <c r="T42" s="182"/>
      <c r="U42" s="183"/>
      <c r="V42" s="183"/>
      <c r="W42" s="184"/>
      <c r="X42" s="50"/>
      <c r="Z42" s="65"/>
      <c r="AA42" s="57"/>
      <c r="AB42" s="42"/>
      <c r="AC42" s="65" t="s">
        <v>280</v>
      </c>
      <c r="AD42" s="68" t="s">
        <v>282</v>
      </c>
      <c r="AE42" s="36" t="s">
        <v>280</v>
      </c>
      <c r="AF42" s="48"/>
      <c r="AG42" s="42"/>
      <c r="AH42" s="29"/>
      <c r="AI42" s="119"/>
      <c r="AJ42" s="113" t="s">
        <v>64</v>
      </c>
      <c r="AK42" s="179">
        <f t="shared" si="0"/>
        <v>1165</v>
      </c>
      <c r="AP42" s="34" t="s">
        <v>280</v>
      </c>
      <c r="AQ42" s="46" t="s">
        <v>282</v>
      </c>
      <c r="AR42" s="32"/>
    </row>
    <row r="43" spans="2:44" s="22" customFormat="1" ht="22">
      <c r="B43" s="23">
        <v>1166</v>
      </c>
      <c r="C43" s="24" t="s">
        <v>65</v>
      </c>
      <c r="D43" s="34" t="s">
        <v>43</v>
      </c>
      <c r="E43" s="35">
        <v>40</v>
      </c>
      <c r="F43" s="35"/>
      <c r="G43" s="113"/>
      <c r="H43" s="113"/>
      <c r="I43" s="35">
        <v>40</v>
      </c>
      <c r="J43" s="504"/>
      <c r="K43" s="1498"/>
      <c r="L43" s="504"/>
      <c r="M43" s="34"/>
      <c r="N43" s="37"/>
      <c r="O43" s="36"/>
      <c r="P43" s="32"/>
      <c r="Q43" s="34"/>
      <c r="R43" s="36"/>
      <c r="S43" s="29"/>
      <c r="T43" s="182"/>
      <c r="U43" s="183"/>
      <c r="V43" s="183"/>
      <c r="W43" s="184"/>
      <c r="X43" s="50"/>
      <c r="Z43" s="34"/>
      <c r="AA43" s="36"/>
      <c r="AB43" s="42"/>
      <c r="AC43" s="34" t="s">
        <v>405</v>
      </c>
      <c r="AD43" s="46" t="s">
        <v>407</v>
      </c>
      <c r="AE43" s="36" t="s">
        <v>405</v>
      </c>
      <c r="AF43" s="48"/>
      <c r="AG43" s="42"/>
      <c r="AH43" s="29"/>
      <c r="AI43" s="119"/>
      <c r="AJ43" s="113"/>
      <c r="AK43" s="179">
        <f t="shared" si="0"/>
        <v>1166</v>
      </c>
      <c r="AP43" s="34" t="s">
        <v>281</v>
      </c>
      <c r="AQ43" s="46" t="s">
        <v>284</v>
      </c>
      <c r="AR43" s="32"/>
    </row>
    <row r="44" spans="2:44" s="22" customFormat="1">
      <c r="B44" s="23">
        <v>1167</v>
      </c>
      <c r="C44" s="24" t="s">
        <v>1323</v>
      </c>
      <c r="D44" s="34" t="s">
        <v>43</v>
      </c>
      <c r="E44" s="35">
        <v>24</v>
      </c>
      <c r="F44" s="35"/>
      <c r="G44" s="113" t="s">
        <v>67</v>
      </c>
      <c r="H44" s="113">
        <v>5</v>
      </c>
      <c r="I44" s="35">
        <v>24</v>
      </c>
      <c r="J44" s="504"/>
      <c r="K44" s="1498"/>
      <c r="L44" s="504"/>
      <c r="M44" s="34"/>
      <c r="N44" s="37"/>
      <c r="O44" s="36"/>
      <c r="P44" s="32"/>
      <c r="Q44" s="34"/>
      <c r="R44" s="36"/>
      <c r="S44" s="29"/>
      <c r="T44" s="177"/>
      <c r="U44" s="50"/>
      <c r="V44" s="50"/>
      <c r="W44" s="178"/>
      <c r="X44" s="50"/>
      <c r="Z44" s="34"/>
      <c r="AA44" s="36"/>
      <c r="AB44" s="42"/>
      <c r="AC44" s="34" t="s">
        <v>406</v>
      </c>
      <c r="AD44" s="46" t="s">
        <v>408</v>
      </c>
      <c r="AE44" s="36" t="s">
        <v>406</v>
      </c>
      <c r="AF44" s="48"/>
      <c r="AG44" s="42"/>
      <c r="AH44" s="29"/>
      <c r="AI44" s="119"/>
      <c r="AJ44" s="113" t="s">
        <v>67</v>
      </c>
      <c r="AK44" s="179">
        <f t="shared" si="0"/>
        <v>1167</v>
      </c>
      <c r="AP44" s="34" t="s">
        <v>282</v>
      </c>
      <c r="AQ44" s="46" t="s">
        <v>285</v>
      </c>
      <c r="AR44" s="32"/>
    </row>
    <row r="45" spans="2:44" s="22" customFormat="1">
      <c r="B45" s="23">
        <v>1167</v>
      </c>
      <c r="C45" s="24" t="s">
        <v>409</v>
      </c>
      <c r="D45" s="34"/>
      <c r="E45" s="35"/>
      <c r="F45" s="35"/>
      <c r="G45" s="113"/>
      <c r="H45" s="113"/>
      <c r="I45" s="35">
        <v>24</v>
      </c>
      <c r="J45" s="504"/>
      <c r="K45" s="1498"/>
      <c r="L45" s="504"/>
      <c r="M45" s="34"/>
      <c r="N45" s="37"/>
      <c r="O45" s="36"/>
      <c r="P45" s="32"/>
      <c r="Q45" s="34"/>
      <c r="R45" s="36"/>
      <c r="S45" s="29"/>
      <c r="T45" s="177"/>
      <c r="U45" s="50"/>
      <c r="V45" s="50"/>
      <c r="W45" s="178"/>
      <c r="X45" s="50"/>
      <c r="Z45" s="34"/>
      <c r="AA45" s="36"/>
      <c r="AB45" s="42"/>
      <c r="AC45" s="34" t="s">
        <v>407</v>
      </c>
      <c r="AD45" s="46" t="s">
        <v>410</v>
      </c>
      <c r="AE45" s="36" t="s">
        <v>407</v>
      </c>
      <c r="AF45" s="48"/>
      <c r="AG45" s="42"/>
      <c r="AH45" s="29"/>
      <c r="AI45" s="119"/>
      <c r="AJ45" s="113"/>
      <c r="AK45" s="179"/>
      <c r="AP45" s="34" t="s">
        <v>407</v>
      </c>
      <c r="AQ45" s="46" t="s">
        <v>410</v>
      </c>
      <c r="AR45" s="32"/>
    </row>
    <row r="46" spans="2:44" s="22" customFormat="1">
      <c r="B46" s="23">
        <v>1167</v>
      </c>
      <c r="C46" s="24" t="s">
        <v>411</v>
      </c>
      <c r="D46" s="34"/>
      <c r="E46" s="35"/>
      <c r="F46" s="35"/>
      <c r="G46" s="113"/>
      <c r="H46" s="113"/>
      <c r="I46" s="35">
        <v>24</v>
      </c>
      <c r="J46" s="504"/>
      <c r="K46" s="1498"/>
      <c r="L46" s="504"/>
      <c r="M46" s="34"/>
      <c r="N46" s="37"/>
      <c r="O46" s="36"/>
      <c r="P46" s="32"/>
      <c r="Q46" s="34"/>
      <c r="R46" s="36"/>
      <c r="S46" s="29"/>
      <c r="T46" s="177"/>
      <c r="U46" s="50"/>
      <c r="V46" s="50"/>
      <c r="W46" s="178"/>
      <c r="X46" s="50"/>
      <c r="Z46" s="34"/>
      <c r="AA46" s="36"/>
      <c r="AB46" s="42"/>
      <c r="AC46" s="34" t="s">
        <v>285</v>
      </c>
      <c r="AD46" s="180" t="s">
        <v>436</v>
      </c>
      <c r="AE46" s="36" t="s">
        <v>285</v>
      </c>
      <c r="AF46" s="48"/>
      <c r="AG46" s="42"/>
      <c r="AH46" s="29"/>
      <c r="AI46" s="119"/>
      <c r="AJ46" s="113"/>
      <c r="AK46" s="179"/>
      <c r="AP46" s="34" t="s">
        <v>285</v>
      </c>
      <c r="AQ46" s="46" t="s">
        <v>436</v>
      </c>
      <c r="AR46" s="32"/>
    </row>
    <row r="47" spans="2:44" s="22" customFormat="1">
      <c r="B47" s="23">
        <v>1167</v>
      </c>
      <c r="C47" s="24" t="s">
        <v>413</v>
      </c>
      <c r="D47" s="34"/>
      <c r="E47" s="35"/>
      <c r="F47" s="35"/>
      <c r="G47" s="113"/>
      <c r="H47" s="113"/>
      <c r="I47" s="35">
        <v>24</v>
      </c>
      <c r="J47" s="504"/>
      <c r="K47" s="1498"/>
      <c r="L47" s="504"/>
      <c r="M47" s="65"/>
      <c r="N47" s="181"/>
      <c r="O47" s="57"/>
      <c r="P47" s="32"/>
      <c r="Q47" s="65"/>
      <c r="R47" s="57"/>
      <c r="S47" s="29"/>
      <c r="T47" s="182"/>
      <c r="U47" s="183"/>
      <c r="V47" s="183"/>
      <c r="W47" s="184"/>
      <c r="X47" s="50"/>
      <c r="Z47" s="65"/>
      <c r="AA47" s="57"/>
      <c r="AB47" s="42"/>
      <c r="AC47" s="65" t="s">
        <v>1359</v>
      </c>
      <c r="AD47" s="68" t="s">
        <v>441</v>
      </c>
      <c r="AE47" s="36" t="s">
        <v>1359</v>
      </c>
      <c r="AF47" s="48"/>
      <c r="AG47" s="42"/>
      <c r="AH47" s="29"/>
      <c r="AI47" s="119"/>
      <c r="AJ47" s="113"/>
      <c r="AK47" s="179"/>
      <c r="AP47" s="34" t="s">
        <v>1359</v>
      </c>
      <c r="AQ47" s="46" t="s">
        <v>441</v>
      </c>
      <c r="AR47" s="32"/>
    </row>
    <row r="48" spans="2:44" s="22" customFormat="1">
      <c r="B48" s="23">
        <v>1167</v>
      </c>
      <c r="C48" s="24" t="s">
        <v>415</v>
      </c>
      <c r="D48" s="34"/>
      <c r="E48" s="35"/>
      <c r="F48" s="35"/>
      <c r="G48" s="113"/>
      <c r="H48" s="113"/>
      <c r="I48" s="35">
        <v>24</v>
      </c>
      <c r="J48" s="504"/>
      <c r="K48" s="1498"/>
      <c r="L48" s="504"/>
      <c r="M48" s="34"/>
      <c r="N48" s="37"/>
      <c r="O48" s="36"/>
      <c r="P48" s="32"/>
      <c r="Q48" s="34"/>
      <c r="R48" s="36"/>
      <c r="S48" s="29"/>
      <c r="T48" s="182"/>
      <c r="U48" s="183"/>
      <c r="V48" s="183"/>
      <c r="W48" s="184"/>
      <c r="X48" s="50"/>
      <c r="Z48" s="34"/>
      <c r="AA48" s="36"/>
      <c r="AB48" s="42"/>
      <c r="AC48" s="34" t="s">
        <v>412</v>
      </c>
      <c r="AD48" s="46" t="s">
        <v>416</v>
      </c>
      <c r="AE48" s="36" t="s">
        <v>412</v>
      </c>
      <c r="AF48" s="48"/>
      <c r="AG48" s="42"/>
      <c r="AH48" s="29"/>
      <c r="AI48" s="119"/>
      <c r="AJ48" s="113"/>
      <c r="AK48" s="179"/>
      <c r="AP48" s="34" t="s">
        <v>436</v>
      </c>
      <c r="AQ48" s="46" t="s">
        <v>929</v>
      </c>
      <c r="AR48" s="32"/>
    </row>
    <row r="49" spans="2:44" s="22" customFormat="1">
      <c r="B49" s="23">
        <v>1168</v>
      </c>
      <c r="C49" s="24" t="s">
        <v>1324</v>
      </c>
      <c r="D49" s="34" t="s">
        <v>43</v>
      </c>
      <c r="E49" s="35">
        <v>22</v>
      </c>
      <c r="F49" s="35"/>
      <c r="G49" s="113"/>
      <c r="H49" s="113"/>
      <c r="I49" s="35">
        <v>22</v>
      </c>
      <c r="J49" s="504"/>
      <c r="K49" s="1498"/>
      <c r="L49" s="504"/>
      <c r="M49" s="34"/>
      <c r="N49" s="37"/>
      <c r="O49" s="36"/>
      <c r="P49" s="32"/>
      <c r="Q49" s="34"/>
      <c r="R49" s="36"/>
      <c r="S49" s="29"/>
      <c r="T49" s="177"/>
      <c r="U49" s="50"/>
      <c r="V49" s="50"/>
      <c r="W49" s="178"/>
      <c r="X49" s="50"/>
      <c r="Z49" s="34"/>
      <c r="AA49" s="36"/>
      <c r="AB49" s="42"/>
      <c r="AC49" s="34" t="s">
        <v>441</v>
      </c>
      <c r="AD49" s="46" t="s">
        <v>1360</v>
      </c>
      <c r="AE49" s="36" t="s">
        <v>441</v>
      </c>
      <c r="AF49" s="48"/>
      <c r="AG49" s="42"/>
      <c r="AH49" s="29"/>
      <c r="AI49" s="119"/>
      <c r="AJ49" s="113"/>
      <c r="AK49" s="179">
        <f t="shared" si="0"/>
        <v>1168</v>
      </c>
      <c r="AP49" s="34" t="s">
        <v>441</v>
      </c>
      <c r="AQ49" s="46" t="s">
        <v>1360</v>
      </c>
      <c r="AR49" s="32"/>
    </row>
    <row r="50" spans="2:44" s="22" customFormat="1">
      <c r="B50" s="23">
        <v>1024</v>
      </c>
      <c r="C50" s="24" t="s">
        <v>1325</v>
      </c>
      <c r="D50" s="34" t="s">
        <v>72</v>
      </c>
      <c r="E50" s="35">
        <v>56</v>
      </c>
      <c r="F50" s="35"/>
      <c r="G50" s="113"/>
      <c r="H50" s="113"/>
      <c r="I50" s="35">
        <v>56</v>
      </c>
      <c r="J50" s="504"/>
      <c r="K50" s="1498"/>
      <c r="L50" s="504"/>
      <c r="M50" s="34" t="s">
        <v>278</v>
      </c>
      <c r="N50" s="37" t="s">
        <v>284</v>
      </c>
      <c r="O50" s="36" t="s">
        <v>284</v>
      </c>
      <c r="P50" s="32"/>
      <c r="Q50" s="34" t="s">
        <v>284</v>
      </c>
      <c r="R50" s="36" t="s">
        <v>281</v>
      </c>
      <c r="S50" s="29"/>
      <c r="T50" s="177"/>
      <c r="U50" s="50"/>
      <c r="V50" s="50"/>
      <c r="W50" s="178"/>
      <c r="X50" s="50"/>
      <c r="Z50" s="34" t="s">
        <v>271</v>
      </c>
      <c r="AA50" s="36" t="s">
        <v>271</v>
      </c>
      <c r="AB50" s="33"/>
      <c r="AC50" s="34" t="s">
        <v>929</v>
      </c>
      <c r="AD50" s="46" t="s">
        <v>433</v>
      </c>
      <c r="AE50" s="36" t="s">
        <v>929</v>
      </c>
      <c r="AF50" s="48"/>
      <c r="AG50" s="33"/>
      <c r="AH50" s="29"/>
      <c r="AI50" s="119" t="s">
        <v>378</v>
      </c>
      <c r="AJ50" s="113"/>
      <c r="AK50" s="179">
        <f t="shared" si="0"/>
        <v>1024</v>
      </c>
      <c r="AP50" s="34" t="s">
        <v>929</v>
      </c>
      <c r="AQ50" s="46" t="s">
        <v>433</v>
      </c>
      <c r="AR50" s="32"/>
    </row>
    <row r="51" spans="2:44" s="22" customFormat="1">
      <c r="B51" s="23">
        <v>1005</v>
      </c>
      <c r="C51" s="24" t="s">
        <v>70</v>
      </c>
      <c r="D51" s="34" t="s">
        <v>27</v>
      </c>
      <c r="E51" s="35">
        <v>1</v>
      </c>
      <c r="F51" s="35"/>
      <c r="G51" s="113"/>
      <c r="H51" s="113"/>
      <c r="I51" s="35">
        <v>1</v>
      </c>
      <c r="J51" s="504"/>
      <c r="K51" s="1498"/>
      <c r="L51" s="504"/>
      <c r="M51" s="34" t="s">
        <v>279</v>
      </c>
      <c r="N51" s="37" t="s">
        <v>285</v>
      </c>
      <c r="O51" s="36" t="s">
        <v>285</v>
      </c>
      <c r="P51" s="32"/>
      <c r="Q51" s="34" t="s">
        <v>285</v>
      </c>
      <c r="R51" s="36" t="s">
        <v>282</v>
      </c>
      <c r="S51" s="29"/>
      <c r="T51" s="177" t="s">
        <v>396</v>
      </c>
      <c r="U51" s="50"/>
      <c r="V51" s="50"/>
      <c r="W51" s="178"/>
      <c r="X51" s="50"/>
      <c r="Z51" s="34" t="s">
        <v>272</v>
      </c>
      <c r="AA51" s="36" t="s">
        <v>272</v>
      </c>
      <c r="AB51" s="33"/>
      <c r="AC51" s="34" t="s">
        <v>1360</v>
      </c>
      <c r="AD51" s="180" t="s">
        <v>438</v>
      </c>
      <c r="AE51" s="36" t="s">
        <v>1360</v>
      </c>
      <c r="AF51" s="48"/>
      <c r="AG51" s="33"/>
      <c r="AH51" s="29"/>
      <c r="AI51" s="119" t="s">
        <v>378</v>
      </c>
      <c r="AJ51" s="113"/>
      <c r="AK51" s="179">
        <f>B51</f>
        <v>1005</v>
      </c>
      <c r="AP51" s="34" t="s">
        <v>1360</v>
      </c>
      <c r="AQ51" s="46" t="s">
        <v>438</v>
      </c>
      <c r="AR51" s="32"/>
    </row>
    <row r="52" spans="2:44" s="22" customFormat="1">
      <c r="B52" s="23">
        <v>1003</v>
      </c>
      <c r="C52" s="24" t="s">
        <v>71</v>
      </c>
      <c r="D52" s="34" t="s">
        <v>72</v>
      </c>
      <c r="E52" s="35">
        <v>56</v>
      </c>
      <c r="F52" s="35"/>
      <c r="G52" s="113" t="s">
        <v>73</v>
      </c>
      <c r="H52" s="113">
        <v>3</v>
      </c>
      <c r="I52" s="35">
        <v>56</v>
      </c>
      <c r="J52" s="504"/>
      <c r="K52" s="1498"/>
      <c r="L52" s="504"/>
      <c r="M52" s="65" t="s">
        <v>404</v>
      </c>
      <c r="N52" s="181" t="s">
        <v>1359</v>
      </c>
      <c r="O52" s="57" t="s">
        <v>1359</v>
      </c>
      <c r="P52" s="32"/>
      <c r="Q52" s="65" t="s">
        <v>1359</v>
      </c>
      <c r="R52" s="57" t="s">
        <v>284</v>
      </c>
      <c r="S52" s="29"/>
      <c r="T52" s="182"/>
      <c r="U52" s="183"/>
      <c r="V52" s="183"/>
      <c r="W52" s="184"/>
      <c r="X52" s="50"/>
      <c r="Z52" s="65" t="s">
        <v>273</v>
      </c>
      <c r="AA52" s="57" t="s">
        <v>273</v>
      </c>
      <c r="AB52" s="33"/>
      <c r="AC52" s="65" t="s">
        <v>418</v>
      </c>
      <c r="AD52" s="68" t="s">
        <v>450</v>
      </c>
      <c r="AE52" s="36" t="s">
        <v>418</v>
      </c>
      <c r="AF52" s="48"/>
      <c r="AG52" s="33"/>
      <c r="AH52" s="29"/>
      <c r="AI52" s="119" t="s">
        <v>378</v>
      </c>
      <c r="AJ52" s="113" t="s">
        <v>73</v>
      </c>
      <c r="AK52" s="179">
        <f t="shared" si="0"/>
        <v>1003</v>
      </c>
      <c r="AP52" s="34" t="s">
        <v>418</v>
      </c>
      <c r="AQ52" s="46" t="s">
        <v>450</v>
      </c>
      <c r="AR52" s="32"/>
    </row>
    <row r="53" spans="2:44" s="22" customFormat="1">
      <c r="B53" s="23">
        <v>1003</v>
      </c>
      <c r="C53" s="24" t="s">
        <v>409</v>
      </c>
      <c r="D53" s="39"/>
      <c r="E53" s="35"/>
      <c r="F53" s="35"/>
      <c r="G53" s="113"/>
      <c r="H53" s="113"/>
      <c r="I53" s="35">
        <v>56</v>
      </c>
      <c r="J53" s="504"/>
      <c r="K53" s="1498"/>
      <c r="L53" s="504"/>
      <c r="M53" s="34" t="s">
        <v>405</v>
      </c>
      <c r="N53" s="37" t="s">
        <v>412</v>
      </c>
      <c r="O53" s="36" t="s">
        <v>412</v>
      </c>
      <c r="P53" s="32"/>
      <c r="Q53" s="34" t="s">
        <v>412</v>
      </c>
      <c r="R53" s="36" t="s">
        <v>408</v>
      </c>
      <c r="S53" s="29"/>
      <c r="T53" s="182"/>
      <c r="U53" s="183"/>
      <c r="V53" s="183"/>
      <c r="W53" s="184"/>
      <c r="X53" s="50"/>
      <c r="Z53" s="34" t="s">
        <v>274</v>
      </c>
      <c r="AA53" s="36" t="s">
        <v>274</v>
      </c>
      <c r="AB53" s="33"/>
      <c r="AC53" s="34" t="s">
        <v>419</v>
      </c>
      <c r="AD53" s="46" t="s">
        <v>435</v>
      </c>
      <c r="AE53" s="36" t="s">
        <v>419</v>
      </c>
      <c r="AF53" s="48"/>
      <c r="AG53" s="33"/>
      <c r="AH53" s="29"/>
      <c r="AI53" s="119"/>
      <c r="AJ53" s="113"/>
      <c r="AK53" s="179"/>
      <c r="AP53" s="34" t="s">
        <v>419</v>
      </c>
      <c r="AQ53" s="46" t="s">
        <v>435</v>
      </c>
      <c r="AR53" s="32"/>
    </row>
    <row r="54" spans="2:44" s="22" customFormat="1">
      <c r="B54" s="23">
        <v>1003</v>
      </c>
      <c r="C54" s="24" t="s">
        <v>411</v>
      </c>
      <c r="D54" s="39"/>
      <c r="E54" s="35"/>
      <c r="F54" s="35"/>
      <c r="G54" s="113"/>
      <c r="H54" s="113"/>
      <c r="I54" s="35">
        <v>56</v>
      </c>
      <c r="J54" s="504"/>
      <c r="K54" s="1498"/>
      <c r="L54" s="504"/>
      <c r="M54" s="34" t="s">
        <v>406</v>
      </c>
      <c r="N54" s="37" t="s">
        <v>414</v>
      </c>
      <c r="O54" s="36" t="s">
        <v>414</v>
      </c>
      <c r="P54" s="32"/>
      <c r="Q54" s="34" t="s">
        <v>414</v>
      </c>
      <c r="R54" s="36" t="s">
        <v>410</v>
      </c>
      <c r="S54" s="29"/>
      <c r="T54" s="177"/>
      <c r="U54" s="50"/>
      <c r="V54" s="50"/>
      <c r="W54" s="178"/>
      <c r="X54" s="50"/>
      <c r="Z54" s="34" t="s">
        <v>278</v>
      </c>
      <c r="AA54" s="36" t="s">
        <v>278</v>
      </c>
      <c r="AB54" s="33"/>
      <c r="AC54" s="34" t="s">
        <v>420</v>
      </c>
      <c r="AD54" s="46" t="s">
        <v>422</v>
      </c>
      <c r="AE54" s="36" t="s">
        <v>420</v>
      </c>
      <c r="AF54" s="48"/>
      <c r="AG54" s="33"/>
      <c r="AH54" s="29"/>
      <c r="AI54" s="119"/>
      <c r="AJ54" s="113"/>
      <c r="AK54" s="179"/>
      <c r="AP54" s="34" t="s">
        <v>420</v>
      </c>
      <c r="AQ54" s="46" t="s">
        <v>422</v>
      </c>
      <c r="AR54" s="32"/>
    </row>
    <row r="55" spans="2:44" s="22" customFormat="1">
      <c r="B55" s="23">
        <v>1026</v>
      </c>
      <c r="C55" s="24" t="s">
        <v>283</v>
      </c>
      <c r="D55" s="39" t="s">
        <v>43</v>
      </c>
      <c r="E55" s="35">
        <v>28</v>
      </c>
      <c r="F55" s="35"/>
      <c r="G55" s="113"/>
      <c r="H55" s="113"/>
      <c r="I55" s="35">
        <v>28</v>
      </c>
      <c r="J55" s="504"/>
      <c r="K55" s="1498"/>
      <c r="L55" s="504"/>
      <c r="M55" s="34" t="s">
        <v>407</v>
      </c>
      <c r="N55" s="181" t="s">
        <v>416</v>
      </c>
      <c r="O55" s="57" t="s">
        <v>416</v>
      </c>
      <c r="P55" s="40"/>
      <c r="Q55" s="189" t="s">
        <v>416</v>
      </c>
      <c r="R55" s="36" t="s">
        <v>412</v>
      </c>
      <c r="S55" s="29"/>
      <c r="T55" s="190"/>
      <c r="U55" s="191"/>
      <c r="V55" s="191"/>
      <c r="W55" s="192"/>
      <c r="X55" s="50"/>
      <c r="Z55" s="67" t="s">
        <v>402</v>
      </c>
      <c r="AA55" s="36" t="s">
        <v>402</v>
      </c>
      <c r="AB55" s="33"/>
      <c r="AC55" s="34" t="s">
        <v>421</v>
      </c>
      <c r="AD55" s="37" t="s">
        <v>423</v>
      </c>
      <c r="AE55" s="36" t="s">
        <v>421</v>
      </c>
      <c r="AF55" s="49"/>
      <c r="AG55" s="33"/>
      <c r="AH55" s="29"/>
      <c r="AI55" s="119"/>
      <c r="AJ55" s="113"/>
      <c r="AK55" s="179">
        <f>B55</f>
        <v>1026</v>
      </c>
      <c r="AP55" s="34" t="s">
        <v>421</v>
      </c>
      <c r="AQ55" s="36" t="s">
        <v>423</v>
      </c>
      <c r="AR55" s="32"/>
    </row>
    <row r="56" spans="2:44" s="22" customFormat="1">
      <c r="B56" s="23">
        <v>1028</v>
      </c>
      <c r="C56" s="24" t="s">
        <v>74</v>
      </c>
      <c r="D56" s="34" t="s">
        <v>47</v>
      </c>
      <c r="E56" s="35">
        <v>40</v>
      </c>
      <c r="F56" s="35"/>
      <c r="G56" s="113" t="s">
        <v>75</v>
      </c>
      <c r="H56" s="113">
        <v>2</v>
      </c>
      <c r="I56" s="35">
        <v>40</v>
      </c>
      <c r="J56" s="504"/>
      <c r="K56" s="1498"/>
      <c r="L56" s="504"/>
      <c r="M56" s="34" t="s">
        <v>408</v>
      </c>
      <c r="N56" s="181" t="s">
        <v>417</v>
      </c>
      <c r="O56" s="57" t="s">
        <v>417</v>
      </c>
      <c r="P56" s="40"/>
      <c r="Q56" s="189" t="s">
        <v>417</v>
      </c>
      <c r="R56" s="36" t="s">
        <v>414</v>
      </c>
      <c r="S56" s="29"/>
      <c r="T56" s="177"/>
      <c r="U56" s="50"/>
      <c r="V56" s="50"/>
      <c r="W56" s="178"/>
      <c r="X56" s="50"/>
      <c r="Z56" s="67" t="s">
        <v>404</v>
      </c>
      <c r="AA56" s="36" t="s">
        <v>404</v>
      </c>
      <c r="AB56" s="33"/>
      <c r="AC56" s="34" t="s">
        <v>422</v>
      </c>
      <c r="AD56" s="37" t="s">
        <v>424</v>
      </c>
      <c r="AE56" s="36" t="s">
        <v>422</v>
      </c>
      <c r="AF56" s="49"/>
      <c r="AG56" s="33"/>
      <c r="AH56" s="29"/>
      <c r="AI56" s="119"/>
      <c r="AJ56" s="113" t="s">
        <v>75</v>
      </c>
      <c r="AK56" s="179">
        <f>B56</f>
        <v>1028</v>
      </c>
      <c r="AP56" s="34" t="s">
        <v>422</v>
      </c>
      <c r="AQ56" s="36" t="s">
        <v>424</v>
      </c>
      <c r="AR56" s="32"/>
    </row>
    <row r="57" spans="2:44" s="22" customFormat="1">
      <c r="B57" s="23">
        <v>1029</v>
      </c>
      <c r="C57" s="24" t="s">
        <v>76</v>
      </c>
      <c r="D57" s="34" t="s">
        <v>47</v>
      </c>
      <c r="E57" s="35">
        <v>20</v>
      </c>
      <c r="F57" s="35"/>
      <c r="G57" s="113" t="s">
        <v>75</v>
      </c>
      <c r="H57" s="113">
        <v>2</v>
      </c>
      <c r="I57" s="35">
        <v>20</v>
      </c>
      <c r="J57" s="504"/>
      <c r="K57" s="1498"/>
      <c r="L57" s="504"/>
      <c r="M57" s="34" t="s">
        <v>410</v>
      </c>
      <c r="N57" s="181" t="s">
        <v>418</v>
      </c>
      <c r="O57" s="57" t="s">
        <v>418</v>
      </c>
      <c r="P57" s="40"/>
      <c r="Q57" s="189" t="s">
        <v>418</v>
      </c>
      <c r="R57" s="36" t="s">
        <v>416</v>
      </c>
      <c r="S57" s="29"/>
      <c r="T57" s="177" t="s">
        <v>401</v>
      </c>
      <c r="U57" s="50"/>
      <c r="V57" s="50"/>
      <c r="W57" s="178"/>
      <c r="X57" s="50"/>
      <c r="Z57" s="67" t="s">
        <v>405</v>
      </c>
      <c r="AA57" s="36" t="s">
        <v>405</v>
      </c>
      <c r="AB57" s="33"/>
      <c r="AC57" s="34" t="s">
        <v>423</v>
      </c>
      <c r="AD57" s="37" t="s">
        <v>425</v>
      </c>
      <c r="AE57" s="36" t="s">
        <v>423</v>
      </c>
      <c r="AF57" s="49"/>
      <c r="AG57" s="33"/>
      <c r="AH57" s="29"/>
      <c r="AI57" s="119"/>
      <c r="AJ57" s="113" t="s">
        <v>75</v>
      </c>
      <c r="AK57" s="179">
        <f>B57</f>
        <v>1029</v>
      </c>
      <c r="AP57" s="34" t="s">
        <v>423</v>
      </c>
      <c r="AQ57" s="36" t="s">
        <v>425</v>
      </c>
      <c r="AR57" s="32"/>
    </row>
    <row r="58" spans="2:44" s="22" customFormat="1">
      <c r="B58" s="23">
        <v>1030</v>
      </c>
      <c r="C58" s="24" t="s">
        <v>1298</v>
      </c>
      <c r="D58" s="34" t="s">
        <v>27</v>
      </c>
      <c r="E58" s="35">
        <v>10</v>
      </c>
      <c r="F58" s="35"/>
      <c r="G58" s="113" t="s">
        <v>75</v>
      </c>
      <c r="H58" s="113">
        <v>2</v>
      </c>
      <c r="I58" s="35">
        <v>10</v>
      </c>
      <c r="J58" s="504"/>
      <c r="K58" s="1498"/>
      <c r="L58" s="504"/>
      <c r="M58" s="34" t="s">
        <v>436</v>
      </c>
      <c r="N58" s="37" t="s">
        <v>438</v>
      </c>
      <c r="O58" s="36" t="s">
        <v>438</v>
      </c>
      <c r="P58" s="32"/>
      <c r="Q58" s="34" t="s">
        <v>438</v>
      </c>
      <c r="R58" s="36" t="s">
        <v>417</v>
      </c>
      <c r="S58" s="29"/>
      <c r="T58" s="177" t="s">
        <v>427</v>
      </c>
      <c r="U58" s="50"/>
      <c r="V58" s="50"/>
      <c r="W58" s="178"/>
      <c r="X58" s="50"/>
      <c r="Z58" s="34" t="s">
        <v>406</v>
      </c>
      <c r="AA58" s="36" t="s">
        <v>406</v>
      </c>
      <c r="AB58" s="42"/>
      <c r="AC58" s="34" t="s">
        <v>424</v>
      </c>
      <c r="AD58" s="46" t="s">
        <v>426</v>
      </c>
      <c r="AE58" s="36" t="s">
        <v>424</v>
      </c>
      <c r="AF58" s="48"/>
      <c r="AG58" s="42"/>
      <c r="AH58" s="29"/>
      <c r="AI58" s="204"/>
      <c r="AJ58" s="136" t="s">
        <v>75</v>
      </c>
      <c r="AK58" s="205">
        <f>B58</f>
        <v>1030</v>
      </c>
      <c r="AP58" s="34" t="s">
        <v>424</v>
      </c>
      <c r="AQ58" s="46" t="s">
        <v>426</v>
      </c>
      <c r="AR58" s="32"/>
    </row>
    <row r="59" spans="2:44" s="22" customFormat="1">
      <c r="B59" s="23">
        <v>1031</v>
      </c>
      <c r="C59" s="24" t="s">
        <v>1317</v>
      </c>
      <c r="D59" s="34" t="s">
        <v>47</v>
      </c>
      <c r="E59" s="35">
        <v>60</v>
      </c>
      <c r="F59" s="35"/>
      <c r="G59" s="113" t="s">
        <v>75</v>
      </c>
      <c r="H59" s="113">
        <v>2</v>
      </c>
      <c r="I59" s="35">
        <v>60</v>
      </c>
      <c r="J59" s="504"/>
      <c r="K59" s="1498"/>
      <c r="L59" s="504"/>
      <c r="M59" s="34" t="s">
        <v>441</v>
      </c>
      <c r="N59" s="37" t="s">
        <v>450</v>
      </c>
      <c r="O59" s="36" t="s">
        <v>450</v>
      </c>
      <c r="P59" s="32"/>
      <c r="Q59" s="34" t="s">
        <v>450</v>
      </c>
      <c r="R59" s="36" t="s">
        <v>433</v>
      </c>
      <c r="S59" s="29"/>
      <c r="T59" s="177" t="s">
        <v>429</v>
      </c>
      <c r="U59" s="50"/>
      <c r="V59" s="50"/>
      <c r="W59" s="178"/>
      <c r="X59" s="50"/>
      <c r="Z59" s="34" t="s">
        <v>284</v>
      </c>
      <c r="AA59" s="36" t="s">
        <v>284</v>
      </c>
      <c r="AB59" s="33"/>
      <c r="AC59" s="34" t="s">
        <v>453</v>
      </c>
      <c r="AD59" s="180" t="s">
        <v>448</v>
      </c>
      <c r="AE59" s="36" t="s">
        <v>453</v>
      </c>
      <c r="AF59" s="48"/>
      <c r="AG59" s="33"/>
      <c r="AH59" s="29"/>
      <c r="AI59" s="119"/>
      <c r="AJ59" s="113" t="s">
        <v>75</v>
      </c>
      <c r="AK59" s="179">
        <f t="shared" si="0"/>
        <v>1031</v>
      </c>
      <c r="AP59" s="34" t="s">
        <v>453</v>
      </c>
      <c r="AQ59" s="46" t="s">
        <v>448</v>
      </c>
      <c r="AR59" s="32"/>
    </row>
    <row r="60" spans="2:44" s="22" customFormat="1">
      <c r="B60" s="23">
        <v>1032</v>
      </c>
      <c r="C60" s="24" t="s">
        <v>79</v>
      </c>
      <c r="D60" s="34" t="s">
        <v>1320</v>
      </c>
      <c r="E60" s="35">
        <v>15</v>
      </c>
      <c r="F60" s="35"/>
      <c r="G60" s="113" t="s">
        <v>75</v>
      </c>
      <c r="H60" s="113">
        <v>2</v>
      </c>
      <c r="I60" s="35">
        <v>15</v>
      </c>
      <c r="J60" s="504"/>
      <c r="K60" s="1498"/>
      <c r="L60" s="504"/>
      <c r="M60" s="65" t="s">
        <v>416</v>
      </c>
      <c r="N60" s="181" t="s">
        <v>421</v>
      </c>
      <c r="O60" s="57" t="s">
        <v>421</v>
      </c>
      <c r="P60" s="32"/>
      <c r="Q60" s="65" t="s">
        <v>421</v>
      </c>
      <c r="R60" s="57" t="s">
        <v>419</v>
      </c>
      <c r="S60" s="29"/>
      <c r="T60" s="182"/>
      <c r="U60" s="183"/>
      <c r="V60" s="183"/>
      <c r="W60" s="184"/>
      <c r="X60" s="50"/>
      <c r="Z60" s="65" t="s">
        <v>408</v>
      </c>
      <c r="AA60" s="57" t="s">
        <v>408</v>
      </c>
      <c r="AB60" s="33"/>
      <c r="AC60" s="65" t="s">
        <v>1361</v>
      </c>
      <c r="AD60" s="68" t="s">
        <v>455</v>
      </c>
      <c r="AE60" s="36" t="s">
        <v>1361</v>
      </c>
      <c r="AF60" s="48"/>
      <c r="AG60" s="33"/>
      <c r="AH60" s="29"/>
      <c r="AI60" s="119"/>
      <c r="AJ60" s="113" t="s">
        <v>75</v>
      </c>
      <c r="AK60" s="179">
        <f t="shared" si="0"/>
        <v>1032</v>
      </c>
      <c r="AP60" s="34" t="s">
        <v>1361</v>
      </c>
      <c r="AQ60" s="46" t="s">
        <v>455</v>
      </c>
      <c r="AR60" s="32"/>
    </row>
    <row r="61" spans="2:44" s="22" customFormat="1">
      <c r="B61" s="23">
        <v>1033</v>
      </c>
      <c r="C61" s="24" t="s">
        <v>80</v>
      </c>
      <c r="D61" s="34" t="s">
        <v>1320</v>
      </c>
      <c r="E61" s="35">
        <v>15</v>
      </c>
      <c r="F61" s="35"/>
      <c r="G61" s="113" t="s">
        <v>75</v>
      </c>
      <c r="H61" s="113">
        <v>2</v>
      </c>
      <c r="I61" s="35">
        <v>15</v>
      </c>
      <c r="J61" s="504"/>
      <c r="K61" s="1498"/>
      <c r="L61" s="504"/>
      <c r="M61" s="34" t="s">
        <v>417</v>
      </c>
      <c r="N61" s="37" t="s">
        <v>422</v>
      </c>
      <c r="O61" s="36" t="s">
        <v>422</v>
      </c>
      <c r="P61" s="32"/>
      <c r="Q61" s="34" t="s">
        <v>422</v>
      </c>
      <c r="R61" s="36" t="s">
        <v>420</v>
      </c>
      <c r="S61" s="29"/>
      <c r="T61" s="182"/>
      <c r="U61" s="183"/>
      <c r="V61" s="183"/>
      <c r="W61" s="184"/>
      <c r="X61" s="50"/>
      <c r="Z61" s="34" t="s">
        <v>410</v>
      </c>
      <c r="AA61" s="36" t="s">
        <v>410</v>
      </c>
      <c r="AB61" s="33"/>
      <c r="AC61" s="34" t="s">
        <v>428</v>
      </c>
      <c r="AD61" s="46" t="s">
        <v>431</v>
      </c>
      <c r="AE61" s="36" t="s">
        <v>428</v>
      </c>
      <c r="AF61" s="48"/>
      <c r="AG61" s="33"/>
      <c r="AH61" s="29"/>
      <c r="AI61" s="119"/>
      <c r="AJ61" s="113" t="s">
        <v>75</v>
      </c>
      <c r="AK61" s="179">
        <f t="shared" si="0"/>
        <v>1033</v>
      </c>
      <c r="AP61" s="34" t="s">
        <v>448</v>
      </c>
      <c r="AQ61" s="46" t="s">
        <v>300</v>
      </c>
      <c r="AR61" s="32"/>
    </row>
    <row r="62" spans="2:44" s="22" customFormat="1">
      <c r="B62" s="23">
        <v>1028</v>
      </c>
      <c r="C62" s="24" t="s">
        <v>81</v>
      </c>
      <c r="D62" s="34"/>
      <c r="E62" s="35"/>
      <c r="F62" s="35"/>
      <c r="G62" s="113"/>
      <c r="H62" s="113"/>
      <c r="I62" s="35">
        <v>40</v>
      </c>
      <c r="J62" s="504"/>
      <c r="K62" s="1498"/>
      <c r="L62" s="504"/>
      <c r="M62" s="34" t="s">
        <v>433</v>
      </c>
      <c r="N62" s="37" t="s">
        <v>434</v>
      </c>
      <c r="O62" s="36" t="s">
        <v>434</v>
      </c>
      <c r="P62" s="32"/>
      <c r="Q62" s="34" t="s">
        <v>434</v>
      </c>
      <c r="R62" s="36" t="s">
        <v>435</v>
      </c>
      <c r="S62" s="29"/>
      <c r="T62" s="177"/>
      <c r="U62" s="50"/>
      <c r="V62" s="50"/>
      <c r="W62" s="178"/>
      <c r="X62" s="50"/>
      <c r="Z62" s="34" t="s">
        <v>436</v>
      </c>
      <c r="AA62" s="36" t="s">
        <v>436</v>
      </c>
      <c r="AB62" s="33"/>
      <c r="AC62" s="34" t="s">
        <v>430</v>
      </c>
      <c r="AD62" s="46" t="s">
        <v>432</v>
      </c>
      <c r="AE62" s="36" t="s">
        <v>430</v>
      </c>
      <c r="AF62" s="48"/>
      <c r="AG62" s="42"/>
      <c r="AH62" s="29"/>
      <c r="AI62" s="119"/>
      <c r="AJ62" s="113"/>
      <c r="AK62" s="179">
        <f t="shared" si="0"/>
        <v>1028</v>
      </c>
      <c r="AP62" s="34" t="s">
        <v>455</v>
      </c>
      <c r="AQ62" s="46" t="s">
        <v>454</v>
      </c>
      <c r="AR62" s="32"/>
    </row>
    <row r="63" spans="2:44" s="22" customFormat="1">
      <c r="B63" s="23">
        <v>1029</v>
      </c>
      <c r="C63" s="24" t="s">
        <v>81</v>
      </c>
      <c r="D63" s="34"/>
      <c r="E63" s="35"/>
      <c r="F63" s="35"/>
      <c r="G63" s="113"/>
      <c r="H63" s="113"/>
      <c r="I63" s="35">
        <v>20</v>
      </c>
      <c r="J63" s="504"/>
      <c r="K63" s="1498"/>
      <c r="L63" s="504"/>
      <c r="M63" s="34" t="s">
        <v>438</v>
      </c>
      <c r="N63" s="37" t="s">
        <v>439</v>
      </c>
      <c r="O63" s="36" t="s">
        <v>439</v>
      </c>
      <c r="P63" s="32"/>
      <c r="Q63" s="34" t="s">
        <v>439</v>
      </c>
      <c r="R63" s="36" t="s">
        <v>440</v>
      </c>
      <c r="S63" s="29"/>
      <c r="T63" s="177"/>
      <c r="U63" s="50"/>
      <c r="V63" s="50"/>
      <c r="W63" s="178"/>
      <c r="X63" s="50"/>
      <c r="Z63" s="34" t="s">
        <v>441</v>
      </c>
      <c r="AA63" s="36" t="s">
        <v>441</v>
      </c>
      <c r="AB63" s="33"/>
      <c r="AC63" s="34" t="s">
        <v>431</v>
      </c>
      <c r="AD63" s="46" t="s">
        <v>437</v>
      </c>
      <c r="AE63" s="36" t="s">
        <v>431</v>
      </c>
      <c r="AF63" s="48"/>
      <c r="AG63" s="42"/>
      <c r="AH63" s="29"/>
      <c r="AI63" s="119"/>
      <c r="AJ63" s="113"/>
      <c r="AK63" s="179">
        <f t="shared" si="0"/>
        <v>1029</v>
      </c>
      <c r="AP63" s="34" t="s">
        <v>431</v>
      </c>
      <c r="AQ63" s="46" t="s">
        <v>437</v>
      </c>
      <c r="AR63" s="32"/>
    </row>
    <row r="64" spans="2:44" s="22" customFormat="1">
      <c r="B64" s="23">
        <v>1030</v>
      </c>
      <c r="C64" s="24" t="s">
        <v>81</v>
      </c>
      <c r="D64" s="34"/>
      <c r="E64" s="35"/>
      <c r="F64" s="35"/>
      <c r="G64" s="113"/>
      <c r="H64" s="113"/>
      <c r="I64" s="35">
        <v>10</v>
      </c>
      <c r="J64" s="504"/>
      <c r="K64" s="1498"/>
      <c r="L64" s="504"/>
      <c r="M64" s="34" t="s">
        <v>420</v>
      </c>
      <c r="N64" s="37" t="s">
        <v>425</v>
      </c>
      <c r="O64" s="36" t="s">
        <v>425</v>
      </c>
      <c r="P64" s="32"/>
      <c r="Q64" s="34" t="s">
        <v>425</v>
      </c>
      <c r="R64" s="36" t="s">
        <v>423</v>
      </c>
      <c r="S64" s="29"/>
      <c r="T64" s="177"/>
      <c r="U64" s="50"/>
      <c r="V64" s="50"/>
      <c r="W64" s="178"/>
      <c r="X64" s="50"/>
      <c r="Z64" s="34" t="s">
        <v>416</v>
      </c>
      <c r="AA64" s="36" t="s">
        <v>416</v>
      </c>
      <c r="AB64" s="33"/>
      <c r="AC64" s="34" t="s">
        <v>454</v>
      </c>
      <c r="AD64" s="180" t="s">
        <v>1305</v>
      </c>
      <c r="AE64" s="36" t="s">
        <v>454</v>
      </c>
      <c r="AF64" s="48"/>
      <c r="AG64" s="42"/>
      <c r="AH64" s="29"/>
      <c r="AI64" s="119"/>
      <c r="AJ64" s="113"/>
      <c r="AK64" s="179">
        <f t="shared" si="0"/>
        <v>1030</v>
      </c>
      <c r="AP64" s="34" t="s">
        <v>454</v>
      </c>
      <c r="AQ64" s="46" t="s">
        <v>1305</v>
      </c>
      <c r="AR64" s="32"/>
    </row>
    <row r="65" spans="2:44" s="22" customFormat="1">
      <c r="B65" s="23">
        <v>1031</v>
      </c>
      <c r="C65" s="24" t="s">
        <v>81</v>
      </c>
      <c r="D65" s="34"/>
      <c r="E65" s="35"/>
      <c r="F65" s="35"/>
      <c r="G65" s="113"/>
      <c r="H65" s="113"/>
      <c r="I65" s="35">
        <v>60</v>
      </c>
      <c r="J65" s="504"/>
      <c r="K65" s="1498"/>
      <c r="L65" s="504"/>
      <c r="M65" s="65" t="s">
        <v>421</v>
      </c>
      <c r="N65" s="181" t="s">
        <v>426</v>
      </c>
      <c r="O65" s="57" t="s">
        <v>426</v>
      </c>
      <c r="P65" s="32"/>
      <c r="Q65" s="65" t="s">
        <v>426</v>
      </c>
      <c r="R65" s="57" t="s">
        <v>424</v>
      </c>
      <c r="S65" s="29"/>
      <c r="T65" s="182"/>
      <c r="U65" s="183"/>
      <c r="V65" s="183"/>
      <c r="W65" s="184"/>
      <c r="X65" s="50"/>
      <c r="Z65" s="65" t="s">
        <v>417</v>
      </c>
      <c r="AA65" s="57" t="s">
        <v>417</v>
      </c>
      <c r="AB65" s="33"/>
      <c r="AC65" s="65" t="s">
        <v>1304</v>
      </c>
      <c r="AD65" s="68" t="s">
        <v>573</v>
      </c>
      <c r="AE65" s="36" t="s">
        <v>1304</v>
      </c>
      <c r="AF65" s="48"/>
      <c r="AG65" s="42"/>
      <c r="AH65" s="29"/>
      <c r="AI65" s="119"/>
      <c r="AJ65" s="113"/>
      <c r="AK65" s="179">
        <f t="shared" si="0"/>
        <v>1031</v>
      </c>
      <c r="AP65" s="34" t="s">
        <v>1304</v>
      </c>
      <c r="AQ65" s="46" t="s">
        <v>573</v>
      </c>
      <c r="AR65" s="32"/>
    </row>
    <row r="66" spans="2:44" s="22" customFormat="1">
      <c r="B66" s="23">
        <v>1032</v>
      </c>
      <c r="C66" s="24" t="s">
        <v>81</v>
      </c>
      <c r="D66" s="34"/>
      <c r="E66" s="35"/>
      <c r="F66" s="35"/>
      <c r="G66" s="113"/>
      <c r="H66" s="113"/>
      <c r="I66" s="35">
        <v>15</v>
      </c>
      <c r="J66" s="504"/>
      <c r="K66" s="1498"/>
      <c r="L66" s="504"/>
      <c r="M66" s="34" t="s">
        <v>422</v>
      </c>
      <c r="N66" s="37" t="s">
        <v>428</v>
      </c>
      <c r="O66" s="36" t="s">
        <v>428</v>
      </c>
      <c r="P66" s="32"/>
      <c r="Q66" s="34" t="s">
        <v>428</v>
      </c>
      <c r="R66" s="36" t="s">
        <v>425</v>
      </c>
      <c r="S66" s="29"/>
      <c r="T66" s="182"/>
      <c r="U66" s="183"/>
      <c r="V66" s="183"/>
      <c r="W66" s="184"/>
      <c r="X66" s="50"/>
      <c r="Z66" s="34" t="s">
        <v>418</v>
      </c>
      <c r="AA66" s="36" t="s">
        <v>418</v>
      </c>
      <c r="AB66" s="33"/>
      <c r="AC66" s="34" t="s">
        <v>442</v>
      </c>
      <c r="AD66" s="46" t="s">
        <v>444</v>
      </c>
      <c r="AE66" s="36" t="s">
        <v>442</v>
      </c>
      <c r="AF66" s="48"/>
      <c r="AG66" s="42"/>
      <c r="AH66" s="29"/>
      <c r="AI66" s="119"/>
      <c r="AJ66" s="113"/>
      <c r="AK66" s="179">
        <f t="shared" si="0"/>
        <v>1032</v>
      </c>
      <c r="AP66" s="34" t="s">
        <v>1305</v>
      </c>
      <c r="AQ66" s="46" t="s">
        <v>576</v>
      </c>
      <c r="AR66" s="32"/>
    </row>
    <row r="67" spans="2:44" s="22" customFormat="1">
      <c r="B67" s="23">
        <v>1033</v>
      </c>
      <c r="C67" s="24" t="s">
        <v>81</v>
      </c>
      <c r="D67" s="34"/>
      <c r="E67" s="35"/>
      <c r="F67" s="35"/>
      <c r="G67" s="113"/>
      <c r="H67" s="113"/>
      <c r="I67" s="35">
        <v>15</v>
      </c>
      <c r="J67" s="504"/>
      <c r="K67" s="1498"/>
      <c r="L67" s="504"/>
      <c r="M67" s="34" t="s">
        <v>423</v>
      </c>
      <c r="N67" s="37" t="s">
        <v>430</v>
      </c>
      <c r="O67" s="36" t="s">
        <v>430</v>
      </c>
      <c r="P67" s="32"/>
      <c r="Q67" s="34" t="s">
        <v>430</v>
      </c>
      <c r="R67" s="36" t="s">
        <v>426</v>
      </c>
      <c r="S67" s="29"/>
      <c r="T67" s="177"/>
      <c r="U67" s="50"/>
      <c r="V67" s="50"/>
      <c r="W67" s="178"/>
      <c r="X67" s="50"/>
      <c r="Z67" s="34" t="s">
        <v>419</v>
      </c>
      <c r="AA67" s="36" t="s">
        <v>419</v>
      </c>
      <c r="AB67" s="33"/>
      <c r="AC67" s="34" t="s">
        <v>573</v>
      </c>
      <c r="AD67" s="46" t="s">
        <v>469</v>
      </c>
      <c r="AE67" s="36" t="s">
        <v>573</v>
      </c>
      <c r="AF67" s="48"/>
      <c r="AG67" s="42"/>
      <c r="AH67" s="29"/>
      <c r="AI67" s="119"/>
      <c r="AJ67" s="113"/>
      <c r="AK67" s="179">
        <f t="shared" si="0"/>
        <v>1033</v>
      </c>
      <c r="AP67" s="34" t="s">
        <v>573</v>
      </c>
      <c r="AQ67" s="46" t="s">
        <v>469</v>
      </c>
      <c r="AR67" s="32"/>
    </row>
    <row r="68" spans="2:44" s="22" customFormat="1">
      <c r="B68" s="23">
        <v>1169</v>
      </c>
      <c r="C68" s="24" t="s">
        <v>1319</v>
      </c>
      <c r="D68" s="34" t="s">
        <v>72</v>
      </c>
      <c r="E68" s="35">
        <v>20</v>
      </c>
      <c r="F68" s="35"/>
      <c r="G68" s="113" t="s">
        <v>84</v>
      </c>
      <c r="H68" s="113">
        <v>2</v>
      </c>
      <c r="I68" s="35">
        <v>20</v>
      </c>
      <c r="J68" s="504"/>
      <c r="K68" s="1498"/>
      <c r="L68" s="504"/>
      <c r="M68" s="34"/>
      <c r="N68" s="37"/>
      <c r="O68" s="36"/>
      <c r="P68" s="32"/>
      <c r="Q68" s="34"/>
      <c r="R68" s="36"/>
      <c r="S68" s="29"/>
      <c r="T68" s="177"/>
      <c r="U68" s="50"/>
      <c r="V68" s="50"/>
      <c r="W68" s="178"/>
      <c r="X68" s="50"/>
      <c r="Z68" s="34"/>
      <c r="AA68" s="36"/>
      <c r="AB68" s="42"/>
      <c r="AC68" s="34" t="s">
        <v>576</v>
      </c>
      <c r="AD68" s="46" t="s">
        <v>451</v>
      </c>
      <c r="AE68" s="36" t="s">
        <v>576</v>
      </c>
      <c r="AF68" s="48"/>
      <c r="AG68" s="42"/>
      <c r="AH68" s="29"/>
      <c r="AI68" s="119"/>
      <c r="AJ68" s="113" t="s">
        <v>84</v>
      </c>
      <c r="AK68" s="179">
        <f>B68</f>
        <v>1169</v>
      </c>
      <c r="AP68" s="34" t="s">
        <v>576</v>
      </c>
      <c r="AQ68" s="46" t="s">
        <v>451</v>
      </c>
      <c r="AR68" s="32"/>
    </row>
    <row r="69" spans="2:44" s="22" customFormat="1">
      <c r="B69" s="23">
        <v>1169</v>
      </c>
      <c r="C69" s="24" t="s">
        <v>409</v>
      </c>
      <c r="D69" s="34"/>
      <c r="E69" s="35"/>
      <c r="F69" s="35"/>
      <c r="G69" s="113"/>
      <c r="H69" s="113"/>
      <c r="I69" s="35">
        <v>20</v>
      </c>
      <c r="J69" s="504"/>
      <c r="K69" s="1498"/>
      <c r="L69" s="504"/>
      <c r="M69" s="34"/>
      <c r="N69" s="37"/>
      <c r="O69" s="36"/>
      <c r="P69" s="32"/>
      <c r="Q69" s="34"/>
      <c r="R69" s="36"/>
      <c r="S69" s="29"/>
      <c r="T69" s="177"/>
      <c r="U69" s="50"/>
      <c r="V69" s="50"/>
      <c r="W69" s="178"/>
      <c r="X69" s="50"/>
      <c r="Z69" s="34"/>
      <c r="AA69" s="36"/>
      <c r="AB69" s="42"/>
      <c r="AC69" s="34" t="s">
        <v>469</v>
      </c>
      <c r="AD69" s="180" t="s">
        <v>456</v>
      </c>
      <c r="AE69" s="36" t="s">
        <v>469</v>
      </c>
      <c r="AF69" s="48"/>
      <c r="AG69" s="42"/>
      <c r="AH69" s="29"/>
      <c r="AI69" s="119"/>
      <c r="AJ69" s="113"/>
      <c r="AK69" s="179"/>
      <c r="AP69" s="34" t="s">
        <v>469</v>
      </c>
      <c r="AQ69" s="46" t="s">
        <v>456</v>
      </c>
      <c r="AR69" s="32"/>
    </row>
    <row r="70" spans="2:44" s="22" customFormat="1">
      <c r="B70" s="23">
        <v>1372</v>
      </c>
      <c r="C70" s="24" t="s">
        <v>85</v>
      </c>
      <c r="D70" s="34" t="s">
        <v>86</v>
      </c>
      <c r="E70" s="35">
        <v>12</v>
      </c>
      <c r="F70" s="35"/>
      <c r="G70" s="113"/>
      <c r="H70" s="113"/>
      <c r="I70" s="35">
        <v>12</v>
      </c>
      <c r="J70" s="504"/>
      <c r="K70" s="1498"/>
      <c r="L70" s="504"/>
      <c r="M70" s="65" t="s">
        <v>439</v>
      </c>
      <c r="N70" s="181" t="s">
        <v>300</v>
      </c>
      <c r="O70" s="57" t="s">
        <v>300</v>
      </c>
      <c r="P70" s="32"/>
      <c r="Q70" s="65" t="s">
        <v>300</v>
      </c>
      <c r="R70" s="57" t="s">
        <v>448</v>
      </c>
      <c r="S70" s="29"/>
      <c r="T70" s="182"/>
      <c r="U70" s="183"/>
      <c r="V70" s="183"/>
      <c r="W70" s="184"/>
      <c r="X70" s="50" t="s">
        <v>449</v>
      </c>
      <c r="Z70" s="65" t="s">
        <v>450</v>
      </c>
      <c r="AA70" s="57" t="s">
        <v>450</v>
      </c>
      <c r="AB70" s="33"/>
      <c r="AC70" s="65"/>
      <c r="AD70" s="68"/>
      <c r="AE70" s="36"/>
      <c r="AF70" s="48"/>
      <c r="AG70" s="42"/>
      <c r="AH70" s="29"/>
      <c r="AI70" s="119"/>
      <c r="AJ70" s="113"/>
      <c r="AK70" s="179"/>
      <c r="AP70" s="34"/>
      <c r="AQ70" s="46"/>
      <c r="AR70" s="32"/>
    </row>
    <row r="71" spans="2:44" s="22" customFormat="1">
      <c r="B71" s="23">
        <v>1042</v>
      </c>
      <c r="C71" s="24" t="s">
        <v>1362</v>
      </c>
      <c r="D71" s="39" t="s">
        <v>47</v>
      </c>
      <c r="E71" s="35">
        <v>76</v>
      </c>
      <c r="F71" s="35"/>
      <c r="G71" s="113"/>
      <c r="H71" s="113"/>
      <c r="I71" s="35">
        <v>76</v>
      </c>
      <c r="J71" s="504"/>
      <c r="K71" s="1498"/>
      <c r="L71" s="504"/>
      <c r="M71" s="34" t="s">
        <v>453</v>
      </c>
      <c r="N71" s="37" t="s">
        <v>454</v>
      </c>
      <c r="O71" s="36" t="s">
        <v>454</v>
      </c>
      <c r="P71" s="32"/>
      <c r="Q71" s="34" t="s">
        <v>454</v>
      </c>
      <c r="R71" s="36" t="s">
        <v>455</v>
      </c>
      <c r="S71" s="29"/>
      <c r="T71" s="182"/>
      <c r="U71" s="183"/>
      <c r="V71" s="183"/>
      <c r="W71" s="184"/>
      <c r="X71" s="50"/>
      <c r="Z71" s="34" t="s">
        <v>435</v>
      </c>
      <c r="AA71" s="36" t="s">
        <v>435</v>
      </c>
      <c r="AB71" s="33"/>
      <c r="AC71" s="34" t="s">
        <v>451</v>
      </c>
      <c r="AD71" s="46" t="s">
        <v>452</v>
      </c>
      <c r="AE71" s="36" t="s">
        <v>451</v>
      </c>
      <c r="AF71" s="48"/>
      <c r="AG71" s="33"/>
      <c r="AH71" s="29"/>
      <c r="AI71" s="119"/>
      <c r="AJ71" s="113"/>
      <c r="AK71" s="179">
        <f t="shared" si="0"/>
        <v>1042</v>
      </c>
      <c r="AP71" s="34" t="s">
        <v>451</v>
      </c>
      <c r="AQ71" s="46" t="s">
        <v>452</v>
      </c>
      <c r="AR71" s="32"/>
    </row>
    <row r="72" spans="2:44" s="22" customFormat="1">
      <c r="B72" s="23">
        <v>1173</v>
      </c>
      <c r="C72" s="24" t="s">
        <v>1363</v>
      </c>
      <c r="D72" s="39" t="s">
        <v>47</v>
      </c>
      <c r="E72" s="35">
        <v>50</v>
      </c>
      <c r="F72" s="35"/>
      <c r="G72" s="113"/>
      <c r="H72" s="113"/>
      <c r="I72" s="35">
        <v>50</v>
      </c>
      <c r="J72" s="504"/>
      <c r="K72" s="1498"/>
      <c r="L72" s="504"/>
      <c r="M72" s="34" t="s">
        <v>426</v>
      </c>
      <c r="N72" s="37" t="s">
        <v>437</v>
      </c>
      <c r="O72" s="36" t="s">
        <v>437</v>
      </c>
      <c r="P72" s="32"/>
      <c r="Q72" s="34" t="s">
        <v>437</v>
      </c>
      <c r="R72" s="36" t="s">
        <v>431</v>
      </c>
      <c r="S72" s="29"/>
      <c r="T72" s="177" t="s">
        <v>396</v>
      </c>
      <c r="U72" s="50"/>
      <c r="V72" s="50"/>
      <c r="W72" s="178"/>
      <c r="X72" s="50"/>
      <c r="Z72" s="34" t="s">
        <v>440</v>
      </c>
      <c r="AA72" s="36" t="s">
        <v>440</v>
      </c>
      <c r="AB72" s="33"/>
      <c r="AC72" s="34" t="s">
        <v>456</v>
      </c>
      <c r="AD72" s="46" t="s">
        <v>457</v>
      </c>
      <c r="AE72" s="36" t="s">
        <v>456</v>
      </c>
      <c r="AF72" s="48"/>
      <c r="AG72" s="33"/>
      <c r="AH72" s="29"/>
      <c r="AI72" s="119"/>
      <c r="AJ72" s="113"/>
      <c r="AK72" s="179">
        <f t="shared" si="0"/>
        <v>1173</v>
      </c>
      <c r="AP72" s="34" t="s">
        <v>456</v>
      </c>
      <c r="AQ72" s="46" t="s">
        <v>457</v>
      </c>
      <c r="AR72" s="32"/>
    </row>
    <row r="73" spans="2:44" s="22" customFormat="1">
      <c r="B73" s="23">
        <v>1016</v>
      </c>
      <c r="C73" s="24" t="s">
        <v>90</v>
      </c>
      <c r="D73" s="39" t="s">
        <v>27</v>
      </c>
      <c r="E73" s="35">
        <v>10</v>
      </c>
      <c r="F73" s="35"/>
      <c r="G73" s="113"/>
      <c r="H73" s="113"/>
      <c r="I73" s="35">
        <v>10</v>
      </c>
      <c r="J73" s="504"/>
      <c r="K73" s="1498"/>
      <c r="L73" s="504"/>
      <c r="M73" s="41" t="s">
        <v>428</v>
      </c>
      <c r="N73" s="37" t="s">
        <v>442</v>
      </c>
      <c r="O73" s="38" t="s">
        <v>442</v>
      </c>
      <c r="P73" s="32"/>
      <c r="Q73" s="34" t="s">
        <v>442</v>
      </c>
      <c r="R73" s="38" t="s">
        <v>432</v>
      </c>
      <c r="S73" s="193"/>
      <c r="T73" s="177"/>
      <c r="U73" s="50"/>
      <c r="V73" s="50"/>
      <c r="W73" s="178"/>
      <c r="X73" s="50"/>
      <c r="Z73" s="34" t="s">
        <v>423</v>
      </c>
      <c r="AA73" s="38" t="s">
        <v>423</v>
      </c>
      <c r="AB73" s="33"/>
      <c r="AC73" s="34" t="s">
        <v>458</v>
      </c>
      <c r="AD73" s="37" t="s">
        <v>459</v>
      </c>
      <c r="AE73" s="36" t="s">
        <v>458</v>
      </c>
      <c r="AF73" s="48"/>
      <c r="AG73" s="33"/>
      <c r="AH73" s="29"/>
      <c r="AI73" s="119"/>
      <c r="AJ73" s="113"/>
      <c r="AK73" s="179">
        <f t="shared" si="0"/>
        <v>1016</v>
      </c>
      <c r="AP73" s="34" t="s">
        <v>458</v>
      </c>
      <c r="AQ73" s="36" t="s">
        <v>459</v>
      </c>
      <c r="AR73" s="32"/>
    </row>
    <row r="74" spans="2:44" s="22" customFormat="1">
      <c r="B74" s="23">
        <v>1043</v>
      </c>
      <c r="C74" s="24" t="s">
        <v>91</v>
      </c>
      <c r="D74" s="34" t="s">
        <v>47</v>
      </c>
      <c r="E74" s="35">
        <v>60</v>
      </c>
      <c r="F74" s="35"/>
      <c r="G74" s="113"/>
      <c r="H74" s="113"/>
      <c r="I74" s="35">
        <v>60</v>
      </c>
      <c r="J74" s="504"/>
      <c r="K74" s="1498"/>
      <c r="L74" s="504"/>
      <c r="M74" s="41" t="s">
        <v>430</v>
      </c>
      <c r="N74" s="37" t="s">
        <v>443</v>
      </c>
      <c r="O74" s="38" t="s">
        <v>443</v>
      </c>
      <c r="P74" s="32"/>
      <c r="Q74" s="34" t="s">
        <v>443</v>
      </c>
      <c r="R74" s="38" t="s">
        <v>437</v>
      </c>
      <c r="S74" s="193"/>
      <c r="T74" s="177"/>
      <c r="U74" s="50"/>
      <c r="V74" s="50"/>
      <c r="W74" s="178"/>
      <c r="X74" s="50"/>
      <c r="Z74" s="34" t="s">
        <v>424</v>
      </c>
      <c r="AA74" s="38" t="s">
        <v>424</v>
      </c>
      <c r="AB74" s="33"/>
      <c r="AC74" s="34" t="s">
        <v>460</v>
      </c>
      <c r="AD74" s="37" t="s">
        <v>461</v>
      </c>
      <c r="AE74" s="36" t="s">
        <v>460</v>
      </c>
      <c r="AF74" s="48"/>
      <c r="AG74" s="33"/>
      <c r="AH74" s="29"/>
      <c r="AI74" s="119"/>
      <c r="AJ74" s="113"/>
      <c r="AK74" s="179">
        <f t="shared" si="0"/>
        <v>1043</v>
      </c>
      <c r="AP74" s="34" t="s">
        <v>460</v>
      </c>
      <c r="AQ74" s="36" t="s">
        <v>461</v>
      </c>
      <c r="AR74" s="32"/>
    </row>
    <row r="75" spans="2:44" s="22" customFormat="1">
      <c r="B75" s="23">
        <v>1025</v>
      </c>
      <c r="C75" s="24" t="s">
        <v>93</v>
      </c>
      <c r="D75" s="39" t="s">
        <v>47</v>
      </c>
      <c r="E75" s="35">
        <v>20</v>
      </c>
      <c r="F75" s="35"/>
      <c r="G75" s="113"/>
      <c r="H75" s="113"/>
      <c r="I75" s="35">
        <v>20</v>
      </c>
      <c r="J75" s="504"/>
      <c r="K75" s="1498"/>
      <c r="L75" s="504"/>
      <c r="M75" s="41" t="s">
        <v>431</v>
      </c>
      <c r="N75" s="37" t="s">
        <v>444</v>
      </c>
      <c r="O75" s="38" t="s">
        <v>444</v>
      </c>
      <c r="P75" s="32"/>
      <c r="Q75" s="34" t="s">
        <v>444</v>
      </c>
      <c r="R75" s="38" t="s">
        <v>442</v>
      </c>
      <c r="S75" s="193"/>
      <c r="T75" s="177"/>
      <c r="U75" s="50"/>
      <c r="V75" s="50"/>
      <c r="W75" s="178"/>
      <c r="X75" s="50"/>
      <c r="Z75" s="34" t="s">
        <v>425</v>
      </c>
      <c r="AA75" s="38" t="s">
        <v>425</v>
      </c>
      <c r="AB75" s="33"/>
      <c r="AC75" s="34" t="s">
        <v>459</v>
      </c>
      <c r="AD75" s="37" t="s">
        <v>462</v>
      </c>
      <c r="AE75" s="36" t="s">
        <v>459</v>
      </c>
      <c r="AF75" s="48"/>
      <c r="AG75" s="33"/>
      <c r="AH75" s="29"/>
      <c r="AI75" s="119"/>
      <c r="AJ75" s="113"/>
      <c r="AK75" s="179">
        <f t="shared" si="0"/>
        <v>1025</v>
      </c>
      <c r="AP75" s="34" t="s">
        <v>459</v>
      </c>
      <c r="AQ75" s="36" t="s">
        <v>462</v>
      </c>
      <c r="AR75" s="32"/>
    </row>
    <row r="76" spans="2:44" s="22" customFormat="1">
      <c r="B76" s="23">
        <v>1027</v>
      </c>
      <c r="C76" s="24" t="s">
        <v>94</v>
      </c>
      <c r="D76" s="39" t="s">
        <v>47</v>
      </c>
      <c r="E76" s="35">
        <v>20</v>
      </c>
      <c r="F76" s="35"/>
      <c r="G76" s="113"/>
      <c r="H76" s="113"/>
      <c r="I76" s="35">
        <v>20</v>
      </c>
      <c r="J76" s="504"/>
      <c r="K76" s="1498"/>
      <c r="L76" s="504"/>
      <c r="M76" s="41" t="s">
        <v>432</v>
      </c>
      <c r="N76" s="37" t="s">
        <v>445</v>
      </c>
      <c r="O76" s="38" t="s">
        <v>445</v>
      </c>
      <c r="P76" s="32"/>
      <c r="Q76" s="34" t="s">
        <v>445</v>
      </c>
      <c r="R76" s="38" t="s">
        <v>443</v>
      </c>
      <c r="S76" s="193"/>
      <c r="T76" s="177"/>
      <c r="U76" s="50"/>
      <c r="V76" s="50"/>
      <c r="W76" s="178"/>
      <c r="X76" s="50"/>
      <c r="Z76" s="34" t="s">
        <v>426</v>
      </c>
      <c r="AA76" s="38" t="s">
        <v>426</v>
      </c>
      <c r="AB76" s="33"/>
      <c r="AC76" s="34" t="s">
        <v>461</v>
      </c>
      <c r="AD76" s="37" t="s">
        <v>463</v>
      </c>
      <c r="AE76" s="36" t="s">
        <v>461</v>
      </c>
      <c r="AF76" s="48"/>
      <c r="AG76" s="33"/>
      <c r="AH76" s="29"/>
      <c r="AI76" s="119"/>
      <c r="AJ76" s="113"/>
      <c r="AK76" s="179">
        <f t="shared" si="0"/>
        <v>1027</v>
      </c>
      <c r="AP76" s="34" t="s">
        <v>461</v>
      </c>
      <c r="AQ76" s="36" t="s">
        <v>463</v>
      </c>
      <c r="AR76" s="32"/>
    </row>
    <row r="77" spans="2:44" s="22" customFormat="1">
      <c r="B77" s="23">
        <v>1041</v>
      </c>
      <c r="C77" s="24" t="s">
        <v>95</v>
      </c>
      <c r="D77" s="39" t="s">
        <v>27</v>
      </c>
      <c r="E77" s="35">
        <v>15</v>
      </c>
      <c r="F77" s="35"/>
      <c r="G77" s="113"/>
      <c r="H77" s="113"/>
      <c r="I77" s="35">
        <v>15</v>
      </c>
      <c r="J77" s="504"/>
      <c r="K77" s="1498"/>
      <c r="L77" s="504"/>
      <c r="M77" s="41" t="s">
        <v>437</v>
      </c>
      <c r="N77" s="37" t="s">
        <v>446</v>
      </c>
      <c r="O77" s="38" t="s">
        <v>446</v>
      </c>
      <c r="P77" s="32"/>
      <c r="Q77" s="34" t="s">
        <v>446</v>
      </c>
      <c r="R77" s="38" t="s">
        <v>444</v>
      </c>
      <c r="S77" s="193"/>
      <c r="T77" s="177"/>
      <c r="U77" s="50"/>
      <c r="V77" s="50"/>
      <c r="W77" s="178"/>
      <c r="X77" s="50"/>
      <c r="Z77" s="34" t="s">
        <v>428</v>
      </c>
      <c r="AA77" s="38" t="s">
        <v>428</v>
      </c>
      <c r="AB77" s="33"/>
      <c r="AC77" s="34" t="s">
        <v>462</v>
      </c>
      <c r="AD77" s="37" t="s">
        <v>464</v>
      </c>
      <c r="AE77" s="36" t="s">
        <v>462</v>
      </c>
      <c r="AF77" s="48"/>
      <c r="AG77" s="33"/>
      <c r="AH77" s="29"/>
      <c r="AI77" s="119"/>
      <c r="AJ77" s="113"/>
      <c r="AK77" s="179">
        <f t="shared" si="0"/>
        <v>1041</v>
      </c>
      <c r="AP77" s="34" t="s">
        <v>462</v>
      </c>
      <c r="AQ77" s="36" t="s">
        <v>464</v>
      </c>
      <c r="AR77" s="32"/>
    </row>
    <row r="78" spans="2:44" s="22" customFormat="1">
      <c r="B78" s="23">
        <v>1182</v>
      </c>
      <c r="C78" s="24" t="s">
        <v>96</v>
      </c>
      <c r="D78" s="39" t="s">
        <v>27</v>
      </c>
      <c r="E78" s="35">
        <v>15</v>
      </c>
      <c r="F78" s="35"/>
      <c r="G78" s="113"/>
      <c r="H78" s="113"/>
      <c r="I78" s="35">
        <v>15</v>
      </c>
      <c r="J78" s="504"/>
      <c r="K78" s="1498"/>
      <c r="L78" s="504"/>
      <c r="M78" s="41" t="s">
        <v>442</v>
      </c>
      <c r="N78" s="37" t="s">
        <v>447</v>
      </c>
      <c r="O78" s="38" t="s">
        <v>447</v>
      </c>
      <c r="P78" s="32"/>
      <c r="Q78" s="34" t="s">
        <v>447</v>
      </c>
      <c r="R78" s="38" t="s">
        <v>445</v>
      </c>
      <c r="S78" s="193"/>
      <c r="T78" s="177"/>
      <c r="U78" s="50"/>
      <c r="V78" s="50"/>
      <c r="W78" s="178"/>
      <c r="X78" s="50"/>
      <c r="Z78" s="34" t="s">
        <v>430</v>
      </c>
      <c r="AA78" s="38" t="s">
        <v>430</v>
      </c>
      <c r="AB78" s="33"/>
      <c r="AC78" s="34" t="s">
        <v>463</v>
      </c>
      <c r="AD78" s="37" t="s">
        <v>465</v>
      </c>
      <c r="AE78" s="36" t="s">
        <v>463</v>
      </c>
      <c r="AF78" s="48"/>
      <c r="AG78" s="33"/>
      <c r="AH78" s="29"/>
      <c r="AI78" s="119"/>
      <c r="AJ78" s="113"/>
      <c r="AK78" s="179">
        <f t="shared" si="0"/>
        <v>1182</v>
      </c>
      <c r="AP78" s="34" t="s">
        <v>463</v>
      </c>
      <c r="AQ78" s="36" t="s">
        <v>465</v>
      </c>
      <c r="AR78" s="32"/>
    </row>
    <row r="79" spans="2:44" s="22" customFormat="1" ht="22">
      <c r="B79" s="23">
        <v>1371</v>
      </c>
      <c r="C79" s="24" t="s">
        <v>466</v>
      </c>
      <c r="D79" s="34" t="s">
        <v>33</v>
      </c>
      <c r="E79" s="35">
        <v>5</v>
      </c>
      <c r="F79" s="35"/>
      <c r="G79" s="113"/>
      <c r="H79" s="113"/>
      <c r="I79" s="35">
        <v>5</v>
      </c>
      <c r="J79" s="504"/>
      <c r="K79" s="1498"/>
      <c r="L79" s="504"/>
      <c r="M79" s="34" t="s">
        <v>573</v>
      </c>
      <c r="N79" s="37" t="s">
        <v>452</v>
      </c>
      <c r="O79" s="36" t="s">
        <v>452</v>
      </c>
      <c r="P79" s="32"/>
      <c r="Q79" s="34" t="s">
        <v>452</v>
      </c>
      <c r="R79" s="36" t="s">
        <v>446</v>
      </c>
      <c r="S79" s="29"/>
      <c r="T79" s="177"/>
      <c r="U79" s="50"/>
      <c r="V79" s="50"/>
      <c r="W79" s="178"/>
      <c r="X79" s="50" t="s">
        <v>449</v>
      </c>
      <c r="Z79" s="34" t="s">
        <v>431</v>
      </c>
      <c r="AA79" s="36" t="s">
        <v>431</v>
      </c>
      <c r="AB79" s="33"/>
      <c r="AC79" s="34"/>
      <c r="AD79" s="46"/>
      <c r="AE79" s="36"/>
      <c r="AF79" s="48"/>
      <c r="AG79" s="33"/>
      <c r="AH79" s="29"/>
      <c r="AI79" s="119"/>
      <c r="AJ79" s="113"/>
      <c r="AK79" s="179"/>
      <c r="AP79" s="34"/>
      <c r="AQ79" s="46"/>
      <c r="AR79" s="32"/>
    </row>
    <row r="80" spans="2:44" s="22" customFormat="1">
      <c r="B80" s="23">
        <v>1045</v>
      </c>
      <c r="C80" s="24" t="s">
        <v>1364</v>
      </c>
      <c r="D80" s="34" t="s">
        <v>47</v>
      </c>
      <c r="E80" s="35">
        <v>40</v>
      </c>
      <c r="F80" s="35"/>
      <c r="G80" s="113"/>
      <c r="H80" s="113"/>
      <c r="I80" s="35">
        <v>40</v>
      </c>
      <c r="J80" s="504"/>
      <c r="K80" s="1498"/>
      <c r="L80" s="504"/>
      <c r="M80" s="34" t="s">
        <v>576</v>
      </c>
      <c r="N80" s="37" t="s">
        <v>457</v>
      </c>
      <c r="O80" s="36" t="s">
        <v>457</v>
      </c>
      <c r="P80" s="32"/>
      <c r="Q80" s="34" t="s">
        <v>457</v>
      </c>
      <c r="R80" s="36" t="s">
        <v>456</v>
      </c>
      <c r="S80" s="29"/>
      <c r="T80" s="177"/>
      <c r="U80" s="50"/>
      <c r="V80" s="50"/>
      <c r="W80" s="178"/>
      <c r="X80" s="50"/>
      <c r="Z80" s="34" t="s">
        <v>454</v>
      </c>
      <c r="AA80" s="36" t="s">
        <v>454</v>
      </c>
      <c r="AB80" s="33"/>
      <c r="AC80" s="34" t="s">
        <v>292</v>
      </c>
      <c r="AD80" s="180" t="s">
        <v>287</v>
      </c>
      <c r="AE80" s="36" t="s">
        <v>292</v>
      </c>
      <c r="AF80" s="48"/>
      <c r="AG80" s="33"/>
      <c r="AH80" s="29"/>
      <c r="AI80" s="119"/>
      <c r="AJ80" s="113"/>
      <c r="AK80" s="179">
        <f t="shared" si="0"/>
        <v>1045</v>
      </c>
      <c r="AP80" s="34" t="s">
        <v>292</v>
      </c>
      <c r="AQ80" s="46" t="s">
        <v>287</v>
      </c>
      <c r="AR80" s="32"/>
    </row>
    <row r="81" spans="2:44" s="22" customFormat="1">
      <c r="B81" s="23">
        <v>1047</v>
      </c>
      <c r="C81" s="24" t="s">
        <v>286</v>
      </c>
      <c r="D81" s="34" t="s">
        <v>86</v>
      </c>
      <c r="E81" s="35">
        <v>30</v>
      </c>
      <c r="F81" s="35"/>
      <c r="G81" s="113"/>
      <c r="H81" s="113"/>
      <c r="I81" s="35">
        <v>30</v>
      </c>
      <c r="J81" s="504"/>
      <c r="K81" s="1498"/>
      <c r="L81" s="504"/>
      <c r="M81" s="65" t="s">
        <v>469</v>
      </c>
      <c r="N81" s="181"/>
      <c r="O81" s="57"/>
      <c r="P81" s="32"/>
      <c r="Q81" s="65"/>
      <c r="R81" s="57"/>
      <c r="S81" s="29"/>
      <c r="T81" s="182"/>
      <c r="U81" s="183"/>
      <c r="V81" s="183"/>
      <c r="W81" s="184"/>
      <c r="X81" s="50"/>
      <c r="Z81" s="65"/>
      <c r="AA81" s="57"/>
      <c r="AB81" s="33"/>
      <c r="AC81" s="65" t="s">
        <v>565</v>
      </c>
      <c r="AD81" s="68" t="s">
        <v>1365</v>
      </c>
      <c r="AE81" s="36" t="s">
        <v>565</v>
      </c>
      <c r="AF81" s="48"/>
      <c r="AG81" s="42"/>
      <c r="AH81" s="29"/>
      <c r="AI81" s="119" t="s">
        <v>382</v>
      </c>
      <c r="AJ81" s="113"/>
      <c r="AK81" s="179">
        <f t="shared" si="0"/>
        <v>1047</v>
      </c>
      <c r="AP81" s="34" t="s">
        <v>565</v>
      </c>
      <c r="AQ81" s="46" t="s">
        <v>1365</v>
      </c>
      <c r="AR81" s="32"/>
    </row>
    <row r="82" spans="2:44" s="22" customFormat="1">
      <c r="B82" s="23">
        <v>1052</v>
      </c>
      <c r="C82" s="24" t="s">
        <v>102</v>
      </c>
      <c r="D82" s="34" t="s">
        <v>1320</v>
      </c>
      <c r="E82" s="35">
        <v>8</v>
      </c>
      <c r="F82" s="35"/>
      <c r="G82" s="113"/>
      <c r="H82" s="113"/>
      <c r="I82" s="35">
        <v>8</v>
      </c>
      <c r="J82" s="504"/>
      <c r="K82" s="1498"/>
      <c r="L82" s="504"/>
      <c r="M82" s="34" t="s">
        <v>451</v>
      </c>
      <c r="N82" s="37" t="s">
        <v>471</v>
      </c>
      <c r="O82" s="36" t="s">
        <v>471</v>
      </c>
      <c r="P82" s="32"/>
      <c r="Q82" s="34" t="s">
        <v>471</v>
      </c>
      <c r="R82" s="36" t="s">
        <v>452</v>
      </c>
      <c r="S82" s="29"/>
      <c r="T82" s="182"/>
      <c r="U82" s="183"/>
      <c r="V82" s="183"/>
      <c r="W82" s="184"/>
      <c r="X82" s="50"/>
      <c r="Z82" s="34" t="s">
        <v>1304</v>
      </c>
      <c r="AA82" s="36" t="s">
        <v>1304</v>
      </c>
      <c r="AB82" s="33"/>
      <c r="AC82" s="34" t="s">
        <v>467</v>
      </c>
      <c r="AD82" s="46" t="s">
        <v>470</v>
      </c>
      <c r="AE82" s="36" t="s">
        <v>467</v>
      </c>
      <c r="AF82" s="48"/>
      <c r="AG82" s="194" t="s">
        <v>472</v>
      </c>
      <c r="AH82" s="29"/>
      <c r="AI82" s="119"/>
      <c r="AJ82" s="113"/>
      <c r="AK82" s="179">
        <f t="shared" ref="AK82:AK88" si="2">B82</f>
        <v>1052</v>
      </c>
      <c r="AP82" s="34" t="s">
        <v>287</v>
      </c>
      <c r="AQ82" s="46" t="s">
        <v>587</v>
      </c>
      <c r="AR82" s="32"/>
    </row>
    <row r="83" spans="2:44" s="22" customFormat="1">
      <c r="B83" s="23">
        <v>1053</v>
      </c>
      <c r="C83" s="24" t="s">
        <v>1312</v>
      </c>
      <c r="D83" s="34" t="s">
        <v>27</v>
      </c>
      <c r="E83" s="35">
        <v>8</v>
      </c>
      <c r="F83" s="35"/>
      <c r="G83" s="113"/>
      <c r="H83" s="113"/>
      <c r="I83" s="35">
        <v>8</v>
      </c>
      <c r="J83" s="504"/>
      <c r="K83" s="1498"/>
      <c r="L83" s="504"/>
      <c r="M83" s="34" t="s">
        <v>456</v>
      </c>
      <c r="N83" s="37" t="s">
        <v>474</v>
      </c>
      <c r="O83" s="36" t="s">
        <v>474</v>
      </c>
      <c r="P83" s="32"/>
      <c r="Q83" s="34" t="s">
        <v>474</v>
      </c>
      <c r="R83" s="36" t="s">
        <v>457</v>
      </c>
      <c r="S83" s="29"/>
      <c r="T83" s="177" t="s">
        <v>396</v>
      </c>
      <c r="U83" s="50"/>
      <c r="V83" s="50"/>
      <c r="W83" s="178"/>
      <c r="X83" s="50"/>
      <c r="Z83" s="34" t="s">
        <v>1305</v>
      </c>
      <c r="AA83" s="36" t="s">
        <v>1305</v>
      </c>
      <c r="AB83" s="33"/>
      <c r="AC83" s="34" t="s">
        <v>468</v>
      </c>
      <c r="AD83" s="46" t="s">
        <v>473</v>
      </c>
      <c r="AE83" s="36" t="s">
        <v>468</v>
      </c>
      <c r="AF83" s="48"/>
      <c r="AG83" s="194" t="s">
        <v>472</v>
      </c>
      <c r="AH83" s="29"/>
      <c r="AI83" s="119"/>
      <c r="AJ83" s="113"/>
      <c r="AK83" s="179">
        <f t="shared" si="2"/>
        <v>1053</v>
      </c>
      <c r="AP83" s="34" t="s">
        <v>1365</v>
      </c>
      <c r="AQ83" s="46" t="s">
        <v>288</v>
      </c>
      <c r="AR83" s="32"/>
    </row>
    <row r="84" spans="2:44" s="22" customFormat="1">
      <c r="B84" s="23">
        <v>1044</v>
      </c>
      <c r="C84" s="24" t="s">
        <v>1311</v>
      </c>
      <c r="D84" s="34" t="s">
        <v>47</v>
      </c>
      <c r="E84" s="35">
        <v>76</v>
      </c>
      <c r="F84" s="35"/>
      <c r="G84" s="113"/>
      <c r="H84" s="113"/>
      <c r="I84" s="35">
        <v>76</v>
      </c>
      <c r="J84" s="504"/>
      <c r="K84" s="1498"/>
      <c r="L84" s="504"/>
      <c r="M84" s="34" t="s">
        <v>452</v>
      </c>
      <c r="N84" s="37" t="s">
        <v>290</v>
      </c>
      <c r="O84" s="36" t="s">
        <v>290</v>
      </c>
      <c r="P84" s="32"/>
      <c r="Q84" s="34" t="s">
        <v>290</v>
      </c>
      <c r="R84" s="36" t="s">
        <v>471</v>
      </c>
      <c r="S84" s="29"/>
      <c r="T84" s="177"/>
      <c r="U84" s="50"/>
      <c r="V84" s="50"/>
      <c r="W84" s="178"/>
      <c r="X84" s="50"/>
      <c r="Z84" s="34"/>
      <c r="AA84" s="36"/>
      <c r="AB84" s="42"/>
      <c r="AC84" s="34" t="s">
        <v>470</v>
      </c>
      <c r="AD84" s="46" t="s">
        <v>475</v>
      </c>
      <c r="AE84" s="36" t="s">
        <v>470</v>
      </c>
      <c r="AF84" s="48"/>
      <c r="AG84" s="42"/>
      <c r="AH84" s="29"/>
      <c r="AI84" s="119"/>
      <c r="AJ84" s="113"/>
      <c r="AK84" s="179">
        <f t="shared" si="2"/>
        <v>1044</v>
      </c>
      <c r="AP84" s="34" t="s">
        <v>470</v>
      </c>
      <c r="AQ84" s="46" t="s">
        <v>475</v>
      </c>
      <c r="AR84" s="32"/>
    </row>
    <row r="85" spans="2:44" s="22" customFormat="1">
      <c r="B85" s="23">
        <v>1095</v>
      </c>
      <c r="C85" s="24" t="s">
        <v>1310</v>
      </c>
      <c r="D85" s="34" t="s">
        <v>47</v>
      </c>
      <c r="E85" s="35">
        <v>60</v>
      </c>
      <c r="F85" s="35"/>
      <c r="G85" s="113"/>
      <c r="H85" s="113"/>
      <c r="I85" s="35">
        <v>60</v>
      </c>
      <c r="J85" s="504"/>
      <c r="K85" s="1498"/>
      <c r="L85" s="504"/>
      <c r="M85" s="34" t="s">
        <v>460</v>
      </c>
      <c r="N85" s="37" t="s">
        <v>463</v>
      </c>
      <c r="O85" s="36" t="s">
        <v>463</v>
      </c>
      <c r="P85" s="32"/>
      <c r="Q85" s="34" t="s">
        <v>463</v>
      </c>
      <c r="R85" s="36" t="s">
        <v>461</v>
      </c>
      <c r="S85" s="29"/>
      <c r="T85" s="177"/>
      <c r="U85" s="50"/>
      <c r="V85" s="50"/>
      <c r="W85" s="178"/>
      <c r="X85" s="50"/>
      <c r="Z85" s="34"/>
      <c r="AA85" s="36"/>
      <c r="AB85" s="42"/>
      <c r="AC85" s="34" t="s">
        <v>288</v>
      </c>
      <c r="AD85" s="180" t="s">
        <v>593</v>
      </c>
      <c r="AE85" s="36" t="s">
        <v>288</v>
      </c>
      <c r="AF85" s="48"/>
      <c r="AG85" s="42"/>
      <c r="AH85" s="29"/>
      <c r="AI85" s="119"/>
      <c r="AJ85" s="113"/>
      <c r="AK85" s="179">
        <f t="shared" si="2"/>
        <v>1095</v>
      </c>
      <c r="AP85" s="34" t="s">
        <v>288</v>
      </c>
      <c r="AQ85" s="46" t="s">
        <v>593</v>
      </c>
      <c r="AR85" s="32"/>
    </row>
    <row r="86" spans="2:44" s="22" customFormat="1">
      <c r="B86" s="23">
        <v>1054</v>
      </c>
      <c r="C86" s="1043" t="s">
        <v>289</v>
      </c>
      <c r="D86" s="34" t="s">
        <v>86</v>
      </c>
      <c r="E86" s="35">
        <v>60</v>
      </c>
      <c r="F86" s="35"/>
      <c r="G86" s="113"/>
      <c r="H86" s="113"/>
      <c r="I86" s="35">
        <v>60</v>
      </c>
      <c r="J86" s="504"/>
      <c r="K86" s="1498"/>
      <c r="L86" s="504"/>
      <c r="M86" s="65" t="s">
        <v>459</v>
      </c>
      <c r="N86" s="181"/>
      <c r="O86" s="57"/>
      <c r="P86" s="32"/>
      <c r="Q86" s="65"/>
      <c r="R86" s="57"/>
      <c r="S86" s="29"/>
      <c r="T86" s="182"/>
      <c r="U86" s="183"/>
      <c r="V86" s="183"/>
      <c r="W86" s="184"/>
      <c r="X86" s="50"/>
      <c r="Z86" s="65"/>
      <c r="AA86" s="57"/>
      <c r="AB86" s="42"/>
      <c r="AC86" s="65" t="s">
        <v>586</v>
      </c>
      <c r="AD86" s="68" t="s">
        <v>601</v>
      </c>
      <c r="AE86" s="36" t="s">
        <v>586</v>
      </c>
      <c r="AF86" s="48"/>
      <c r="AG86" s="42"/>
      <c r="AH86" s="29"/>
      <c r="AI86" s="119" t="s">
        <v>382</v>
      </c>
      <c r="AJ86" s="113"/>
      <c r="AK86" s="179">
        <f t="shared" si="2"/>
        <v>1054</v>
      </c>
      <c r="AP86" s="34" t="s">
        <v>586</v>
      </c>
      <c r="AQ86" s="46" t="s">
        <v>601</v>
      </c>
      <c r="AR86" s="32"/>
    </row>
    <row r="87" spans="2:44" s="22" customFormat="1">
      <c r="B87" s="23">
        <v>1055</v>
      </c>
      <c r="C87" s="24" t="s">
        <v>1366</v>
      </c>
      <c r="D87" s="34" t="s">
        <v>86</v>
      </c>
      <c r="E87" s="35">
        <v>60</v>
      </c>
      <c r="F87" s="35"/>
      <c r="G87" s="113"/>
      <c r="H87" s="113"/>
      <c r="I87" s="35">
        <v>60</v>
      </c>
      <c r="J87" s="504"/>
      <c r="K87" s="1498"/>
      <c r="L87" s="504"/>
      <c r="M87" s="34" t="s">
        <v>461</v>
      </c>
      <c r="N87" s="37"/>
      <c r="O87" s="36"/>
      <c r="P87" s="32"/>
      <c r="Q87" s="34"/>
      <c r="R87" s="36"/>
      <c r="S87" s="29"/>
      <c r="T87" s="182"/>
      <c r="U87" s="183"/>
      <c r="V87" s="183"/>
      <c r="W87" s="184"/>
      <c r="X87" s="50"/>
      <c r="Z87" s="34"/>
      <c r="AA87" s="36"/>
      <c r="AB87" s="42"/>
      <c r="AC87" s="34" t="s">
        <v>476</v>
      </c>
      <c r="AD87" s="46" t="s">
        <v>478</v>
      </c>
      <c r="AE87" s="36" t="s">
        <v>476</v>
      </c>
      <c r="AF87" s="48"/>
      <c r="AG87" s="42"/>
      <c r="AH87" s="29"/>
      <c r="AI87" s="119" t="s">
        <v>382</v>
      </c>
      <c r="AJ87" s="113"/>
      <c r="AK87" s="179">
        <f t="shared" si="2"/>
        <v>1055</v>
      </c>
      <c r="AP87" s="34" t="s">
        <v>593</v>
      </c>
      <c r="AQ87" s="46" t="s">
        <v>605</v>
      </c>
      <c r="AR87" s="32"/>
    </row>
    <row r="88" spans="2:44" s="22" customFormat="1">
      <c r="B88" s="23">
        <v>1056</v>
      </c>
      <c r="C88" s="24" t="s">
        <v>1367</v>
      </c>
      <c r="D88" s="34" t="s">
        <v>86</v>
      </c>
      <c r="E88" s="35">
        <v>60</v>
      </c>
      <c r="F88" s="35"/>
      <c r="G88" s="113" t="s">
        <v>109</v>
      </c>
      <c r="H88" s="113">
        <v>4</v>
      </c>
      <c r="I88" s="35">
        <v>60</v>
      </c>
      <c r="J88" s="504"/>
      <c r="K88" s="1498"/>
      <c r="L88" s="504"/>
      <c r="M88" s="34" t="s">
        <v>462</v>
      </c>
      <c r="N88" s="37"/>
      <c r="O88" s="36"/>
      <c r="P88" s="32"/>
      <c r="Q88" s="34"/>
      <c r="R88" s="36"/>
      <c r="S88" s="29"/>
      <c r="T88" s="177"/>
      <c r="U88" s="50"/>
      <c r="V88" s="50"/>
      <c r="W88" s="178"/>
      <c r="X88" s="50"/>
      <c r="Z88" s="34"/>
      <c r="AA88" s="36"/>
      <c r="AB88" s="42"/>
      <c r="AC88" s="34" t="s">
        <v>601</v>
      </c>
      <c r="AD88" s="46" t="s">
        <v>609</v>
      </c>
      <c r="AE88" s="36" t="s">
        <v>601</v>
      </c>
      <c r="AF88" s="48"/>
      <c r="AG88" s="42"/>
      <c r="AH88" s="29"/>
      <c r="AI88" s="119" t="s">
        <v>382</v>
      </c>
      <c r="AJ88" s="113" t="s">
        <v>109</v>
      </c>
      <c r="AK88" s="179">
        <f t="shared" si="2"/>
        <v>1056</v>
      </c>
      <c r="AP88" s="34" t="s">
        <v>601</v>
      </c>
      <c r="AQ88" s="46" t="s">
        <v>609</v>
      </c>
      <c r="AR88" s="32"/>
    </row>
    <row r="89" spans="2:44" s="22" customFormat="1">
      <c r="B89" s="23">
        <v>1056</v>
      </c>
      <c r="C89" s="24" t="s">
        <v>409</v>
      </c>
      <c r="D89" s="34"/>
      <c r="E89" s="35"/>
      <c r="F89" s="35"/>
      <c r="G89" s="113"/>
      <c r="H89" s="113"/>
      <c r="I89" s="35">
        <v>60</v>
      </c>
      <c r="J89" s="504"/>
      <c r="K89" s="1498"/>
      <c r="L89" s="504"/>
      <c r="M89" s="34" t="s">
        <v>463</v>
      </c>
      <c r="N89" s="37"/>
      <c r="O89" s="36"/>
      <c r="P89" s="32"/>
      <c r="Q89" s="34"/>
      <c r="R89" s="36"/>
      <c r="S89" s="29"/>
      <c r="T89" s="177"/>
      <c r="U89" s="50"/>
      <c r="V89" s="50"/>
      <c r="W89" s="178"/>
      <c r="X89" s="50"/>
      <c r="Z89" s="34"/>
      <c r="AA89" s="36"/>
      <c r="AB89" s="42"/>
      <c r="AC89" s="34" t="s">
        <v>605</v>
      </c>
      <c r="AD89" s="46" t="s">
        <v>1368</v>
      </c>
      <c r="AE89" s="36" t="s">
        <v>605</v>
      </c>
      <c r="AF89" s="48"/>
      <c r="AG89" s="42"/>
      <c r="AH89" s="29"/>
      <c r="AI89" s="119"/>
      <c r="AJ89" s="113"/>
      <c r="AK89" s="179"/>
      <c r="AP89" s="34" t="s">
        <v>605</v>
      </c>
      <c r="AQ89" s="46" t="s">
        <v>1368</v>
      </c>
      <c r="AR89" s="32"/>
    </row>
    <row r="90" spans="2:44" s="22" customFormat="1">
      <c r="B90" s="23">
        <v>1056</v>
      </c>
      <c r="C90" s="24" t="s">
        <v>411</v>
      </c>
      <c r="D90" s="34"/>
      <c r="E90" s="35"/>
      <c r="F90" s="35"/>
      <c r="G90" s="113"/>
      <c r="H90" s="113"/>
      <c r="I90" s="35">
        <v>60</v>
      </c>
      <c r="J90" s="504"/>
      <c r="K90" s="1498"/>
      <c r="L90" s="504"/>
      <c r="M90" s="34" t="s">
        <v>464</v>
      </c>
      <c r="N90" s="37"/>
      <c r="O90" s="36"/>
      <c r="P90" s="32"/>
      <c r="Q90" s="34"/>
      <c r="R90" s="36"/>
      <c r="S90" s="29"/>
      <c r="T90" s="177"/>
      <c r="U90" s="50"/>
      <c r="V90" s="50"/>
      <c r="W90" s="178"/>
      <c r="X90" s="50"/>
      <c r="Z90" s="34"/>
      <c r="AA90" s="36"/>
      <c r="AB90" s="42"/>
      <c r="AC90" s="34" t="s">
        <v>609</v>
      </c>
      <c r="AD90" s="180" t="s">
        <v>1369</v>
      </c>
      <c r="AE90" s="36" t="s">
        <v>609</v>
      </c>
      <c r="AF90" s="48"/>
      <c r="AG90" s="42"/>
      <c r="AH90" s="29"/>
      <c r="AI90" s="119"/>
      <c r="AJ90" s="113"/>
      <c r="AK90" s="179"/>
      <c r="AP90" s="34" t="s">
        <v>609</v>
      </c>
      <c r="AQ90" s="46" t="s">
        <v>1369</v>
      </c>
      <c r="AR90" s="32"/>
    </row>
    <row r="91" spans="2:44" s="22" customFormat="1">
      <c r="B91" s="23">
        <v>1056</v>
      </c>
      <c r="C91" s="24" t="s">
        <v>413</v>
      </c>
      <c r="D91" s="34"/>
      <c r="E91" s="35"/>
      <c r="F91" s="35"/>
      <c r="G91" s="113"/>
      <c r="H91" s="113"/>
      <c r="I91" s="35">
        <v>60</v>
      </c>
      <c r="J91" s="504"/>
      <c r="K91" s="1498"/>
      <c r="L91" s="504"/>
      <c r="M91" s="65" t="s">
        <v>565</v>
      </c>
      <c r="N91" s="181"/>
      <c r="O91" s="57"/>
      <c r="P91" s="32"/>
      <c r="Q91" s="65"/>
      <c r="R91" s="57"/>
      <c r="S91" s="29"/>
      <c r="T91" s="182"/>
      <c r="U91" s="183"/>
      <c r="V91" s="183"/>
      <c r="W91" s="184"/>
      <c r="X91" s="50"/>
      <c r="Z91" s="65"/>
      <c r="AA91" s="57"/>
      <c r="AB91" s="42"/>
      <c r="AC91" s="65" t="s">
        <v>480</v>
      </c>
      <c r="AD91" s="68" t="s">
        <v>482</v>
      </c>
      <c r="AE91" s="36" t="s">
        <v>480</v>
      </c>
      <c r="AF91" s="48"/>
      <c r="AG91" s="42"/>
      <c r="AH91" s="29"/>
      <c r="AI91" s="119"/>
      <c r="AJ91" s="113"/>
      <c r="AK91" s="179"/>
      <c r="AP91" s="34" t="s">
        <v>480</v>
      </c>
      <c r="AQ91" s="46" t="s">
        <v>482</v>
      </c>
      <c r="AR91" s="32"/>
    </row>
    <row r="92" spans="2:44" s="22" customFormat="1">
      <c r="B92" s="23">
        <v>1066</v>
      </c>
      <c r="C92" s="24" t="s">
        <v>1370</v>
      </c>
      <c r="D92" s="39" t="s">
        <v>86</v>
      </c>
      <c r="E92" s="35">
        <v>60</v>
      </c>
      <c r="F92" s="35"/>
      <c r="G92" s="113"/>
      <c r="H92" s="113"/>
      <c r="I92" s="35">
        <v>60</v>
      </c>
      <c r="J92" s="504"/>
      <c r="K92" s="1498"/>
      <c r="L92" s="504"/>
      <c r="M92" s="34" t="s">
        <v>287</v>
      </c>
      <c r="N92" s="37"/>
      <c r="O92" s="36"/>
      <c r="P92" s="32"/>
      <c r="Q92" s="34"/>
      <c r="R92" s="36"/>
      <c r="S92" s="29"/>
      <c r="T92" s="182"/>
      <c r="U92" s="183"/>
      <c r="V92" s="183"/>
      <c r="W92" s="184"/>
      <c r="X92" s="50"/>
      <c r="Z92" s="34"/>
      <c r="AA92" s="36"/>
      <c r="AB92" s="42"/>
      <c r="AC92" s="34" t="s">
        <v>1369</v>
      </c>
      <c r="AD92" s="46" t="s">
        <v>1371</v>
      </c>
      <c r="AE92" s="36" t="s">
        <v>1369</v>
      </c>
      <c r="AF92" s="48"/>
      <c r="AG92" s="42"/>
      <c r="AH92" s="29"/>
      <c r="AI92" s="119" t="s">
        <v>382</v>
      </c>
      <c r="AJ92" s="113"/>
      <c r="AK92" s="179">
        <f>B92</f>
        <v>1066</v>
      </c>
      <c r="AP92" s="34" t="s">
        <v>1369</v>
      </c>
      <c r="AQ92" s="46" t="s">
        <v>1371</v>
      </c>
      <c r="AR92" s="32"/>
    </row>
    <row r="93" spans="2:44" s="22" customFormat="1">
      <c r="B93" s="23">
        <v>1069</v>
      </c>
      <c r="C93" s="24" t="s">
        <v>113</v>
      </c>
      <c r="D93" s="39" t="s">
        <v>86</v>
      </c>
      <c r="E93" s="35">
        <v>76</v>
      </c>
      <c r="F93" s="35"/>
      <c r="G93" s="113" t="s">
        <v>114</v>
      </c>
      <c r="H93" s="113">
        <v>20</v>
      </c>
      <c r="I93" s="35">
        <v>76</v>
      </c>
      <c r="J93" s="504"/>
      <c r="K93" s="1498"/>
      <c r="L93" s="504"/>
      <c r="M93" s="34" t="s">
        <v>468</v>
      </c>
      <c r="N93" s="37"/>
      <c r="O93" s="36"/>
      <c r="P93" s="32"/>
      <c r="Q93" s="34"/>
      <c r="R93" s="36"/>
      <c r="S93" s="29"/>
      <c r="T93" s="177"/>
      <c r="U93" s="50"/>
      <c r="V93" s="50"/>
      <c r="W93" s="178"/>
      <c r="X93" s="50"/>
      <c r="Z93" s="34"/>
      <c r="AA93" s="36"/>
      <c r="AB93" s="42"/>
      <c r="AC93" s="34" t="s">
        <v>1372</v>
      </c>
      <c r="AD93" s="46" t="s">
        <v>1373</v>
      </c>
      <c r="AE93" s="36" t="s">
        <v>1372</v>
      </c>
      <c r="AF93" s="48"/>
      <c r="AG93" s="42"/>
      <c r="AH93" s="29"/>
      <c r="AI93" s="119" t="s">
        <v>485</v>
      </c>
      <c r="AJ93" s="113" t="s">
        <v>114</v>
      </c>
      <c r="AK93" s="179">
        <f>B93</f>
        <v>1069</v>
      </c>
      <c r="AP93" s="34" t="s">
        <v>1372</v>
      </c>
      <c r="AQ93" s="46" t="s">
        <v>1373</v>
      </c>
      <c r="AR93" s="32"/>
    </row>
    <row r="94" spans="2:44" s="22" customFormat="1">
      <c r="B94" s="23">
        <v>1069</v>
      </c>
      <c r="C94" s="24" t="s">
        <v>409</v>
      </c>
      <c r="D94" s="34"/>
      <c r="E94" s="35"/>
      <c r="F94" s="35"/>
      <c r="G94" s="113"/>
      <c r="H94" s="113"/>
      <c r="I94" s="35">
        <v>76</v>
      </c>
      <c r="J94" s="504"/>
      <c r="K94" s="1498"/>
      <c r="L94" s="504"/>
      <c r="M94" s="34" t="s">
        <v>587</v>
      </c>
      <c r="N94" s="37"/>
      <c r="O94" s="36"/>
      <c r="P94" s="32"/>
      <c r="Q94" s="34"/>
      <c r="R94" s="36"/>
      <c r="S94" s="29"/>
      <c r="T94" s="177"/>
      <c r="U94" s="50"/>
      <c r="V94" s="50"/>
      <c r="W94" s="178"/>
      <c r="X94" s="50"/>
      <c r="Z94" s="34"/>
      <c r="AA94" s="36"/>
      <c r="AB94" s="42"/>
      <c r="AC94" s="34" t="s">
        <v>483</v>
      </c>
      <c r="AD94" s="46" t="s">
        <v>486</v>
      </c>
      <c r="AE94" s="36" t="s">
        <v>483</v>
      </c>
      <c r="AF94" s="48"/>
      <c r="AG94" s="42"/>
      <c r="AH94" s="29"/>
      <c r="AI94" s="119"/>
      <c r="AJ94" s="113"/>
      <c r="AK94" s="179"/>
      <c r="AP94" s="34" t="s">
        <v>483</v>
      </c>
      <c r="AQ94" s="46" t="s">
        <v>486</v>
      </c>
      <c r="AR94" s="32"/>
    </row>
    <row r="95" spans="2:44" s="22" customFormat="1">
      <c r="B95" s="23">
        <v>1069</v>
      </c>
      <c r="C95" s="24" t="s">
        <v>411</v>
      </c>
      <c r="D95" s="34"/>
      <c r="E95" s="35"/>
      <c r="F95" s="35"/>
      <c r="G95" s="113"/>
      <c r="H95" s="113"/>
      <c r="I95" s="35">
        <v>76</v>
      </c>
      <c r="J95" s="504"/>
      <c r="K95" s="1498"/>
      <c r="L95" s="504"/>
      <c r="M95" s="34" t="s">
        <v>288</v>
      </c>
      <c r="N95" s="37"/>
      <c r="O95" s="36"/>
      <c r="P95" s="32"/>
      <c r="Q95" s="34"/>
      <c r="R95" s="36"/>
      <c r="S95" s="29"/>
      <c r="T95" s="177"/>
      <c r="U95" s="50"/>
      <c r="V95" s="50"/>
      <c r="W95" s="178"/>
      <c r="X95" s="50"/>
      <c r="Z95" s="34"/>
      <c r="AA95" s="36"/>
      <c r="AB95" s="42"/>
      <c r="AC95" s="34" t="s">
        <v>1373</v>
      </c>
      <c r="AD95" s="180" t="s">
        <v>1374</v>
      </c>
      <c r="AE95" s="36" t="s">
        <v>1373</v>
      </c>
      <c r="AF95" s="48"/>
      <c r="AG95" s="42"/>
      <c r="AH95" s="29"/>
      <c r="AI95" s="119"/>
      <c r="AJ95" s="113"/>
      <c r="AK95" s="179"/>
      <c r="AP95" s="34" t="s">
        <v>1373</v>
      </c>
      <c r="AQ95" s="46" t="s">
        <v>1374</v>
      </c>
      <c r="AR95" s="32"/>
    </row>
    <row r="96" spans="2:44" s="22" customFormat="1">
      <c r="B96" s="23">
        <v>1069</v>
      </c>
      <c r="C96" s="24" t="s">
        <v>413</v>
      </c>
      <c r="D96" s="34"/>
      <c r="E96" s="35"/>
      <c r="F96" s="35"/>
      <c r="G96" s="113"/>
      <c r="H96" s="113"/>
      <c r="I96" s="35">
        <v>76</v>
      </c>
      <c r="J96" s="504"/>
      <c r="K96" s="1498"/>
      <c r="L96" s="504"/>
      <c r="M96" s="65" t="s">
        <v>586</v>
      </c>
      <c r="N96" s="181"/>
      <c r="O96" s="57"/>
      <c r="P96" s="32"/>
      <c r="Q96" s="65"/>
      <c r="R96" s="57"/>
      <c r="S96" s="29"/>
      <c r="T96" s="182"/>
      <c r="U96" s="183"/>
      <c r="V96" s="183"/>
      <c r="W96" s="184"/>
      <c r="X96" s="50"/>
      <c r="Z96" s="65"/>
      <c r="AA96" s="57"/>
      <c r="AB96" s="42"/>
      <c r="AC96" s="65" t="s">
        <v>1375</v>
      </c>
      <c r="AD96" s="68" t="s">
        <v>1376</v>
      </c>
      <c r="AE96" s="36" t="s">
        <v>1375</v>
      </c>
      <c r="AF96" s="48"/>
      <c r="AG96" s="42"/>
      <c r="AH96" s="29"/>
      <c r="AI96" s="119"/>
      <c r="AJ96" s="113"/>
      <c r="AK96" s="179"/>
      <c r="AP96" s="34" t="s">
        <v>1375</v>
      </c>
      <c r="AQ96" s="46" t="s">
        <v>1376</v>
      </c>
      <c r="AR96" s="32"/>
    </row>
    <row r="97" spans="2:44" s="22" customFormat="1">
      <c r="B97" s="23">
        <v>1069</v>
      </c>
      <c r="C97" s="24" t="s">
        <v>415</v>
      </c>
      <c r="D97" s="34"/>
      <c r="E97" s="35"/>
      <c r="F97" s="35"/>
      <c r="G97" s="113"/>
      <c r="H97" s="113"/>
      <c r="I97" s="35">
        <v>76</v>
      </c>
      <c r="J97" s="504"/>
      <c r="K97" s="1498"/>
      <c r="L97" s="504"/>
      <c r="M97" s="34" t="s">
        <v>593</v>
      </c>
      <c r="N97" s="37"/>
      <c r="O97" s="36"/>
      <c r="P97" s="32"/>
      <c r="Q97" s="34"/>
      <c r="R97" s="36"/>
      <c r="S97" s="29"/>
      <c r="T97" s="182"/>
      <c r="U97" s="183"/>
      <c r="V97" s="183"/>
      <c r="W97" s="184"/>
      <c r="X97" s="50"/>
      <c r="Z97" s="34"/>
      <c r="AA97" s="36"/>
      <c r="AB97" s="42"/>
      <c r="AC97" s="34" t="s">
        <v>487</v>
      </c>
      <c r="AD97" s="46" t="s">
        <v>489</v>
      </c>
      <c r="AE97" s="36" t="s">
        <v>487</v>
      </c>
      <c r="AF97" s="48"/>
      <c r="AG97" s="42"/>
      <c r="AH97" s="29"/>
      <c r="AI97" s="119"/>
      <c r="AJ97" s="113"/>
      <c r="AK97" s="179"/>
      <c r="AP97" s="34" t="s">
        <v>1374</v>
      </c>
      <c r="AQ97" s="46" t="s">
        <v>1297</v>
      </c>
      <c r="AR97" s="32"/>
    </row>
    <row r="98" spans="2:44" s="22" customFormat="1">
      <c r="B98" s="23">
        <v>1069</v>
      </c>
      <c r="C98" s="24" t="s">
        <v>490</v>
      </c>
      <c r="D98" s="34"/>
      <c r="E98" s="35"/>
      <c r="F98" s="35"/>
      <c r="G98" s="113"/>
      <c r="H98" s="113"/>
      <c r="I98" s="35">
        <v>76</v>
      </c>
      <c r="J98" s="504"/>
      <c r="K98" s="1498"/>
      <c r="L98" s="504"/>
      <c r="M98" s="34" t="s">
        <v>601</v>
      </c>
      <c r="N98" s="37"/>
      <c r="O98" s="36"/>
      <c r="P98" s="32"/>
      <c r="Q98" s="34"/>
      <c r="R98" s="36"/>
      <c r="S98" s="29"/>
      <c r="T98" s="177"/>
      <c r="U98" s="50"/>
      <c r="V98" s="50"/>
      <c r="W98" s="178"/>
      <c r="X98" s="50"/>
      <c r="Z98" s="34"/>
      <c r="AA98" s="36"/>
      <c r="AB98" s="42"/>
      <c r="AC98" s="34" t="s">
        <v>488</v>
      </c>
      <c r="AD98" s="46" t="s">
        <v>491</v>
      </c>
      <c r="AE98" s="36" t="s">
        <v>488</v>
      </c>
      <c r="AF98" s="48"/>
      <c r="AG98" s="42"/>
      <c r="AH98" s="29"/>
      <c r="AI98" s="119"/>
      <c r="AJ98" s="113"/>
      <c r="AK98" s="179"/>
      <c r="AP98" s="34" t="s">
        <v>1376</v>
      </c>
      <c r="AQ98" s="46" t="s">
        <v>1377</v>
      </c>
      <c r="AR98" s="32"/>
    </row>
    <row r="99" spans="2:44" s="22" customFormat="1">
      <c r="B99" s="23">
        <v>1069</v>
      </c>
      <c r="C99" s="24" t="s">
        <v>492</v>
      </c>
      <c r="D99" s="34"/>
      <c r="E99" s="35"/>
      <c r="F99" s="35"/>
      <c r="G99" s="113"/>
      <c r="H99" s="113"/>
      <c r="I99" s="35">
        <v>76</v>
      </c>
      <c r="J99" s="504"/>
      <c r="K99" s="1498"/>
      <c r="L99" s="504"/>
      <c r="M99" s="34" t="s">
        <v>605</v>
      </c>
      <c r="N99" s="37"/>
      <c r="O99" s="36"/>
      <c r="P99" s="32"/>
      <c r="Q99" s="34"/>
      <c r="R99" s="36"/>
      <c r="S99" s="29"/>
      <c r="T99" s="177"/>
      <c r="U99" s="50"/>
      <c r="V99" s="50"/>
      <c r="W99" s="178"/>
      <c r="X99" s="50"/>
      <c r="Z99" s="34"/>
      <c r="AA99" s="36"/>
      <c r="AB99" s="42"/>
      <c r="AC99" s="34" t="s">
        <v>489</v>
      </c>
      <c r="AD99" s="46" t="s">
        <v>493</v>
      </c>
      <c r="AE99" s="36" t="s">
        <v>489</v>
      </c>
      <c r="AF99" s="48"/>
      <c r="AG99" s="42"/>
      <c r="AH99" s="29"/>
      <c r="AI99" s="119"/>
      <c r="AJ99" s="113"/>
      <c r="AK99" s="179"/>
      <c r="AP99" s="34" t="s">
        <v>489</v>
      </c>
      <c r="AQ99" s="46" t="s">
        <v>493</v>
      </c>
      <c r="AR99" s="32"/>
    </row>
    <row r="100" spans="2:44" s="22" customFormat="1">
      <c r="B100" s="23">
        <v>1069</v>
      </c>
      <c r="C100" s="24" t="s">
        <v>494</v>
      </c>
      <c r="D100" s="34"/>
      <c r="E100" s="35"/>
      <c r="F100" s="35"/>
      <c r="G100" s="113"/>
      <c r="H100" s="113"/>
      <c r="I100" s="35">
        <v>76</v>
      </c>
      <c r="J100" s="504"/>
      <c r="K100" s="1498"/>
      <c r="L100" s="504"/>
      <c r="M100" s="34" t="s">
        <v>479</v>
      </c>
      <c r="N100" s="37"/>
      <c r="O100" s="36"/>
      <c r="P100" s="32"/>
      <c r="Q100" s="34"/>
      <c r="R100" s="36"/>
      <c r="S100" s="29"/>
      <c r="T100" s="177"/>
      <c r="U100" s="50"/>
      <c r="V100" s="50"/>
      <c r="W100" s="178"/>
      <c r="X100" s="50"/>
      <c r="Z100" s="34"/>
      <c r="AA100" s="36"/>
      <c r="AB100" s="42"/>
      <c r="AC100" s="34" t="s">
        <v>1377</v>
      </c>
      <c r="AD100" s="180" t="s">
        <v>1378</v>
      </c>
      <c r="AE100" s="36" t="s">
        <v>1377</v>
      </c>
      <c r="AF100" s="48"/>
      <c r="AG100" s="42"/>
      <c r="AH100" s="29"/>
      <c r="AI100" s="119"/>
      <c r="AJ100" s="113"/>
      <c r="AK100" s="179"/>
      <c r="AP100" s="34" t="s">
        <v>1377</v>
      </c>
      <c r="AQ100" s="46" t="s">
        <v>1378</v>
      </c>
      <c r="AR100" s="32"/>
    </row>
    <row r="101" spans="2:44" s="22" customFormat="1">
      <c r="B101" s="23">
        <v>1069</v>
      </c>
      <c r="C101" s="24" t="s">
        <v>496</v>
      </c>
      <c r="D101" s="34"/>
      <c r="E101" s="35"/>
      <c r="F101" s="35"/>
      <c r="G101" s="113"/>
      <c r="H101" s="113"/>
      <c r="I101" s="35">
        <v>76</v>
      </c>
      <c r="J101" s="504"/>
      <c r="K101" s="1498"/>
      <c r="L101" s="504"/>
      <c r="M101" s="65" t="s">
        <v>480</v>
      </c>
      <c r="N101" s="181"/>
      <c r="O101" s="57"/>
      <c r="P101" s="32"/>
      <c r="Q101" s="65"/>
      <c r="R101" s="57"/>
      <c r="S101" s="29"/>
      <c r="T101" s="182"/>
      <c r="U101" s="183"/>
      <c r="V101" s="183"/>
      <c r="W101" s="184"/>
      <c r="X101" s="50"/>
      <c r="Z101" s="65"/>
      <c r="AA101" s="57"/>
      <c r="AB101" s="42"/>
      <c r="AC101" s="65" t="s">
        <v>1379</v>
      </c>
      <c r="AD101" s="68" t="s">
        <v>1380</v>
      </c>
      <c r="AE101" s="36" t="s">
        <v>1379</v>
      </c>
      <c r="AF101" s="48"/>
      <c r="AG101" s="42"/>
      <c r="AH101" s="29"/>
      <c r="AI101" s="119"/>
      <c r="AJ101" s="113"/>
      <c r="AK101" s="179"/>
      <c r="AP101" s="34" t="s">
        <v>1379</v>
      </c>
      <c r="AQ101" s="46" t="s">
        <v>1380</v>
      </c>
      <c r="AR101" s="32"/>
    </row>
    <row r="102" spans="2:44" s="22" customFormat="1">
      <c r="B102" s="23">
        <v>1069</v>
      </c>
      <c r="C102" s="24" t="s">
        <v>498</v>
      </c>
      <c r="D102" s="34"/>
      <c r="E102" s="35"/>
      <c r="F102" s="35"/>
      <c r="G102" s="113"/>
      <c r="H102" s="113"/>
      <c r="I102" s="35">
        <v>76</v>
      </c>
      <c r="J102" s="504"/>
      <c r="K102" s="1498"/>
      <c r="L102" s="504"/>
      <c r="M102" s="34" t="s">
        <v>481</v>
      </c>
      <c r="N102" s="37"/>
      <c r="O102" s="36"/>
      <c r="P102" s="32"/>
      <c r="Q102" s="34"/>
      <c r="R102" s="36"/>
      <c r="S102" s="29"/>
      <c r="T102" s="182"/>
      <c r="U102" s="183"/>
      <c r="V102" s="183"/>
      <c r="W102" s="184"/>
      <c r="X102" s="50"/>
      <c r="Z102" s="34"/>
      <c r="AA102" s="36"/>
      <c r="AB102" s="42"/>
      <c r="AC102" s="34" t="s">
        <v>495</v>
      </c>
      <c r="AD102" s="46" t="s">
        <v>499</v>
      </c>
      <c r="AE102" s="36" t="s">
        <v>495</v>
      </c>
      <c r="AF102" s="48"/>
      <c r="AG102" s="42"/>
      <c r="AH102" s="29"/>
      <c r="AI102" s="119"/>
      <c r="AJ102" s="113"/>
      <c r="AK102" s="179"/>
      <c r="AP102" s="34" t="s">
        <v>1378</v>
      </c>
      <c r="AQ102" s="46" t="s">
        <v>1381</v>
      </c>
      <c r="AR102" s="32"/>
    </row>
    <row r="103" spans="2:44" s="22" customFormat="1">
      <c r="B103" s="23">
        <v>1069</v>
      </c>
      <c r="C103" s="24" t="s">
        <v>500</v>
      </c>
      <c r="D103" s="34"/>
      <c r="E103" s="35"/>
      <c r="F103" s="35"/>
      <c r="G103" s="113"/>
      <c r="H103" s="113"/>
      <c r="I103" s="35">
        <v>76</v>
      </c>
      <c r="J103" s="504"/>
      <c r="K103" s="1498"/>
      <c r="L103" s="504"/>
      <c r="M103" s="34" t="s">
        <v>482</v>
      </c>
      <c r="N103" s="37"/>
      <c r="O103" s="36"/>
      <c r="P103" s="32"/>
      <c r="Q103" s="34"/>
      <c r="R103" s="36"/>
      <c r="S103" s="29"/>
      <c r="T103" s="177"/>
      <c r="U103" s="50"/>
      <c r="V103" s="50"/>
      <c r="W103" s="178"/>
      <c r="X103" s="50"/>
      <c r="Z103" s="34"/>
      <c r="AA103" s="36"/>
      <c r="AB103" s="42"/>
      <c r="AC103" s="34" t="s">
        <v>1380</v>
      </c>
      <c r="AD103" s="46" t="s">
        <v>1382</v>
      </c>
      <c r="AE103" s="36" t="s">
        <v>1380</v>
      </c>
      <c r="AF103" s="48"/>
      <c r="AG103" s="42"/>
      <c r="AH103" s="29"/>
      <c r="AI103" s="119"/>
      <c r="AJ103" s="113"/>
      <c r="AK103" s="179"/>
      <c r="AP103" s="34" t="s">
        <v>1380</v>
      </c>
      <c r="AQ103" s="46" t="s">
        <v>1382</v>
      </c>
      <c r="AR103" s="32"/>
    </row>
    <row r="104" spans="2:44" s="22" customFormat="1">
      <c r="B104" s="23">
        <v>1069</v>
      </c>
      <c r="C104" s="24" t="s">
        <v>502</v>
      </c>
      <c r="D104" s="34"/>
      <c r="E104" s="35"/>
      <c r="F104" s="35"/>
      <c r="G104" s="113"/>
      <c r="H104" s="113"/>
      <c r="I104" s="35">
        <v>76</v>
      </c>
      <c r="J104" s="504"/>
      <c r="K104" s="1498"/>
      <c r="L104" s="504"/>
      <c r="M104" s="34" t="s">
        <v>483</v>
      </c>
      <c r="N104" s="37"/>
      <c r="O104" s="36"/>
      <c r="P104" s="32"/>
      <c r="Q104" s="34"/>
      <c r="R104" s="36"/>
      <c r="S104" s="29"/>
      <c r="T104" s="177"/>
      <c r="U104" s="50"/>
      <c r="V104" s="50"/>
      <c r="W104" s="178"/>
      <c r="X104" s="50"/>
      <c r="Z104" s="34"/>
      <c r="AA104" s="36"/>
      <c r="AB104" s="42"/>
      <c r="AC104" s="34" t="s">
        <v>1381</v>
      </c>
      <c r="AD104" s="46" t="s">
        <v>1383</v>
      </c>
      <c r="AE104" s="36" t="s">
        <v>1381</v>
      </c>
      <c r="AF104" s="48"/>
      <c r="AG104" s="42"/>
      <c r="AH104" s="29"/>
      <c r="AI104" s="119"/>
      <c r="AJ104" s="113"/>
      <c r="AK104" s="179"/>
      <c r="AP104" s="34" t="s">
        <v>1381</v>
      </c>
      <c r="AQ104" s="46" t="s">
        <v>1383</v>
      </c>
      <c r="AR104" s="32"/>
    </row>
    <row r="105" spans="2:44" s="22" customFormat="1">
      <c r="B105" s="23">
        <v>1069</v>
      </c>
      <c r="C105" s="24" t="s">
        <v>504</v>
      </c>
      <c r="D105" s="34"/>
      <c r="E105" s="35"/>
      <c r="F105" s="35"/>
      <c r="G105" s="113"/>
      <c r="H105" s="113"/>
      <c r="I105" s="35">
        <v>76</v>
      </c>
      <c r="J105" s="504"/>
      <c r="K105" s="1498"/>
      <c r="L105" s="504"/>
      <c r="M105" s="34" t="s">
        <v>484</v>
      </c>
      <c r="N105" s="37"/>
      <c r="O105" s="36"/>
      <c r="P105" s="32"/>
      <c r="Q105" s="34"/>
      <c r="R105" s="36"/>
      <c r="S105" s="29"/>
      <c r="T105" s="177"/>
      <c r="U105" s="50"/>
      <c r="V105" s="50"/>
      <c r="W105" s="178"/>
      <c r="X105" s="50"/>
      <c r="Z105" s="34"/>
      <c r="AA105" s="36"/>
      <c r="AB105" s="42"/>
      <c r="AC105" s="34" t="s">
        <v>1382</v>
      </c>
      <c r="AD105" s="180" t="s">
        <v>1384</v>
      </c>
      <c r="AE105" s="36" t="s">
        <v>1382</v>
      </c>
      <c r="AF105" s="48"/>
      <c r="AG105" s="42"/>
      <c r="AH105" s="29"/>
      <c r="AI105" s="119"/>
      <c r="AJ105" s="113"/>
      <c r="AK105" s="179"/>
      <c r="AP105" s="34" t="s">
        <v>1382</v>
      </c>
      <c r="AQ105" s="46" t="s">
        <v>1384</v>
      </c>
      <c r="AR105" s="32"/>
    </row>
    <row r="106" spans="2:44" s="22" customFormat="1">
      <c r="B106" s="23">
        <v>1069</v>
      </c>
      <c r="C106" s="24" t="s">
        <v>506</v>
      </c>
      <c r="D106" s="34"/>
      <c r="E106" s="35"/>
      <c r="F106" s="35"/>
      <c r="G106" s="113"/>
      <c r="H106" s="113"/>
      <c r="I106" s="35">
        <v>76</v>
      </c>
      <c r="J106" s="504"/>
      <c r="K106" s="1498"/>
      <c r="L106" s="504"/>
      <c r="M106" s="65" t="s">
        <v>1375</v>
      </c>
      <c r="N106" s="181"/>
      <c r="O106" s="57"/>
      <c r="P106" s="32"/>
      <c r="Q106" s="65"/>
      <c r="R106" s="57"/>
      <c r="S106" s="29"/>
      <c r="T106" s="182"/>
      <c r="U106" s="183"/>
      <c r="V106" s="183"/>
      <c r="W106" s="184"/>
      <c r="X106" s="50"/>
      <c r="Z106" s="65"/>
      <c r="AA106" s="57"/>
      <c r="AB106" s="42"/>
      <c r="AC106" s="65" t="s">
        <v>503</v>
      </c>
      <c r="AD106" s="68" t="s">
        <v>507</v>
      </c>
      <c r="AE106" s="36" t="s">
        <v>503</v>
      </c>
      <c r="AF106" s="48"/>
      <c r="AG106" s="42"/>
      <c r="AH106" s="29"/>
      <c r="AI106" s="119"/>
      <c r="AJ106" s="113"/>
      <c r="AK106" s="179"/>
      <c r="AP106" s="34" t="s">
        <v>503</v>
      </c>
      <c r="AQ106" s="46" t="s">
        <v>507</v>
      </c>
      <c r="AR106" s="32"/>
    </row>
    <row r="107" spans="2:44" s="22" customFormat="1">
      <c r="B107" s="23">
        <v>1069</v>
      </c>
      <c r="C107" s="24" t="s">
        <v>508</v>
      </c>
      <c r="D107" s="39"/>
      <c r="E107" s="35"/>
      <c r="F107" s="35"/>
      <c r="G107" s="113"/>
      <c r="H107" s="113"/>
      <c r="I107" s="35">
        <v>76</v>
      </c>
      <c r="J107" s="504"/>
      <c r="K107" s="1498"/>
      <c r="L107" s="504"/>
      <c r="M107" s="34" t="s">
        <v>1374</v>
      </c>
      <c r="N107" s="37"/>
      <c r="O107" s="36"/>
      <c r="P107" s="32"/>
      <c r="Q107" s="34"/>
      <c r="R107" s="36"/>
      <c r="S107" s="29"/>
      <c r="T107" s="182"/>
      <c r="U107" s="183"/>
      <c r="V107" s="183"/>
      <c r="W107" s="184"/>
      <c r="X107" s="50"/>
      <c r="Z107" s="34"/>
      <c r="AA107" s="36"/>
      <c r="AB107" s="42"/>
      <c r="AC107" s="34" t="s">
        <v>1384</v>
      </c>
      <c r="AD107" s="46" t="s">
        <v>1385</v>
      </c>
      <c r="AE107" s="36" t="s">
        <v>1384</v>
      </c>
      <c r="AF107" s="48"/>
      <c r="AG107" s="42"/>
      <c r="AH107" s="29"/>
      <c r="AI107" s="119"/>
      <c r="AJ107" s="113"/>
      <c r="AK107" s="179"/>
      <c r="AP107" s="34" t="s">
        <v>1384</v>
      </c>
      <c r="AQ107" s="46" t="s">
        <v>1385</v>
      </c>
      <c r="AR107" s="32"/>
    </row>
    <row r="108" spans="2:44" s="22" customFormat="1">
      <c r="B108" s="23">
        <v>1069</v>
      </c>
      <c r="C108" s="24" t="s">
        <v>510</v>
      </c>
      <c r="D108" s="39"/>
      <c r="E108" s="35"/>
      <c r="F108" s="35"/>
      <c r="G108" s="113"/>
      <c r="H108" s="113"/>
      <c r="I108" s="35">
        <v>76</v>
      </c>
      <c r="J108" s="504"/>
      <c r="K108" s="1498"/>
      <c r="L108" s="504"/>
      <c r="M108" s="34" t="s">
        <v>488</v>
      </c>
      <c r="N108" s="37"/>
      <c r="O108" s="36"/>
      <c r="P108" s="32"/>
      <c r="Q108" s="34"/>
      <c r="R108" s="36"/>
      <c r="S108" s="29"/>
      <c r="T108" s="177"/>
      <c r="U108" s="50"/>
      <c r="V108" s="50"/>
      <c r="W108" s="178"/>
      <c r="X108" s="50"/>
      <c r="Z108" s="34"/>
      <c r="AA108" s="36"/>
      <c r="AB108" s="42"/>
      <c r="AC108" s="34" t="s">
        <v>1386</v>
      </c>
      <c r="AD108" s="46" t="s">
        <v>1387</v>
      </c>
      <c r="AE108" s="36" t="s">
        <v>1386</v>
      </c>
      <c r="AF108" s="48"/>
      <c r="AG108" s="42"/>
      <c r="AH108" s="29"/>
      <c r="AI108" s="119"/>
      <c r="AJ108" s="113"/>
      <c r="AK108" s="179"/>
      <c r="AP108" s="34" t="s">
        <v>1386</v>
      </c>
      <c r="AQ108" s="46" t="s">
        <v>1387</v>
      </c>
      <c r="AR108" s="32"/>
    </row>
    <row r="109" spans="2:44" s="22" customFormat="1">
      <c r="B109" s="23">
        <v>1069</v>
      </c>
      <c r="C109" s="24" t="s">
        <v>512</v>
      </c>
      <c r="D109" s="34"/>
      <c r="E109" s="35"/>
      <c r="F109" s="35"/>
      <c r="G109" s="113"/>
      <c r="H109" s="113"/>
      <c r="I109" s="35">
        <v>76</v>
      </c>
      <c r="J109" s="504"/>
      <c r="K109" s="1498"/>
      <c r="L109" s="504"/>
      <c r="M109" s="34" t="s">
        <v>1297</v>
      </c>
      <c r="N109" s="37"/>
      <c r="O109" s="36"/>
      <c r="P109" s="32"/>
      <c r="Q109" s="34"/>
      <c r="R109" s="36"/>
      <c r="S109" s="29"/>
      <c r="T109" s="177"/>
      <c r="U109" s="50"/>
      <c r="V109" s="50"/>
      <c r="W109" s="178"/>
      <c r="X109" s="50"/>
      <c r="Z109" s="34"/>
      <c r="AA109" s="36"/>
      <c r="AB109" s="42"/>
      <c r="AC109" s="34" t="s">
        <v>509</v>
      </c>
      <c r="AD109" s="46" t="s">
        <v>513</v>
      </c>
      <c r="AE109" s="36" t="s">
        <v>509</v>
      </c>
      <c r="AF109" s="48"/>
      <c r="AG109" s="42"/>
      <c r="AH109" s="29"/>
      <c r="AI109" s="204"/>
      <c r="AJ109" s="136"/>
      <c r="AK109" s="205"/>
      <c r="AP109" s="34" t="s">
        <v>509</v>
      </c>
      <c r="AQ109" s="46" t="s">
        <v>513</v>
      </c>
      <c r="AR109" s="32"/>
    </row>
    <row r="110" spans="2:44" s="22" customFormat="1">
      <c r="B110" s="23">
        <v>1069</v>
      </c>
      <c r="C110" s="24" t="s">
        <v>514</v>
      </c>
      <c r="D110" s="34"/>
      <c r="E110" s="35"/>
      <c r="F110" s="35"/>
      <c r="G110" s="113"/>
      <c r="H110" s="113"/>
      <c r="I110" s="35">
        <v>76</v>
      </c>
      <c r="J110" s="504"/>
      <c r="K110" s="1498"/>
      <c r="L110" s="504"/>
      <c r="M110" s="34" t="s">
        <v>1377</v>
      </c>
      <c r="N110" s="37"/>
      <c r="O110" s="36"/>
      <c r="P110" s="32"/>
      <c r="Q110" s="34"/>
      <c r="R110" s="36"/>
      <c r="S110" s="29"/>
      <c r="T110" s="177"/>
      <c r="U110" s="50"/>
      <c r="V110" s="50"/>
      <c r="W110" s="178"/>
      <c r="X110" s="50"/>
      <c r="Z110" s="34"/>
      <c r="AA110" s="36"/>
      <c r="AB110" s="42"/>
      <c r="AC110" s="34" t="s">
        <v>1387</v>
      </c>
      <c r="AD110" s="180" t="s">
        <v>1388</v>
      </c>
      <c r="AE110" s="36" t="s">
        <v>1387</v>
      </c>
      <c r="AF110" s="48"/>
      <c r="AG110" s="42"/>
      <c r="AH110" s="29"/>
      <c r="AI110" s="119"/>
      <c r="AJ110" s="113"/>
      <c r="AK110" s="179"/>
      <c r="AP110" s="34" t="s">
        <v>1387</v>
      </c>
      <c r="AQ110" s="46" t="s">
        <v>1388</v>
      </c>
      <c r="AR110" s="32"/>
    </row>
    <row r="111" spans="2:44" s="22" customFormat="1">
      <c r="B111" s="23">
        <v>1069</v>
      </c>
      <c r="C111" s="24" t="s">
        <v>516</v>
      </c>
      <c r="D111" s="34"/>
      <c r="E111" s="35"/>
      <c r="F111" s="35"/>
      <c r="G111" s="113"/>
      <c r="H111" s="113"/>
      <c r="I111" s="35">
        <v>76</v>
      </c>
      <c r="J111" s="504"/>
      <c r="K111" s="1498"/>
      <c r="L111" s="504"/>
      <c r="M111" s="65" t="s">
        <v>1379</v>
      </c>
      <c r="N111" s="181"/>
      <c r="O111" s="57"/>
      <c r="P111" s="32"/>
      <c r="Q111" s="65"/>
      <c r="R111" s="57"/>
      <c r="S111" s="29"/>
      <c r="T111" s="182"/>
      <c r="U111" s="183"/>
      <c r="V111" s="183"/>
      <c r="W111" s="184"/>
      <c r="X111" s="50"/>
      <c r="Z111" s="65"/>
      <c r="AA111" s="57"/>
      <c r="AB111" s="42"/>
      <c r="AC111" s="65" t="s">
        <v>1389</v>
      </c>
      <c r="AD111" s="68" t="s">
        <v>1390</v>
      </c>
      <c r="AE111" s="36" t="s">
        <v>1389</v>
      </c>
      <c r="AF111" s="48"/>
      <c r="AG111" s="42"/>
      <c r="AH111" s="29"/>
      <c r="AI111" s="119"/>
      <c r="AJ111" s="113"/>
      <c r="AK111" s="179"/>
      <c r="AP111" s="34" t="s">
        <v>1389</v>
      </c>
      <c r="AQ111" s="46" t="s">
        <v>1390</v>
      </c>
      <c r="AR111" s="32"/>
    </row>
    <row r="112" spans="2:44" s="22" customFormat="1">
      <c r="B112" s="23">
        <v>1069</v>
      </c>
      <c r="C112" s="24" t="s">
        <v>518</v>
      </c>
      <c r="D112" s="34"/>
      <c r="E112" s="35"/>
      <c r="F112" s="35"/>
      <c r="G112" s="113"/>
      <c r="H112" s="113"/>
      <c r="I112" s="35">
        <v>76</v>
      </c>
      <c r="J112" s="504"/>
      <c r="K112" s="1498"/>
      <c r="L112" s="504"/>
      <c r="M112" s="34" t="s">
        <v>1378</v>
      </c>
      <c r="N112" s="37"/>
      <c r="O112" s="36"/>
      <c r="P112" s="32"/>
      <c r="Q112" s="34"/>
      <c r="R112" s="36"/>
      <c r="S112" s="29"/>
      <c r="T112" s="182"/>
      <c r="U112" s="183"/>
      <c r="V112" s="183"/>
      <c r="W112" s="184"/>
      <c r="X112" s="50"/>
      <c r="Z112" s="34"/>
      <c r="AA112" s="36"/>
      <c r="AB112" s="42"/>
      <c r="AC112" s="34" t="s">
        <v>515</v>
      </c>
      <c r="AD112" s="46" t="s">
        <v>519</v>
      </c>
      <c r="AE112" s="36" t="s">
        <v>515</v>
      </c>
      <c r="AF112" s="48"/>
      <c r="AG112" s="42"/>
      <c r="AH112" s="29"/>
      <c r="AI112" s="119"/>
      <c r="AJ112" s="113"/>
      <c r="AK112" s="179"/>
      <c r="AP112" s="34" t="s">
        <v>1388</v>
      </c>
      <c r="AQ112" s="46" t="s">
        <v>1391</v>
      </c>
      <c r="AR112" s="32"/>
    </row>
    <row r="113" spans="2:44" s="22" customFormat="1">
      <c r="B113" s="23">
        <v>1174</v>
      </c>
      <c r="C113" s="24" t="s">
        <v>520</v>
      </c>
      <c r="D113" s="34" t="s">
        <v>86</v>
      </c>
      <c r="E113" s="35">
        <v>62</v>
      </c>
      <c r="F113" s="35"/>
      <c r="G113" s="113" t="s">
        <v>135</v>
      </c>
      <c r="H113" s="113">
        <v>8</v>
      </c>
      <c r="I113" s="35">
        <v>62</v>
      </c>
      <c r="J113" s="504"/>
      <c r="K113" s="1498"/>
      <c r="L113" s="504"/>
      <c r="M113" s="34" t="s">
        <v>1380</v>
      </c>
      <c r="N113" s="37"/>
      <c r="O113" s="36"/>
      <c r="P113" s="32"/>
      <c r="Q113" s="34"/>
      <c r="R113" s="36"/>
      <c r="S113" s="29"/>
      <c r="T113" s="177"/>
      <c r="U113" s="50"/>
      <c r="V113" s="50"/>
      <c r="W113" s="178"/>
      <c r="X113" s="50"/>
      <c r="Z113" s="34"/>
      <c r="AA113" s="36"/>
      <c r="AB113" s="42"/>
      <c r="AC113" s="34" t="s">
        <v>517</v>
      </c>
      <c r="AD113" s="46" t="s">
        <v>521</v>
      </c>
      <c r="AE113" s="36" t="s">
        <v>517</v>
      </c>
      <c r="AF113" s="48"/>
      <c r="AG113" s="42"/>
      <c r="AH113" s="29"/>
      <c r="AI113" s="119" t="s">
        <v>382</v>
      </c>
      <c r="AJ113" s="113" t="s">
        <v>135</v>
      </c>
      <c r="AK113" s="179">
        <f>B113</f>
        <v>1174</v>
      </c>
      <c r="AP113" s="34" t="s">
        <v>1390</v>
      </c>
      <c r="AQ113" s="46" t="s">
        <v>667</v>
      </c>
      <c r="AR113" s="32"/>
    </row>
    <row r="114" spans="2:44" s="22" customFormat="1">
      <c r="B114" s="23">
        <v>1174</v>
      </c>
      <c r="C114" s="24" t="s">
        <v>409</v>
      </c>
      <c r="D114" s="34"/>
      <c r="E114" s="35"/>
      <c r="F114" s="35"/>
      <c r="G114" s="113"/>
      <c r="H114" s="113"/>
      <c r="I114" s="35">
        <v>62</v>
      </c>
      <c r="J114" s="504"/>
      <c r="K114" s="1498"/>
      <c r="L114" s="504"/>
      <c r="M114" s="34" t="s">
        <v>1381</v>
      </c>
      <c r="N114" s="37"/>
      <c r="O114" s="36"/>
      <c r="P114" s="32"/>
      <c r="Q114" s="34"/>
      <c r="R114" s="36"/>
      <c r="S114" s="29"/>
      <c r="T114" s="177"/>
      <c r="U114" s="50"/>
      <c r="V114" s="50"/>
      <c r="W114" s="178"/>
      <c r="X114" s="50"/>
      <c r="Z114" s="34"/>
      <c r="AA114" s="36"/>
      <c r="AB114" s="42"/>
      <c r="AC114" s="34" t="s">
        <v>519</v>
      </c>
      <c r="AD114" s="46" t="s">
        <v>522</v>
      </c>
      <c r="AE114" s="36" t="s">
        <v>519</v>
      </c>
      <c r="AF114" s="48"/>
      <c r="AG114" s="42"/>
      <c r="AH114" s="29"/>
      <c r="AI114" s="119"/>
      <c r="AJ114" s="113"/>
      <c r="AK114" s="179"/>
      <c r="AP114" s="34" t="s">
        <v>519</v>
      </c>
      <c r="AQ114" s="46" t="s">
        <v>522</v>
      </c>
      <c r="AR114" s="32"/>
    </row>
    <row r="115" spans="2:44" s="22" customFormat="1">
      <c r="B115" s="23">
        <v>1174</v>
      </c>
      <c r="C115" s="24" t="s">
        <v>411</v>
      </c>
      <c r="D115" s="34"/>
      <c r="E115" s="35"/>
      <c r="F115" s="35"/>
      <c r="G115" s="113"/>
      <c r="H115" s="113"/>
      <c r="I115" s="35">
        <v>62</v>
      </c>
      <c r="J115" s="504"/>
      <c r="K115" s="1498"/>
      <c r="L115" s="504"/>
      <c r="M115" s="34" t="s">
        <v>501</v>
      </c>
      <c r="N115" s="37"/>
      <c r="O115" s="36"/>
      <c r="P115" s="32"/>
      <c r="Q115" s="34"/>
      <c r="R115" s="36"/>
      <c r="S115" s="29"/>
      <c r="T115" s="177"/>
      <c r="U115" s="50"/>
      <c r="V115" s="50"/>
      <c r="W115" s="178"/>
      <c r="X115" s="50"/>
      <c r="Z115" s="34"/>
      <c r="AA115" s="36"/>
      <c r="AB115" s="42"/>
      <c r="AC115" s="34" t="s">
        <v>667</v>
      </c>
      <c r="AD115" s="180" t="s">
        <v>729</v>
      </c>
      <c r="AE115" s="36" t="s">
        <v>667</v>
      </c>
      <c r="AF115" s="48"/>
      <c r="AG115" s="42"/>
      <c r="AH115" s="29"/>
      <c r="AI115" s="119"/>
      <c r="AJ115" s="113"/>
      <c r="AK115" s="179"/>
      <c r="AP115" s="34" t="s">
        <v>667</v>
      </c>
      <c r="AQ115" s="46" t="s">
        <v>729</v>
      </c>
      <c r="AR115" s="32"/>
    </row>
    <row r="116" spans="2:44" s="22" customFormat="1">
      <c r="B116" s="23">
        <v>1174</v>
      </c>
      <c r="C116" s="24" t="s">
        <v>413</v>
      </c>
      <c r="D116" s="34"/>
      <c r="E116" s="35"/>
      <c r="F116" s="35"/>
      <c r="G116" s="113"/>
      <c r="H116" s="113"/>
      <c r="I116" s="35">
        <v>62</v>
      </c>
      <c r="J116" s="504"/>
      <c r="K116" s="1498"/>
      <c r="L116" s="504"/>
      <c r="M116" s="65" t="s">
        <v>503</v>
      </c>
      <c r="N116" s="181"/>
      <c r="O116" s="57"/>
      <c r="P116" s="32"/>
      <c r="Q116" s="65"/>
      <c r="R116" s="57"/>
      <c r="S116" s="29"/>
      <c r="T116" s="182"/>
      <c r="U116" s="183"/>
      <c r="V116" s="183"/>
      <c r="W116" s="184"/>
      <c r="X116" s="50"/>
      <c r="Z116" s="65"/>
      <c r="AA116" s="57"/>
      <c r="AB116" s="42"/>
      <c r="AC116" s="65" t="s">
        <v>725</v>
      </c>
      <c r="AD116" s="68" t="s">
        <v>1392</v>
      </c>
      <c r="AE116" s="36" t="s">
        <v>725</v>
      </c>
      <c r="AF116" s="48"/>
      <c r="AG116" s="42"/>
      <c r="AH116" s="29"/>
      <c r="AI116" s="119"/>
      <c r="AJ116" s="113"/>
      <c r="AK116" s="179"/>
      <c r="AP116" s="34" t="s">
        <v>725</v>
      </c>
      <c r="AQ116" s="46" t="s">
        <v>1392</v>
      </c>
      <c r="AR116" s="32"/>
    </row>
    <row r="117" spans="2:44" s="22" customFormat="1">
      <c r="B117" s="23">
        <v>1174</v>
      </c>
      <c r="C117" s="24" t="s">
        <v>415</v>
      </c>
      <c r="D117" s="34"/>
      <c r="E117" s="35"/>
      <c r="F117" s="35"/>
      <c r="G117" s="113"/>
      <c r="H117" s="113"/>
      <c r="I117" s="35">
        <v>62</v>
      </c>
      <c r="J117" s="504"/>
      <c r="K117" s="1498"/>
      <c r="L117" s="504"/>
      <c r="M117" s="34" t="s">
        <v>505</v>
      </c>
      <c r="N117" s="37"/>
      <c r="O117" s="36"/>
      <c r="P117" s="32"/>
      <c r="Q117" s="34"/>
      <c r="R117" s="36"/>
      <c r="S117" s="29"/>
      <c r="T117" s="182"/>
      <c r="U117" s="183"/>
      <c r="V117" s="183"/>
      <c r="W117" s="184"/>
      <c r="X117" s="50"/>
      <c r="Z117" s="34"/>
      <c r="AA117" s="36"/>
      <c r="AB117" s="42"/>
      <c r="AC117" s="34" t="s">
        <v>523</v>
      </c>
      <c r="AD117" s="46" t="s">
        <v>525</v>
      </c>
      <c r="AE117" s="36" t="s">
        <v>523</v>
      </c>
      <c r="AF117" s="48"/>
      <c r="AG117" s="42"/>
      <c r="AH117" s="29"/>
      <c r="AI117" s="119"/>
      <c r="AJ117" s="113"/>
      <c r="AK117" s="179"/>
      <c r="AP117" s="34" t="s">
        <v>729</v>
      </c>
      <c r="AQ117" s="46" t="s">
        <v>1393</v>
      </c>
      <c r="AR117" s="32"/>
    </row>
    <row r="118" spans="2:44" s="22" customFormat="1">
      <c r="B118" s="23">
        <v>1174</v>
      </c>
      <c r="C118" s="24" t="s">
        <v>490</v>
      </c>
      <c r="D118" s="34"/>
      <c r="E118" s="35"/>
      <c r="F118" s="35"/>
      <c r="G118" s="113"/>
      <c r="H118" s="113"/>
      <c r="I118" s="35">
        <v>62</v>
      </c>
      <c r="J118" s="504"/>
      <c r="K118" s="1498"/>
      <c r="L118" s="504"/>
      <c r="M118" s="34" t="s">
        <v>507</v>
      </c>
      <c r="N118" s="37"/>
      <c r="O118" s="36"/>
      <c r="P118" s="32"/>
      <c r="Q118" s="34"/>
      <c r="R118" s="36"/>
      <c r="S118" s="29"/>
      <c r="T118" s="177"/>
      <c r="U118" s="50"/>
      <c r="V118" s="50"/>
      <c r="W118" s="178"/>
      <c r="X118" s="50"/>
      <c r="Z118" s="34"/>
      <c r="AA118" s="36"/>
      <c r="AB118" s="42"/>
      <c r="AC118" s="34" t="s">
        <v>1392</v>
      </c>
      <c r="AD118" s="46" t="s">
        <v>1394</v>
      </c>
      <c r="AE118" s="36" t="s">
        <v>1392</v>
      </c>
      <c r="AF118" s="48"/>
      <c r="AG118" s="42"/>
      <c r="AH118" s="29"/>
      <c r="AI118" s="119"/>
      <c r="AJ118" s="113"/>
      <c r="AK118" s="179"/>
      <c r="AP118" s="34" t="s">
        <v>1392</v>
      </c>
      <c r="AQ118" s="46" t="s">
        <v>1394</v>
      </c>
      <c r="AR118" s="32"/>
    </row>
    <row r="119" spans="2:44" s="22" customFormat="1">
      <c r="B119" s="23">
        <v>1174</v>
      </c>
      <c r="C119" s="24" t="s">
        <v>492</v>
      </c>
      <c r="D119" s="34"/>
      <c r="E119" s="35"/>
      <c r="F119" s="35"/>
      <c r="G119" s="113"/>
      <c r="H119" s="113"/>
      <c r="I119" s="35">
        <v>62</v>
      </c>
      <c r="J119" s="504"/>
      <c r="K119" s="1498"/>
      <c r="L119" s="504"/>
      <c r="M119" s="34" t="s">
        <v>509</v>
      </c>
      <c r="N119" s="37"/>
      <c r="O119" s="36"/>
      <c r="P119" s="32"/>
      <c r="Q119" s="34"/>
      <c r="R119" s="36"/>
      <c r="S119" s="29"/>
      <c r="T119" s="177"/>
      <c r="U119" s="50"/>
      <c r="V119" s="50"/>
      <c r="W119" s="178"/>
      <c r="X119" s="50"/>
      <c r="Z119" s="34"/>
      <c r="AA119" s="36"/>
      <c r="AB119" s="42"/>
      <c r="AC119" s="34" t="s">
        <v>1393</v>
      </c>
      <c r="AD119" s="46" t="s">
        <v>1395</v>
      </c>
      <c r="AE119" s="36" t="s">
        <v>1393</v>
      </c>
      <c r="AF119" s="48"/>
      <c r="AG119" s="42"/>
      <c r="AH119" s="29"/>
      <c r="AI119" s="119"/>
      <c r="AJ119" s="113"/>
      <c r="AK119" s="179"/>
      <c r="AP119" s="34" t="s">
        <v>1393</v>
      </c>
      <c r="AQ119" s="46" t="s">
        <v>1395</v>
      </c>
      <c r="AR119" s="32"/>
    </row>
    <row r="120" spans="2:44" s="22" customFormat="1">
      <c r="B120" s="23">
        <v>1174</v>
      </c>
      <c r="C120" s="24" t="s">
        <v>494</v>
      </c>
      <c r="D120" s="34"/>
      <c r="E120" s="35"/>
      <c r="F120" s="35"/>
      <c r="G120" s="113"/>
      <c r="H120" s="113"/>
      <c r="I120" s="35">
        <v>62</v>
      </c>
      <c r="J120" s="504"/>
      <c r="K120" s="1498"/>
      <c r="L120" s="504"/>
      <c r="M120" s="34" t="s">
        <v>511</v>
      </c>
      <c r="N120" s="37"/>
      <c r="O120" s="36"/>
      <c r="P120" s="32"/>
      <c r="Q120" s="34"/>
      <c r="R120" s="36"/>
      <c r="S120" s="29"/>
      <c r="T120" s="177"/>
      <c r="U120" s="50"/>
      <c r="V120" s="50"/>
      <c r="W120" s="178"/>
      <c r="X120" s="50"/>
      <c r="Z120" s="34"/>
      <c r="AA120" s="36"/>
      <c r="AB120" s="42"/>
      <c r="AC120" s="34" t="s">
        <v>1394</v>
      </c>
      <c r="AD120" s="180" t="s">
        <v>1396</v>
      </c>
      <c r="AE120" s="36" t="s">
        <v>1394</v>
      </c>
      <c r="AF120" s="48"/>
      <c r="AG120" s="42"/>
      <c r="AH120" s="29"/>
      <c r="AI120" s="119"/>
      <c r="AJ120" s="113"/>
      <c r="AK120" s="179"/>
      <c r="AP120" s="34" t="s">
        <v>1394</v>
      </c>
      <c r="AQ120" s="46" t="s">
        <v>1396</v>
      </c>
      <c r="AR120" s="32"/>
    </row>
    <row r="121" spans="2:44" s="22" customFormat="1">
      <c r="B121" s="23">
        <v>1175</v>
      </c>
      <c r="C121" s="24" t="s">
        <v>1355</v>
      </c>
      <c r="D121" s="34" t="s">
        <v>86</v>
      </c>
      <c r="E121" s="35">
        <v>76</v>
      </c>
      <c r="F121" s="35"/>
      <c r="G121" s="113" t="s">
        <v>137</v>
      </c>
      <c r="H121" s="113">
        <v>10</v>
      </c>
      <c r="I121" s="35">
        <v>76</v>
      </c>
      <c r="J121" s="504"/>
      <c r="K121" s="1498"/>
      <c r="L121" s="504"/>
      <c r="M121" s="65" t="s">
        <v>1389</v>
      </c>
      <c r="N121" s="181"/>
      <c r="O121" s="57"/>
      <c r="P121" s="32"/>
      <c r="Q121" s="65"/>
      <c r="R121" s="57"/>
      <c r="S121" s="29"/>
      <c r="T121" s="182"/>
      <c r="U121" s="183"/>
      <c r="V121" s="183"/>
      <c r="W121" s="184"/>
      <c r="X121" s="50"/>
      <c r="Z121" s="65"/>
      <c r="AA121" s="57"/>
      <c r="AB121" s="42"/>
      <c r="AC121" s="65" t="s">
        <v>527</v>
      </c>
      <c r="AD121" s="68" t="s">
        <v>529</v>
      </c>
      <c r="AE121" s="36" t="s">
        <v>527</v>
      </c>
      <c r="AF121" s="48"/>
      <c r="AG121" s="42"/>
      <c r="AH121" s="29"/>
      <c r="AI121" s="119" t="s">
        <v>530</v>
      </c>
      <c r="AJ121" s="113" t="s">
        <v>137</v>
      </c>
      <c r="AK121" s="179">
        <f>B121</f>
        <v>1175</v>
      </c>
      <c r="AP121" s="34" t="s">
        <v>527</v>
      </c>
      <c r="AQ121" s="46" t="s">
        <v>529</v>
      </c>
      <c r="AR121" s="32"/>
    </row>
    <row r="122" spans="2:44" s="22" customFormat="1">
      <c r="B122" s="23">
        <v>1175</v>
      </c>
      <c r="C122" s="24" t="s">
        <v>409</v>
      </c>
      <c r="D122" s="39"/>
      <c r="E122" s="35"/>
      <c r="F122" s="35"/>
      <c r="G122" s="113"/>
      <c r="H122" s="113"/>
      <c r="I122" s="35">
        <v>76</v>
      </c>
      <c r="J122" s="504"/>
      <c r="K122" s="1498"/>
      <c r="L122" s="504"/>
      <c r="M122" s="34" t="s">
        <v>1388</v>
      </c>
      <c r="N122" s="37"/>
      <c r="O122" s="36"/>
      <c r="P122" s="32"/>
      <c r="Q122" s="34"/>
      <c r="R122" s="36"/>
      <c r="S122" s="29"/>
      <c r="T122" s="182"/>
      <c r="U122" s="183"/>
      <c r="V122" s="183"/>
      <c r="W122" s="184"/>
      <c r="X122" s="50"/>
      <c r="Z122" s="34"/>
      <c r="AA122" s="36"/>
      <c r="AB122" s="42"/>
      <c r="AC122" s="34" t="s">
        <v>1396</v>
      </c>
      <c r="AD122" s="46" t="s">
        <v>1397</v>
      </c>
      <c r="AE122" s="36" t="s">
        <v>1396</v>
      </c>
      <c r="AF122" s="48"/>
      <c r="AG122" s="42"/>
      <c r="AH122" s="29"/>
      <c r="AI122" s="119"/>
      <c r="AJ122" s="113"/>
      <c r="AK122" s="179"/>
      <c r="AP122" s="34" t="s">
        <v>1396</v>
      </c>
      <c r="AQ122" s="46" t="s">
        <v>1397</v>
      </c>
      <c r="AR122" s="32"/>
    </row>
    <row r="123" spans="2:44" s="22" customFormat="1">
      <c r="B123" s="23">
        <v>1175</v>
      </c>
      <c r="C123" s="24" t="s">
        <v>411</v>
      </c>
      <c r="D123" s="39"/>
      <c r="E123" s="35"/>
      <c r="F123" s="35"/>
      <c r="G123" s="113"/>
      <c r="H123" s="113"/>
      <c r="I123" s="35">
        <v>76</v>
      </c>
      <c r="J123" s="504"/>
      <c r="K123" s="1498"/>
      <c r="L123" s="504"/>
      <c r="M123" s="34" t="s">
        <v>517</v>
      </c>
      <c r="N123" s="37"/>
      <c r="O123" s="36"/>
      <c r="P123" s="32"/>
      <c r="Q123" s="34"/>
      <c r="R123" s="36"/>
      <c r="S123" s="29"/>
      <c r="T123" s="177"/>
      <c r="U123" s="50"/>
      <c r="V123" s="50"/>
      <c r="W123" s="178"/>
      <c r="X123" s="50"/>
      <c r="Z123" s="34"/>
      <c r="AA123" s="36"/>
      <c r="AB123" s="42"/>
      <c r="AC123" s="34" t="s">
        <v>301</v>
      </c>
      <c r="AD123" s="46" t="s">
        <v>724</v>
      </c>
      <c r="AE123" s="36" t="s">
        <v>301</v>
      </c>
      <c r="AF123" s="48"/>
      <c r="AG123" s="42"/>
      <c r="AH123" s="29"/>
      <c r="AI123" s="119"/>
      <c r="AJ123" s="113"/>
      <c r="AK123" s="179"/>
      <c r="AP123" s="34" t="s">
        <v>301</v>
      </c>
      <c r="AQ123" s="46" t="s">
        <v>724</v>
      </c>
      <c r="AR123" s="32"/>
    </row>
    <row r="124" spans="2:44" s="22" customFormat="1">
      <c r="B124" s="23">
        <v>1175</v>
      </c>
      <c r="C124" s="24" t="s">
        <v>413</v>
      </c>
      <c r="D124" s="34"/>
      <c r="E124" s="35"/>
      <c r="F124" s="35"/>
      <c r="G124" s="113"/>
      <c r="H124" s="113"/>
      <c r="I124" s="35">
        <v>76</v>
      </c>
      <c r="J124" s="504"/>
      <c r="K124" s="1498"/>
      <c r="L124" s="504"/>
      <c r="M124" s="34" t="s">
        <v>1391</v>
      </c>
      <c r="N124" s="37"/>
      <c r="O124" s="36"/>
      <c r="P124" s="32"/>
      <c r="Q124" s="34"/>
      <c r="R124" s="36"/>
      <c r="S124" s="29"/>
      <c r="T124" s="177"/>
      <c r="U124" s="50"/>
      <c r="V124" s="50"/>
      <c r="W124" s="178"/>
      <c r="X124" s="50"/>
      <c r="Z124" s="34"/>
      <c r="AA124" s="36"/>
      <c r="AB124" s="42"/>
      <c r="AC124" s="34" t="s">
        <v>531</v>
      </c>
      <c r="AD124" s="46" t="s">
        <v>533</v>
      </c>
      <c r="AE124" s="36" t="s">
        <v>531</v>
      </c>
      <c r="AF124" s="48"/>
      <c r="AG124" s="42"/>
      <c r="AH124" s="29"/>
      <c r="AI124" s="119"/>
      <c r="AJ124" s="113"/>
      <c r="AK124" s="179"/>
      <c r="AP124" s="34" t="s">
        <v>531</v>
      </c>
      <c r="AQ124" s="46" t="s">
        <v>533</v>
      </c>
      <c r="AR124" s="32"/>
    </row>
    <row r="125" spans="2:44" s="22" customFormat="1">
      <c r="B125" s="23">
        <v>1175</v>
      </c>
      <c r="C125" s="24" t="s">
        <v>415</v>
      </c>
      <c r="D125" s="34"/>
      <c r="E125" s="35"/>
      <c r="F125" s="35"/>
      <c r="G125" s="113"/>
      <c r="H125" s="113"/>
      <c r="I125" s="35">
        <v>76</v>
      </c>
      <c r="J125" s="504"/>
      <c r="K125" s="1498"/>
      <c r="L125" s="504"/>
      <c r="M125" s="34" t="s">
        <v>667</v>
      </c>
      <c r="N125" s="37"/>
      <c r="O125" s="36"/>
      <c r="P125" s="32"/>
      <c r="Q125" s="34"/>
      <c r="R125" s="36"/>
      <c r="S125" s="29"/>
      <c r="T125" s="177"/>
      <c r="U125" s="50"/>
      <c r="V125" s="50"/>
      <c r="W125" s="178"/>
      <c r="X125" s="50"/>
      <c r="Z125" s="34"/>
      <c r="AA125" s="36"/>
      <c r="AB125" s="42"/>
      <c r="AC125" s="34" t="s">
        <v>724</v>
      </c>
      <c r="AD125" s="180" t="s">
        <v>723</v>
      </c>
      <c r="AE125" s="36" t="s">
        <v>724</v>
      </c>
      <c r="AF125" s="48"/>
      <c r="AG125" s="42"/>
      <c r="AH125" s="29"/>
      <c r="AI125" s="119"/>
      <c r="AJ125" s="113"/>
      <c r="AK125" s="179"/>
      <c r="AP125" s="34" t="s">
        <v>724</v>
      </c>
      <c r="AQ125" s="46" t="s">
        <v>723</v>
      </c>
      <c r="AR125" s="32"/>
    </row>
    <row r="126" spans="2:44" s="22" customFormat="1">
      <c r="B126" s="23">
        <v>1175</v>
      </c>
      <c r="C126" s="24" t="s">
        <v>490</v>
      </c>
      <c r="D126" s="34"/>
      <c r="E126" s="35"/>
      <c r="F126" s="35"/>
      <c r="G126" s="113"/>
      <c r="H126" s="113"/>
      <c r="I126" s="35">
        <v>76</v>
      </c>
      <c r="J126" s="504"/>
      <c r="K126" s="1498"/>
      <c r="L126" s="504"/>
      <c r="M126" s="65" t="s">
        <v>725</v>
      </c>
      <c r="N126" s="181"/>
      <c r="O126" s="57"/>
      <c r="P126" s="32"/>
      <c r="Q126" s="65"/>
      <c r="R126" s="57"/>
      <c r="S126" s="29"/>
      <c r="T126" s="182"/>
      <c r="U126" s="183"/>
      <c r="V126" s="183"/>
      <c r="W126" s="184"/>
      <c r="X126" s="50"/>
      <c r="Z126" s="65"/>
      <c r="AA126" s="57"/>
      <c r="AB126" s="42"/>
      <c r="AC126" s="65" t="s">
        <v>728</v>
      </c>
      <c r="AD126" s="68" t="s">
        <v>727</v>
      </c>
      <c r="AE126" s="36" t="s">
        <v>728</v>
      </c>
      <c r="AF126" s="48"/>
      <c r="AG126" s="42"/>
      <c r="AH126" s="29"/>
      <c r="AI126" s="119"/>
      <c r="AJ126" s="113"/>
      <c r="AK126" s="179"/>
      <c r="AP126" s="34" t="s">
        <v>728</v>
      </c>
      <c r="AQ126" s="46" t="s">
        <v>727</v>
      </c>
      <c r="AR126" s="32"/>
    </row>
    <row r="127" spans="2:44" s="22" customFormat="1">
      <c r="B127" s="23">
        <v>1175</v>
      </c>
      <c r="C127" s="24" t="s">
        <v>492</v>
      </c>
      <c r="D127" s="34"/>
      <c r="E127" s="35"/>
      <c r="F127" s="35"/>
      <c r="G127" s="113"/>
      <c r="H127" s="113"/>
      <c r="I127" s="35">
        <v>76</v>
      </c>
      <c r="J127" s="504"/>
      <c r="K127" s="1498"/>
      <c r="L127" s="504"/>
      <c r="M127" s="34" t="s">
        <v>729</v>
      </c>
      <c r="N127" s="37"/>
      <c r="O127" s="36"/>
      <c r="P127" s="32"/>
      <c r="Q127" s="34"/>
      <c r="R127" s="36"/>
      <c r="S127" s="29"/>
      <c r="T127" s="182"/>
      <c r="U127" s="183"/>
      <c r="V127" s="183"/>
      <c r="W127" s="184"/>
      <c r="X127" s="50"/>
      <c r="Z127" s="34"/>
      <c r="AA127" s="36"/>
      <c r="AB127" s="42"/>
      <c r="AC127" s="34" t="s">
        <v>534</v>
      </c>
      <c r="AD127" s="46" t="s">
        <v>536</v>
      </c>
      <c r="AE127" s="36" t="s">
        <v>534</v>
      </c>
      <c r="AF127" s="48"/>
      <c r="AG127" s="42"/>
      <c r="AH127" s="29"/>
      <c r="AI127" s="119"/>
      <c r="AJ127" s="113"/>
      <c r="AK127" s="179"/>
      <c r="AP127" s="34" t="s">
        <v>723</v>
      </c>
      <c r="AQ127" s="46" t="s">
        <v>1398</v>
      </c>
      <c r="AR127" s="32"/>
    </row>
    <row r="128" spans="2:44" s="22" customFormat="1">
      <c r="B128" s="23">
        <v>1175</v>
      </c>
      <c r="C128" s="24" t="s">
        <v>494</v>
      </c>
      <c r="D128" s="34"/>
      <c r="E128" s="35"/>
      <c r="F128" s="35"/>
      <c r="G128" s="113"/>
      <c r="H128" s="113"/>
      <c r="I128" s="35">
        <v>76</v>
      </c>
      <c r="J128" s="504"/>
      <c r="K128" s="1498"/>
      <c r="L128" s="504"/>
      <c r="M128" s="34" t="s">
        <v>1392</v>
      </c>
      <c r="N128" s="37"/>
      <c r="O128" s="36"/>
      <c r="P128" s="32"/>
      <c r="Q128" s="34"/>
      <c r="R128" s="36"/>
      <c r="S128" s="29"/>
      <c r="T128" s="177"/>
      <c r="U128" s="50"/>
      <c r="V128" s="50"/>
      <c r="W128" s="178"/>
      <c r="X128" s="50"/>
      <c r="Z128" s="34"/>
      <c r="AA128" s="36"/>
      <c r="AB128" s="42"/>
      <c r="AC128" s="34" t="s">
        <v>535</v>
      </c>
      <c r="AD128" s="46" t="s">
        <v>537</v>
      </c>
      <c r="AE128" s="36" t="s">
        <v>535</v>
      </c>
      <c r="AF128" s="48"/>
      <c r="AG128" s="42"/>
      <c r="AH128" s="29"/>
      <c r="AI128" s="119"/>
      <c r="AJ128" s="113"/>
      <c r="AK128" s="179"/>
      <c r="AP128" s="34" t="s">
        <v>727</v>
      </c>
      <c r="AQ128" s="46" t="s">
        <v>1399</v>
      </c>
      <c r="AR128" s="32"/>
    </row>
    <row r="129" spans="2:44" s="22" customFormat="1">
      <c r="B129" s="23">
        <v>1175</v>
      </c>
      <c r="C129" s="24" t="s">
        <v>496</v>
      </c>
      <c r="D129" s="34"/>
      <c r="E129" s="35"/>
      <c r="F129" s="35"/>
      <c r="G129" s="113"/>
      <c r="H129" s="113"/>
      <c r="I129" s="35">
        <v>76</v>
      </c>
      <c r="J129" s="504"/>
      <c r="K129" s="1498"/>
      <c r="L129" s="504"/>
      <c r="M129" s="34" t="s">
        <v>1393</v>
      </c>
      <c r="N129" s="37"/>
      <c r="O129" s="36"/>
      <c r="P129" s="32"/>
      <c r="Q129" s="34"/>
      <c r="R129" s="36"/>
      <c r="S129" s="29"/>
      <c r="T129" s="177"/>
      <c r="U129" s="50"/>
      <c r="V129" s="50"/>
      <c r="W129" s="178"/>
      <c r="X129" s="50"/>
      <c r="Z129" s="34"/>
      <c r="AA129" s="36"/>
      <c r="AB129" s="42"/>
      <c r="AC129" s="34" t="s">
        <v>536</v>
      </c>
      <c r="AD129" s="46" t="s">
        <v>538</v>
      </c>
      <c r="AE129" s="36" t="s">
        <v>536</v>
      </c>
      <c r="AF129" s="48"/>
      <c r="AG129" s="42"/>
      <c r="AH129" s="29"/>
      <c r="AI129" s="119"/>
      <c r="AJ129" s="113"/>
      <c r="AK129" s="179"/>
      <c r="AP129" s="34" t="s">
        <v>536</v>
      </c>
      <c r="AQ129" s="46" t="s">
        <v>538</v>
      </c>
      <c r="AR129" s="32"/>
    </row>
    <row r="130" spans="2:44" s="22" customFormat="1">
      <c r="B130" s="23">
        <v>1175</v>
      </c>
      <c r="C130" s="24" t="s">
        <v>498</v>
      </c>
      <c r="D130" s="34"/>
      <c r="E130" s="35"/>
      <c r="F130" s="35"/>
      <c r="G130" s="113"/>
      <c r="H130" s="113"/>
      <c r="I130" s="35">
        <v>76</v>
      </c>
      <c r="J130" s="504"/>
      <c r="K130" s="1498"/>
      <c r="L130" s="504"/>
      <c r="M130" s="34" t="s">
        <v>526</v>
      </c>
      <c r="N130" s="37"/>
      <c r="O130" s="36"/>
      <c r="P130" s="32"/>
      <c r="Q130" s="34"/>
      <c r="R130" s="36"/>
      <c r="S130" s="29"/>
      <c r="T130" s="177"/>
      <c r="U130" s="50"/>
      <c r="V130" s="50"/>
      <c r="W130" s="178"/>
      <c r="X130" s="50"/>
      <c r="Z130" s="34"/>
      <c r="AA130" s="36"/>
      <c r="AB130" s="42"/>
      <c r="AC130" s="34" t="s">
        <v>1399</v>
      </c>
      <c r="AD130" s="180" t="s">
        <v>1400</v>
      </c>
      <c r="AE130" s="36" t="s">
        <v>1399</v>
      </c>
      <c r="AF130" s="48"/>
      <c r="AG130" s="42"/>
      <c r="AH130" s="29"/>
      <c r="AI130" s="119"/>
      <c r="AJ130" s="113"/>
      <c r="AK130" s="179"/>
      <c r="AP130" s="34" t="s">
        <v>1399</v>
      </c>
      <c r="AQ130" s="46" t="s">
        <v>1400</v>
      </c>
      <c r="AR130" s="32"/>
    </row>
    <row r="131" spans="2:44" s="22" customFormat="1">
      <c r="B131" s="23">
        <v>1176</v>
      </c>
      <c r="C131" s="24" t="s">
        <v>1401</v>
      </c>
      <c r="D131" s="34" t="s">
        <v>86</v>
      </c>
      <c r="E131" s="35">
        <v>76</v>
      </c>
      <c r="F131" s="35"/>
      <c r="G131" s="113" t="s">
        <v>293</v>
      </c>
      <c r="H131" s="113">
        <v>20</v>
      </c>
      <c r="I131" s="35">
        <v>76</v>
      </c>
      <c r="J131" s="504"/>
      <c r="K131" s="1498"/>
      <c r="L131" s="504"/>
      <c r="M131" s="65" t="s">
        <v>527</v>
      </c>
      <c r="N131" s="181"/>
      <c r="O131" s="57"/>
      <c r="P131" s="32"/>
      <c r="Q131" s="65"/>
      <c r="R131" s="57"/>
      <c r="S131" s="29"/>
      <c r="T131" s="182"/>
      <c r="U131" s="183"/>
      <c r="V131" s="183"/>
      <c r="W131" s="184"/>
      <c r="X131" s="50"/>
      <c r="Z131" s="65"/>
      <c r="AA131" s="57"/>
      <c r="AB131" s="42"/>
      <c r="AC131" s="65" t="s">
        <v>1402</v>
      </c>
      <c r="AD131" s="68" t="s">
        <v>1403</v>
      </c>
      <c r="AE131" s="36" t="s">
        <v>1402</v>
      </c>
      <c r="AF131" s="48"/>
      <c r="AG131" s="42"/>
      <c r="AH131" s="29"/>
      <c r="AI131" s="119"/>
      <c r="AJ131" s="113" t="s">
        <v>293</v>
      </c>
      <c r="AK131" s="179">
        <f>B131</f>
        <v>1176</v>
      </c>
      <c r="AP131" s="34" t="s">
        <v>1402</v>
      </c>
      <c r="AQ131" s="46" t="s">
        <v>1403</v>
      </c>
      <c r="AR131" s="32"/>
    </row>
    <row r="132" spans="2:44" s="22" customFormat="1">
      <c r="B132" s="23">
        <v>1176</v>
      </c>
      <c r="C132" s="24" t="s">
        <v>409</v>
      </c>
      <c r="D132" s="34"/>
      <c r="E132" s="35"/>
      <c r="F132" s="35"/>
      <c r="G132" s="113"/>
      <c r="H132" s="113"/>
      <c r="I132" s="35">
        <v>76</v>
      </c>
      <c r="J132" s="504"/>
      <c r="K132" s="1498"/>
      <c r="L132" s="504"/>
      <c r="M132" s="34" t="s">
        <v>528</v>
      </c>
      <c r="N132" s="37"/>
      <c r="O132" s="36"/>
      <c r="P132" s="32"/>
      <c r="Q132" s="34"/>
      <c r="R132" s="36"/>
      <c r="S132" s="29"/>
      <c r="T132" s="182"/>
      <c r="U132" s="183"/>
      <c r="V132" s="183"/>
      <c r="W132" s="184"/>
      <c r="X132" s="50"/>
      <c r="Z132" s="34"/>
      <c r="AA132" s="36"/>
      <c r="AB132" s="42"/>
      <c r="AC132" s="34" t="s">
        <v>539</v>
      </c>
      <c r="AD132" s="46" t="s">
        <v>541</v>
      </c>
      <c r="AE132" s="36" t="s">
        <v>539</v>
      </c>
      <c r="AF132" s="48"/>
      <c r="AG132" s="42"/>
      <c r="AH132" s="29"/>
      <c r="AI132" s="119"/>
      <c r="AJ132" s="113"/>
      <c r="AK132" s="179"/>
      <c r="AP132" s="34" t="s">
        <v>1400</v>
      </c>
      <c r="AQ132" s="46" t="s">
        <v>743</v>
      </c>
      <c r="AR132" s="32"/>
    </row>
    <row r="133" spans="2:44" s="22" customFormat="1">
      <c r="B133" s="23">
        <v>1176</v>
      </c>
      <c r="C133" s="24" t="s">
        <v>411</v>
      </c>
      <c r="D133" s="34"/>
      <c r="E133" s="35"/>
      <c r="F133" s="35"/>
      <c r="G133" s="113"/>
      <c r="H133" s="113"/>
      <c r="I133" s="35">
        <v>76</v>
      </c>
      <c r="J133" s="504"/>
      <c r="K133" s="1498"/>
      <c r="L133" s="504"/>
      <c r="M133" s="34" t="s">
        <v>529</v>
      </c>
      <c r="N133" s="37"/>
      <c r="O133" s="36"/>
      <c r="P133" s="32"/>
      <c r="Q133" s="34"/>
      <c r="R133" s="36"/>
      <c r="S133" s="29"/>
      <c r="T133" s="177"/>
      <c r="U133" s="50"/>
      <c r="V133" s="50"/>
      <c r="W133" s="178"/>
      <c r="X133" s="50"/>
      <c r="Z133" s="34"/>
      <c r="AA133" s="36"/>
      <c r="AB133" s="42"/>
      <c r="AC133" s="34" t="s">
        <v>1403</v>
      </c>
      <c r="AD133" s="46" t="s">
        <v>751</v>
      </c>
      <c r="AE133" s="36" t="s">
        <v>1403</v>
      </c>
      <c r="AF133" s="48"/>
      <c r="AG133" s="42"/>
      <c r="AH133" s="29"/>
      <c r="AI133" s="119"/>
      <c r="AJ133" s="113"/>
      <c r="AK133" s="179"/>
      <c r="AP133" s="34" t="s">
        <v>1403</v>
      </c>
      <c r="AQ133" s="46" t="s">
        <v>751</v>
      </c>
      <c r="AR133" s="32"/>
    </row>
    <row r="134" spans="2:44" s="22" customFormat="1">
      <c r="B134" s="23">
        <v>1176</v>
      </c>
      <c r="C134" s="24" t="s">
        <v>413</v>
      </c>
      <c r="D134" s="34"/>
      <c r="E134" s="35"/>
      <c r="F134" s="35"/>
      <c r="G134" s="113"/>
      <c r="H134" s="113"/>
      <c r="I134" s="35">
        <v>76</v>
      </c>
      <c r="J134" s="504"/>
      <c r="K134" s="1498"/>
      <c r="L134" s="504"/>
      <c r="M134" s="34" t="s">
        <v>531</v>
      </c>
      <c r="N134" s="37"/>
      <c r="O134" s="36"/>
      <c r="P134" s="32"/>
      <c r="Q134" s="34"/>
      <c r="R134" s="36"/>
      <c r="S134" s="29"/>
      <c r="T134" s="177"/>
      <c r="U134" s="50"/>
      <c r="V134" s="50"/>
      <c r="W134" s="178"/>
      <c r="X134" s="50"/>
      <c r="Z134" s="34"/>
      <c r="AA134" s="36"/>
      <c r="AB134" s="42"/>
      <c r="AC134" s="34" t="s">
        <v>743</v>
      </c>
      <c r="AD134" s="46" t="s">
        <v>742</v>
      </c>
      <c r="AE134" s="36" t="s">
        <v>743</v>
      </c>
      <c r="AF134" s="48"/>
      <c r="AG134" s="42"/>
      <c r="AH134" s="29"/>
      <c r="AI134" s="119"/>
      <c r="AJ134" s="113"/>
      <c r="AK134" s="179"/>
      <c r="AP134" s="34" t="s">
        <v>743</v>
      </c>
      <c r="AQ134" s="46" t="s">
        <v>742</v>
      </c>
      <c r="AR134" s="32"/>
    </row>
    <row r="135" spans="2:44" s="22" customFormat="1">
      <c r="B135" s="23">
        <v>1176</v>
      </c>
      <c r="C135" s="24" t="s">
        <v>415</v>
      </c>
      <c r="D135" s="34"/>
      <c r="E135" s="35"/>
      <c r="F135" s="35"/>
      <c r="G135" s="113"/>
      <c r="H135" s="113"/>
      <c r="I135" s="35">
        <v>76</v>
      </c>
      <c r="J135" s="504"/>
      <c r="K135" s="1498"/>
      <c r="L135" s="504"/>
      <c r="M135" s="34" t="s">
        <v>532</v>
      </c>
      <c r="N135" s="37"/>
      <c r="O135" s="36"/>
      <c r="P135" s="32"/>
      <c r="Q135" s="34"/>
      <c r="R135" s="36"/>
      <c r="S135" s="29"/>
      <c r="T135" s="177"/>
      <c r="U135" s="50"/>
      <c r="V135" s="50"/>
      <c r="W135" s="178"/>
      <c r="X135" s="50"/>
      <c r="Z135" s="34"/>
      <c r="AA135" s="36"/>
      <c r="AB135" s="42"/>
      <c r="AC135" s="34" t="s">
        <v>751</v>
      </c>
      <c r="AD135" s="180" t="s">
        <v>750</v>
      </c>
      <c r="AE135" s="36" t="s">
        <v>751</v>
      </c>
      <c r="AF135" s="48"/>
      <c r="AG135" s="42"/>
      <c r="AH135" s="29"/>
      <c r="AI135" s="119"/>
      <c r="AJ135" s="113"/>
      <c r="AK135" s="179"/>
      <c r="AP135" s="34" t="s">
        <v>751</v>
      </c>
      <c r="AQ135" s="46" t="s">
        <v>750</v>
      </c>
      <c r="AR135" s="32"/>
    </row>
    <row r="136" spans="2:44" s="22" customFormat="1">
      <c r="B136" s="23">
        <v>1176</v>
      </c>
      <c r="C136" s="24" t="s">
        <v>490</v>
      </c>
      <c r="D136" s="34"/>
      <c r="E136" s="35"/>
      <c r="F136" s="35"/>
      <c r="G136" s="113"/>
      <c r="H136" s="113"/>
      <c r="I136" s="35">
        <v>76</v>
      </c>
      <c r="J136" s="504"/>
      <c r="K136" s="1498"/>
      <c r="L136" s="504"/>
      <c r="M136" s="65" t="s">
        <v>728</v>
      </c>
      <c r="N136" s="181"/>
      <c r="O136" s="57"/>
      <c r="P136" s="32"/>
      <c r="Q136" s="65"/>
      <c r="R136" s="57"/>
      <c r="S136" s="29"/>
      <c r="T136" s="182"/>
      <c r="U136" s="183"/>
      <c r="V136" s="183"/>
      <c r="W136" s="184"/>
      <c r="X136" s="50"/>
      <c r="Z136" s="65"/>
      <c r="AA136" s="57"/>
      <c r="AB136" s="42"/>
      <c r="AC136" s="65" t="s">
        <v>543</v>
      </c>
      <c r="AD136" s="68" t="s">
        <v>545</v>
      </c>
      <c r="AE136" s="36" t="s">
        <v>543</v>
      </c>
      <c r="AF136" s="48"/>
      <c r="AG136" s="42"/>
      <c r="AH136" s="29"/>
      <c r="AI136" s="119"/>
      <c r="AJ136" s="113"/>
      <c r="AK136" s="179"/>
      <c r="AP136" s="34" t="s">
        <v>543</v>
      </c>
      <c r="AQ136" s="46" t="s">
        <v>545</v>
      </c>
      <c r="AR136" s="32"/>
    </row>
    <row r="137" spans="2:44" s="22" customFormat="1">
      <c r="B137" s="23">
        <v>1176</v>
      </c>
      <c r="C137" s="24" t="s">
        <v>492</v>
      </c>
      <c r="D137" s="39"/>
      <c r="E137" s="35"/>
      <c r="F137" s="35"/>
      <c r="G137" s="113"/>
      <c r="H137" s="113"/>
      <c r="I137" s="35">
        <v>76</v>
      </c>
      <c r="J137" s="504"/>
      <c r="K137" s="1498"/>
      <c r="L137" s="504"/>
      <c r="M137" s="34" t="s">
        <v>723</v>
      </c>
      <c r="N137" s="37"/>
      <c r="O137" s="36"/>
      <c r="P137" s="32"/>
      <c r="Q137" s="34"/>
      <c r="R137" s="36"/>
      <c r="S137" s="29"/>
      <c r="T137" s="182"/>
      <c r="U137" s="183"/>
      <c r="V137" s="183"/>
      <c r="W137" s="184"/>
      <c r="X137" s="50"/>
      <c r="Z137" s="34"/>
      <c r="AA137" s="36"/>
      <c r="AB137" s="42"/>
      <c r="AC137" s="34" t="s">
        <v>750</v>
      </c>
      <c r="AD137" s="46" t="s">
        <v>1404</v>
      </c>
      <c r="AE137" s="36" t="s">
        <v>750</v>
      </c>
      <c r="AF137" s="48"/>
      <c r="AG137" s="42"/>
      <c r="AH137" s="29"/>
      <c r="AI137" s="119"/>
      <c r="AJ137" s="113"/>
      <c r="AK137" s="179"/>
      <c r="AP137" s="34" t="s">
        <v>750</v>
      </c>
      <c r="AQ137" s="46" t="s">
        <v>1404</v>
      </c>
      <c r="AR137" s="32"/>
    </row>
    <row r="138" spans="2:44" s="22" customFormat="1">
      <c r="B138" s="23">
        <v>1176</v>
      </c>
      <c r="C138" s="24" t="s">
        <v>494</v>
      </c>
      <c r="D138" s="39"/>
      <c r="E138" s="35"/>
      <c r="F138" s="35"/>
      <c r="G138" s="113"/>
      <c r="H138" s="113"/>
      <c r="I138" s="35">
        <v>76</v>
      </c>
      <c r="J138" s="504"/>
      <c r="K138" s="1498"/>
      <c r="L138" s="504"/>
      <c r="M138" s="34" t="s">
        <v>535</v>
      </c>
      <c r="N138" s="37"/>
      <c r="O138" s="36"/>
      <c r="P138" s="32"/>
      <c r="Q138" s="34"/>
      <c r="R138" s="36"/>
      <c r="S138" s="29"/>
      <c r="T138" s="177"/>
      <c r="U138" s="50"/>
      <c r="V138" s="50"/>
      <c r="W138" s="178"/>
      <c r="X138" s="50"/>
      <c r="Z138" s="34"/>
      <c r="AA138" s="36"/>
      <c r="AB138" s="42"/>
      <c r="AC138" s="34" t="s">
        <v>1405</v>
      </c>
      <c r="AD138" s="46" t="s">
        <v>299</v>
      </c>
      <c r="AE138" s="36" t="s">
        <v>1405</v>
      </c>
      <c r="AF138" s="48"/>
      <c r="AG138" s="42"/>
      <c r="AH138" s="29"/>
      <c r="AI138" s="119"/>
      <c r="AJ138" s="113"/>
      <c r="AK138" s="179"/>
      <c r="AP138" s="34" t="s">
        <v>1405</v>
      </c>
      <c r="AQ138" s="46" t="s">
        <v>299</v>
      </c>
      <c r="AR138" s="32"/>
    </row>
    <row r="139" spans="2:44" s="22" customFormat="1">
      <c r="B139" s="23">
        <v>1176</v>
      </c>
      <c r="C139" s="24" t="s">
        <v>496</v>
      </c>
      <c r="D139" s="34"/>
      <c r="E139" s="35"/>
      <c r="F139" s="35"/>
      <c r="G139" s="113"/>
      <c r="H139" s="113"/>
      <c r="I139" s="35">
        <v>76</v>
      </c>
      <c r="J139" s="504"/>
      <c r="K139" s="1498"/>
      <c r="L139" s="504"/>
      <c r="M139" s="34" t="s">
        <v>1398</v>
      </c>
      <c r="N139" s="37"/>
      <c r="O139" s="36"/>
      <c r="P139" s="32"/>
      <c r="Q139" s="34"/>
      <c r="R139" s="36"/>
      <c r="S139" s="29"/>
      <c r="T139" s="177"/>
      <c r="U139" s="50"/>
      <c r="V139" s="50"/>
      <c r="W139" s="178"/>
      <c r="X139" s="50"/>
      <c r="Z139" s="34"/>
      <c r="AA139" s="36"/>
      <c r="AB139" s="42"/>
      <c r="AC139" s="34" t="s">
        <v>546</v>
      </c>
      <c r="AD139" s="46" t="s">
        <v>548</v>
      </c>
      <c r="AE139" s="36" t="s">
        <v>546</v>
      </c>
      <c r="AF139" s="48"/>
      <c r="AG139" s="42"/>
      <c r="AH139" s="29"/>
      <c r="AI139" s="119"/>
      <c r="AJ139" s="113"/>
      <c r="AK139" s="179"/>
      <c r="AP139" s="34" t="s">
        <v>546</v>
      </c>
      <c r="AQ139" s="46" t="s">
        <v>548</v>
      </c>
      <c r="AR139" s="32"/>
    </row>
    <row r="140" spans="2:44" s="22" customFormat="1">
      <c r="B140" s="23">
        <v>1176</v>
      </c>
      <c r="C140" s="24" t="s">
        <v>498</v>
      </c>
      <c r="D140" s="34"/>
      <c r="E140" s="35"/>
      <c r="F140" s="35"/>
      <c r="G140" s="113"/>
      <c r="H140" s="113"/>
      <c r="I140" s="35">
        <v>76</v>
      </c>
      <c r="J140" s="504"/>
      <c r="K140" s="1498"/>
      <c r="L140" s="504"/>
      <c r="M140" s="34" t="s">
        <v>1399</v>
      </c>
      <c r="N140" s="37"/>
      <c r="O140" s="36"/>
      <c r="P140" s="32"/>
      <c r="Q140" s="34"/>
      <c r="R140" s="36"/>
      <c r="S140" s="29"/>
      <c r="T140" s="177"/>
      <c r="U140" s="50"/>
      <c r="V140" s="50"/>
      <c r="W140" s="178"/>
      <c r="X140" s="50"/>
      <c r="Z140" s="34"/>
      <c r="AA140" s="36"/>
      <c r="AB140" s="42"/>
      <c r="AC140" s="34" t="s">
        <v>299</v>
      </c>
      <c r="AD140" s="180" t="s">
        <v>560</v>
      </c>
      <c r="AE140" s="36" t="s">
        <v>299</v>
      </c>
      <c r="AF140" s="48"/>
      <c r="AG140" s="42"/>
      <c r="AH140" s="29"/>
      <c r="AI140" s="119"/>
      <c r="AJ140" s="113"/>
      <c r="AK140" s="179"/>
      <c r="AP140" s="34" t="s">
        <v>299</v>
      </c>
      <c r="AQ140" s="46" t="s">
        <v>560</v>
      </c>
      <c r="AR140" s="32"/>
    </row>
    <row r="141" spans="2:44" s="22" customFormat="1">
      <c r="B141" s="23">
        <v>1176</v>
      </c>
      <c r="C141" s="24" t="s">
        <v>500</v>
      </c>
      <c r="D141" s="34"/>
      <c r="E141" s="35"/>
      <c r="F141" s="35"/>
      <c r="G141" s="113"/>
      <c r="H141" s="113"/>
      <c r="I141" s="35">
        <v>76</v>
      </c>
      <c r="J141" s="504"/>
      <c r="K141" s="1498"/>
      <c r="L141" s="504"/>
      <c r="M141" s="65" t="s">
        <v>1402</v>
      </c>
      <c r="N141" s="181"/>
      <c r="O141" s="57"/>
      <c r="P141" s="32"/>
      <c r="Q141" s="65"/>
      <c r="R141" s="57"/>
      <c r="S141" s="29"/>
      <c r="T141" s="182"/>
      <c r="U141" s="183"/>
      <c r="V141" s="183"/>
      <c r="W141" s="184"/>
      <c r="X141" s="50"/>
      <c r="Z141" s="65"/>
      <c r="AA141" s="57"/>
      <c r="AB141" s="42"/>
      <c r="AC141" s="65" t="s">
        <v>558</v>
      </c>
      <c r="AD141" s="68" t="s">
        <v>564</v>
      </c>
      <c r="AE141" s="36" t="s">
        <v>558</v>
      </c>
      <c r="AF141" s="48"/>
      <c r="AG141" s="42"/>
      <c r="AH141" s="29"/>
      <c r="AI141" s="119"/>
      <c r="AJ141" s="113"/>
      <c r="AK141" s="179"/>
      <c r="AP141" s="34" t="s">
        <v>558</v>
      </c>
      <c r="AQ141" s="46" t="s">
        <v>564</v>
      </c>
      <c r="AR141" s="32"/>
    </row>
    <row r="142" spans="2:44" s="22" customFormat="1">
      <c r="B142" s="23">
        <v>1176</v>
      </c>
      <c r="C142" s="24" t="s">
        <v>502</v>
      </c>
      <c r="D142" s="34"/>
      <c r="E142" s="35"/>
      <c r="F142" s="35"/>
      <c r="G142" s="113"/>
      <c r="H142" s="113"/>
      <c r="I142" s="35">
        <v>76</v>
      </c>
      <c r="J142" s="504"/>
      <c r="K142" s="1498"/>
      <c r="L142" s="504"/>
      <c r="M142" s="34" t="s">
        <v>1400</v>
      </c>
      <c r="N142" s="37"/>
      <c r="O142" s="36"/>
      <c r="P142" s="32"/>
      <c r="Q142" s="34"/>
      <c r="R142" s="36"/>
      <c r="S142" s="29"/>
      <c r="T142" s="182"/>
      <c r="U142" s="183"/>
      <c r="V142" s="183"/>
      <c r="W142" s="184"/>
      <c r="X142" s="50"/>
      <c r="Z142" s="34"/>
      <c r="AA142" s="36"/>
      <c r="AB142" s="42"/>
      <c r="AC142" s="34" t="s">
        <v>549</v>
      </c>
      <c r="AD142" s="46" t="s">
        <v>551</v>
      </c>
      <c r="AE142" s="36" t="s">
        <v>549</v>
      </c>
      <c r="AF142" s="48"/>
      <c r="AG142" s="42"/>
      <c r="AH142" s="29"/>
      <c r="AI142" s="119"/>
      <c r="AJ142" s="113"/>
      <c r="AK142" s="179"/>
      <c r="AP142" s="34" t="s">
        <v>560</v>
      </c>
      <c r="AQ142" s="46" t="s">
        <v>768</v>
      </c>
      <c r="AR142" s="32"/>
    </row>
    <row r="143" spans="2:44" s="22" customFormat="1">
      <c r="B143" s="23">
        <v>1176</v>
      </c>
      <c r="C143" s="24" t="s">
        <v>504</v>
      </c>
      <c r="D143" s="34"/>
      <c r="E143" s="35"/>
      <c r="F143" s="35"/>
      <c r="G143" s="113"/>
      <c r="H143" s="113"/>
      <c r="I143" s="35">
        <v>76</v>
      </c>
      <c r="J143" s="504"/>
      <c r="K143" s="1498"/>
      <c r="L143" s="504"/>
      <c r="M143" s="34" t="s">
        <v>1403</v>
      </c>
      <c r="N143" s="37"/>
      <c r="O143" s="36"/>
      <c r="P143" s="32"/>
      <c r="Q143" s="34"/>
      <c r="R143" s="36"/>
      <c r="S143" s="29"/>
      <c r="T143" s="177"/>
      <c r="U143" s="50"/>
      <c r="V143" s="50"/>
      <c r="W143" s="178"/>
      <c r="X143" s="50"/>
      <c r="Z143" s="34"/>
      <c r="AA143" s="36"/>
      <c r="AB143" s="42"/>
      <c r="AC143" s="34" t="s">
        <v>550</v>
      </c>
      <c r="AD143" s="46" t="s">
        <v>552</v>
      </c>
      <c r="AE143" s="36" t="s">
        <v>550</v>
      </c>
      <c r="AF143" s="48"/>
      <c r="AG143" s="42"/>
      <c r="AH143" s="29"/>
      <c r="AI143" s="119"/>
      <c r="AJ143" s="113"/>
      <c r="AK143" s="179"/>
      <c r="AP143" s="34" t="s">
        <v>564</v>
      </c>
      <c r="AQ143" s="46" t="s">
        <v>769</v>
      </c>
      <c r="AR143" s="32"/>
    </row>
    <row r="144" spans="2:44" s="22" customFormat="1">
      <c r="B144" s="23">
        <v>1176</v>
      </c>
      <c r="C144" s="24" t="s">
        <v>506</v>
      </c>
      <c r="D144" s="34"/>
      <c r="E144" s="35"/>
      <c r="F144" s="35"/>
      <c r="G144" s="113"/>
      <c r="H144" s="113"/>
      <c r="I144" s="35">
        <v>76</v>
      </c>
      <c r="J144" s="504"/>
      <c r="K144" s="1498"/>
      <c r="L144" s="504"/>
      <c r="M144" s="34" t="s">
        <v>743</v>
      </c>
      <c r="N144" s="37"/>
      <c r="O144" s="36"/>
      <c r="P144" s="32"/>
      <c r="Q144" s="34"/>
      <c r="R144" s="36"/>
      <c r="S144" s="29"/>
      <c r="T144" s="177"/>
      <c r="U144" s="50"/>
      <c r="V144" s="50"/>
      <c r="W144" s="178"/>
      <c r="X144" s="50"/>
      <c r="Z144" s="34"/>
      <c r="AA144" s="36"/>
      <c r="AB144" s="42"/>
      <c r="AC144" s="34" t="s">
        <v>551</v>
      </c>
      <c r="AD144" s="46" t="s">
        <v>553</v>
      </c>
      <c r="AE144" s="36" t="s">
        <v>551</v>
      </c>
      <c r="AF144" s="48"/>
      <c r="AG144" s="42"/>
      <c r="AH144" s="29"/>
      <c r="AI144" s="119"/>
      <c r="AJ144" s="113"/>
      <c r="AK144" s="179"/>
      <c r="AP144" s="34" t="s">
        <v>551</v>
      </c>
      <c r="AQ144" s="46" t="s">
        <v>553</v>
      </c>
      <c r="AR144" s="32"/>
    </row>
    <row r="145" spans="2:44" s="22" customFormat="1">
      <c r="B145" s="23">
        <v>1176</v>
      </c>
      <c r="C145" s="24" t="s">
        <v>508</v>
      </c>
      <c r="D145" s="34"/>
      <c r="E145" s="35"/>
      <c r="F145" s="35"/>
      <c r="G145" s="113"/>
      <c r="H145" s="113"/>
      <c r="I145" s="35">
        <v>76</v>
      </c>
      <c r="J145" s="504"/>
      <c r="K145" s="1498"/>
      <c r="L145" s="504"/>
      <c r="M145" s="34" t="s">
        <v>542</v>
      </c>
      <c r="N145" s="37"/>
      <c r="O145" s="36"/>
      <c r="P145" s="32"/>
      <c r="Q145" s="34"/>
      <c r="R145" s="36"/>
      <c r="S145" s="29"/>
      <c r="T145" s="177"/>
      <c r="U145" s="50"/>
      <c r="V145" s="50"/>
      <c r="W145" s="178"/>
      <c r="X145" s="50"/>
      <c r="Z145" s="34"/>
      <c r="AA145" s="36"/>
      <c r="AB145" s="42"/>
      <c r="AC145" s="34" t="s">
        <v>769</v>
      </c>
      <c r="AD145" s="180" t="s">
        <v>777</v>
      </c>
      <c r="AE145" s="36" t="s">
        <v>769</v>
      </c>
      <c r="AF145" s="48"/>
      <c r="AG145" s="42"/>
      <c r="AH145" s="29"/>
      <c r="AI145" s="119"/>
      <c r="AJ145" s="113"/>
      <c r="AK145" s="179"/>
      <c r="AP145" s="34" t="s">
        <v>769</v>
      </c>
      <c r="AQ145" s="46" t="s">
        <v>777</v>
      </c>
      <c r="AR145" s="32"/>
    </row>
    <row r="146" spans="2:44" s="22" customFormat="1">
      <c r="B146" s="23">
        <v>1176</v>
      </c>
      <c r="C146" s="24" t="s">
        <v>510</v>
      </c>
      <c r="D146" s="34"/>
      <c r="E146" s="35"/>
      <c r="F146" s="35"/>
      <c r="G146" s="113"/>
      <c r="H146" s="113"/>
      <c r="I146" s="35">
        <v>76</v>
      </c>
      <c r="J146" s="504"/>
      <c r="K146" s="1498"/>
      <c r="L146" s="504"/>
      <c r="M146" s="65" t="s">
        <v>543</v>
      </c>
      <c r="N146" s="181"/>
      <c r="O146" s="57"/>
      <c r="P146" s="32"/>
      <c r="Q146" s="65"/>
      <c r="R146" s="57"/>
      <c r="S146" s="29"/>
      <c r="T146" s="182"/>
      <c r="U146" s="183"/>
      <c r="V146" s="183"/>
      <c r="W146" s="184"/>
      <c r="X146" s="50"/>
      <c r="Z146" s="65"/>
      <c r="AA146" s="57"/>
      <c r="AB146" s="42"/>
      <c r="AC146" s="65" t="s">
        <v>773</v>
      </c>
      <c r="AD146" s="68" t="s">
        <v>600</v>
      </c>
      <c r="AE146" s="36" t="s">
        <v>773</v>
      </c>
      <c r="AF146" s="48"/>
      <c r="AG146" s="42"/>
      <c r="AH146" s="29"/>
      <c r="AI146" s="119"/>
      <c r="AJ146" s="113"/>
      <c r="AK146" s="179"/>
      <c r="AP146" s="34" t="s">
        <v>773</v>
      </c>
      <c r="AQ146" s="46" t="s">
        <v>600</v>
      </c>
      <c r="AR146" s="32"/>
    </row>
    <row r="147" spans="2:44" s="22" customFormat="1">
      <c r="B147" s="23">
        <v>1176</v>
      </c>
      <c r="C147" s="24" t="s">
        <v>512</v>
      </c>
      <c r="D147" s="34"/>
      <c r="E147" s="35"/>
      <c r="F147" s="35"/>
      <c r="G147" s="113"/>
      <c r="H147" s="113"/>
      <c r="I147" s="35">
        <v>76</v>
      </c>
      <c r="J147" s="504"/>
      <c r="K147" s="1498"/>
      <c r="L147" s="504"/>
      <c r="M147" s="34" t="s">
        <v>544</v>
      </c>
      <c r="N147" s="37"/>
      <c r="O147" s="36"/>
      <c r="P147" s="32"/>
      <c r="Q147" s="34"/>
      <c r="R147" s="36"/>
      <c r="S147" s="29"/>
      <c r="T147" s="182"/>
      <c r="U147" s="183"/>
      <c r="V147" s="183"/>
      <c r="W147" s="184"/>
      <c r="X147" s="50"/>
      <c r="Z147" s="34"/>
      <c r="AA147" s="36"/>
      <c r="AB147" s="42"/>
      <c r="AC147" s="34" t="s">
        <v>554</v>
      </c>
      <c r="AD147" s="46" t="s">
        <v>555</v>
      </c>
      <c r="AE147" s="36" t="s">
        <v>554</v>
      </c>
      <c r="AF147" s="48"/>
      <c r="AG147" s="42"/>
      <c r="AH147" s="29"/>
      <c r="AI147" s="119"/>
      <c r="AJ147" s="113"/>
      <c r="AK147" s="179"/>
      <c r="AP147" s="34" t="s">
        <v>777</v>
      </c>
      <c r="AQ147" s="46" t="s">
        <v>604</v>
      </c>
      <c r="AR147" s="32"/>
    </row>
    <row r="148" spans="2:44" s="22" customFormat="1">
      <c r="B148" s="23">
        <v>1176</v>
      </c>
      <c r="C148" s="24" t="s">
        <v>514</v>
      </c>
      <c r="D148" s="34"/>
      <c r="E148" s="35"/>
      <c r="F148" s="35"/>
      <c r="G148" s="113"/>
      <c r="H148" s="113"/>
      <c r="I148" s="35">
        <v>76</v>
      </c>
      <c r="J148" s="504"/>
      <c r="K148" s="1498"/>
      <c r="L148" s="504"/>
      <c r="M148" s="34" t="s">
        <v>545</v>
      </c>
      <c r="N148" s="37"/>
      <c r="O148" s="36"/>
      <c r="P148" s="32"/>
      <c r="Q148" s="34"/>
      <c r="R148" s="36"/>
      <c r="S148" s="29"/>
      <c r="T148" s="177"/>
      <c r="U148" s="50"/>
      <c r="V148" s="50"/>
      <c r="W148" s="178"/>
      <c r="X148" s="50"/>
      <c r="Z148" s="34"/>
      <c r="AA148" s="36"/>
      <c r="AB148" s="42"/>
      <c r="AC148" s="34" t="s">
        <v>600</v>
      </c>
      <c r="AD148" s="46" t="s">
        <v>608</v>
      </c>
      <c r="AE148" s="36" t="s">
        <v>600</v>
      </c>
      <c r="AF148" s="48"/>
      <c r="AG148" s="42"/>
      <c r="AH148" s="29"/>
      <c r="AI148" s="119"/>
      <c r="AJ148" s="113"/>
      <c r="AK148" s="179"/>
      <c r="AP148" s="34" t="s">
        <v>600</v>
      </c>
      <c r="AQ148" s="46" t="s">
        <v>608</v>
      </c>
      <c r="AR148" s="32"/>
    </row>
    <row r="149" spans="2:44" s="22" customFormat="1">
      <c r="B149" s="23">
        <v>1176</v>
      </c>
      <c r="C149" s="24" t="s">
        <v>516</v>
      </c>
      <c r="D149" s="34"/>
      <c r="E149" s="35"/>
      <c r="F149" s="35"/>
      <c r="G149" s="113"/>
      <c r="H149" s="113"/>
      <c r="I149" s="35">
        <v>76</v>
      </c>
      <c r="J149" s="504"/>
      <c r="K149" s="1498"/>
      <c r="L149" s="504"/>
      <c r="M149" s="34" t="s">
        <v>546</v>
      </c>
      <c r="N149" s="37"/>
      <c r="O149" s="36"/>
      <c r="P149" s="32"/>
      <c r="Q149" s="34"/>
      <c r="R149" s="36"/>
      <c r="S149" s="29"/>
      <c r="T149" s="177"/>
      <c r="U149" s="50"/>
      <c r="V149" s="50"/>
      <c r="W149" s="178"/>
      <c r="X149" s="50"/>
      <c r="Z149" s="34"/>
      <c r="AA149" s="36"/>
      <c r="AB149" s="42"/>
      <c r="AC149" s="34" t="s">
        <v>604</v>
      </c>
      <c r="AD149" s="46" t="s">
        <v>557</v>
      </c>
      <c r="AE149" s="36" t="s">
        <v>604</v>
      </c>
      <c r="AF149" s="48"/>
      <c r="AG149" s="42"/>
      <c r="AH149" s="29"/>
      <c r="AI149" s="119"/>
      <c r="AJ149" s="113"/>
      <c r="AK149" s="179"/>
      <c r="AP149" s="34" t="s">
        <v>604</v>
      </c>
      <c r="AQ149" s="46" t="s">
        <v>557</v>
      </c>
      <c r="AR149" s="32"/>
    </row>
    <row r="150" spans="2:44" s="22" customFormat="1">
      <c r="B150" s="23">
        <v>1176</v>
      </c>
      <c r="C150" s="24" t="s">
        <v>518</v>
      </c>
      <c r="D150" s="34"/>
      <c r="E150" s="35"/>
      <c r="F150" s="35"/>
      <c r="G150" s="113"/>
      <c r="H150" s="113"/>
      <c r="I150" s="35">
        <v>76</v>
      </c>
      <c r="J150" s="504"/>
      <c r="K150" s="1498"/>
      <c r="L150" s="504"/>
      <c r="M150" s="34" t="s">
        <v>547</v>
      </c>
      <c r="N150" s="37"/>
      <c r="O150" s="36"/>
      <c r="P150" s="32"/>
      <c r="Q150" s="34"/>
      <c r="R150" s="36"/>
      <c r="S150" s="29"/>
      <c r="T150" s="177"/>
      <c r="U150" s="50"/>
      <c r="V150" s="50"/>
      <c r="W150" s="178"/>
      <c r="X150" s="50"/>
      <c r="Z150" s="34"/>
      <c r="AA150" s="36"/>
      <c r="AB150" s="42"/>
      <c r="AC150" s="34" t="s">
        <v>608</v>
      </c>
      <c r="AD150" s="180" t="s">
        <v>559</v>
      </c>
      <c r="AE150" s="36" t="s">
        <v>608</v>
      </c>
      <c r="AF150" s="48"/>
      <c r="AG150" s="42"/>
      <c r="AH150" s="29"/>
      <c r="AI150" s="119"/>
      <c r="AJ150" s="113"/>
      <c r="AK150" s="179"/>
      <c r="AP150" s="34" t="s">
        <v>608</v>
      </c>
      <c r="AQ150" s="46" t="s">
        <v>559</v>
      </c>
      <c r="AR150" s="32"/>
    </row>
    <row r="151" spans="2:44" s="22" customFormat="1" hidden="1">
      <c r="B151" s="23">
        <v>1070</v>
      </c>
      <c r="C151" s="24" t="s">
        <v>1406</v>
      </c>
      <c r="D151" s="34" t="s">
        <v>33</v>
      </c>
      <c r="E151" s="35">
        <v>8</v>
      </c>
      <c r="F151" s="35"/>
      <c r="G151" s="113"/>
      <c r="H151" s="113"/>
      <c r="I151" s="35">
        <v>8</v>
      </c>
      <c r="J151" s="504"/>
      <c r="K151" s="1498"/>
      <c r="L151" s="504"/>
      <c r="M151" s="65"/>
      <c r="N151" s="181"/>
      <c r="O151" s="57"/>
      <c r="P151" s="32"/>
      <c r="Q151" s="65"/>
      <c r="R151" s="57"/>
      <c r="S151" s="29"/>
      <c r="T151" s="182"/>
      <c r="U151" s="183"/>
      <c r="V151" s="183"/>
      <c r="W151" s="184"/>
      <c r="X151" s="50"/>
      <c r="Z151" s="65"/>
      <c r="AA151" s="57"/>
      <c r="AB151" s="42"/>
      <c r="AC151" s="65"/>
      <c r="AD151" s="68"/>
      <c r="AE151" s="36"/>
      <c r="AF151" s="48"/>
      <c r="AG151" s="42"/>
      <c r="AH151" s="29"/>
      <c r="AI151" s="119"/>
      <c r="AJ151" s="113"/>
      <c r="AK151" s="179">
        <f t="shared" ref="AK151:AK165" si="3">B151</f>
        <v>1070</v>
      </c>
      <c r="AM151" s="22" t="s">
        <v>1093</v>
      </c>
      <c r="AP151" s="34"/>
      <c r="AQ151" s="46"/>
      <c r="AR151" s="32"/>
    </row>
    <row r="152" spans="2:44" s="22" customFormat="1" hidden="1">
      <c r="B152" s="23">
        <v>1141</v>
      </c>
      <c r="C152" s="24" t="s">
        <v>1407</v>
      </c>
      <c r="D152" s="39" t="s">
        <v>27</v>
      </c>
      <c r="E152" s="35">
        <v>8</v>
      </c>
      <c r="F152" s="35"/>
      <c r="G152" s="113"/>
      <c r="H152" s="113"/>
      <c r="I152" s="35">
        <v>8</v>
      </c>
      <c r="J152" s="504"/>
      <c r="K152" s="1498"/>
      <c r="L152" s="504"/>
      <c r="M152" s="34"/>
      <c r="N152" s="37"/>
      <c r="O152" s="36"/>
      <c r="P152" s="32"/>
      <c r="Q152" s="34"/>
      <c r="R152" s="36"/>
      <c r="S152" s="29"/>
      <c r="T152" s="182"/>
      <c r="U152" s="183"/>
      <c r="V152" s="183"/>
      <c r="W152" s="184"/>
      <c r="X152" s="50"/>
      <c r="Z152" s="34"/>
      <c r="AA152" s="36"/>
      <c r="AB152" s="42"/>
      <c r="AC152" s="34"/>
      <c r="AD152" s="46"/>
      <c r="AE152" s="36"/>
      <c r="AF152" s="48"/>
      <c r="AG152" s="42"/>
      <c r="AH152" s="29"/>
      <c r="AI152" s="119"/>
      <c r="AJ152" s="113"/>
      <c r="AK152" s="179">
        <f t="shared" si="3"/>
        <v>1141</v>
      </c>
      <c r="AM152" s="22" t="s">
        <v>1093</v>
      </c>
      <c r="AP152" s="34"/>
      <c r="AQ152" s="46"/>
      <c r="AR152" s="32"/>
    </row>
    <row r="153" spans="2:44" s="22" customFormat="1">
      <c r="B153" s="23">
        <v>1071</v>
      </c>
      <c r="C153" s="24" t="s">
        <v>1408</v>
      </c>
      <c r="D153" s="39" t="s">
        <v>86</v>
      </c>
      <c r="E153" s="35">
        <v>20</v>
      </c>
      <c r="F153" s="35"/>
      <c r="G153" s="113"/>
      <c r="H153" s="113"/>
      <c r="I153" s="35">
        <v>20</v>
      </c>
      <c r="J153" s="504"/>
      <c r="K153" s="1498"/>
      <c r="L153" s="504"/>
      <c r="M153" s="34" t="s">
        <v>558</v>
      </c>
      <c r="N153" s="37"/>
      <c r="O153" s="36"/>
      <c r="P153" s="32"/>
      <c r="Q153" s="34"/>
      <c r="R153" s="36"/>
      <c r="S153" s="29"/>
      <c r="T153" s="177"/>
      <c r="U153" s="50"/>
      <c r="V153" s="50"/>
      <c r="W153" s="178"/>
      <c r="X153" s="50"/>
      <c r="Z153" s="34"/>
      <c r="AA153" s="36"/>
      <c r="AB153" s="42"/>
      <c r="AC153" s="34" t="s">
        <v>557</v>
      </c>
      <c r="AD153" s="46" t="s">
        <v>294</v>
      </c>
      <c r="AE153" s="36" t="s">
        <v>557</v>
      </c>
      <c r="AF153" s="48"/>
      <c r="AG153" s="42"/>
      <c r="AH153" s="29"/>
      <c r="AI153" s="119" t="s">
        <v>382</v>
      </c>
      <c r="AJ153" s="113"/>
      <c r="AK153" s="179">
        <f t="shared" si="3"/>
        <v>1071</v>
      </c>
      <c r="AP153" s="34" t="s">
        <v>557</v>
      </c>
      <c r="AQ153" s="46" t="s">
        <v>294</v>
      </c>
      <c r="AR153" s="32"/>
    </row>
    <row r="154" spans="2:44" s="22" customFormat="1">
      <c r="B154" s="23">
        <v>1079</v>
      </c>
      <c r="C154" s="24" t="s">
        <v>1409</v>
      </c>
      <c r="D154" s="34">
        <v>9</v>
      </c>
      <c r="E154" s="35">
        <v>8</v>
      </c>
      <c r="F154" s="35"/>
      <c r="G154" s="113"/>
      <c r="H154" s="113"/>
      <c r="I154" s="35">
        <v>8</v>
      </c>
      <c r="J154" s="504"/>
      <c r="K154" s="1498"/>
      <c r="L154" s="504"/>
      <c r="M154" s="34" t="s">
        <v>560</v>
      </c>
      <c r="N154" s="37" t="s">
        <v>292</v>
      </c>
      <c r="O154" s="36" t="s">
        <v>292</v>
      </c>
      <c r="P154" s="32"/>
      <c r="Q154" s="34" t="s">
        <v>292</v>
      </c>
      <c r="R154" s="36" t="s">
        <v>290</v>
      </c>
      <c r="S154" s="29"/>
      <c r="T154" s="177"/>
      <c r="U154" s="50"/>
      <c r="V154" s="50"/>
      <c r="W154" s="178"/>
      <c r="X154" s="50"/>
      <c r="Z154" s="34"/>
      <c r="AA154" s="36"/>
      <c r="AB154" s="42"/>
      <c r="AC154" s="34" t="s">
        <v>559</v>
      </c>
      <c r="AD154" s="46" t="s">
        <v>295</v>
      </c>
      <c r="AE154" s="36" t="s">
        <v>559</v>
      </c>
      <c r="AF154" s="48"/>
      <c r="AG154" s="194" t="s">
        <v>561</v>
      </c>
      <c r="AH154" s="29"/>
      <c r="AI154" s="119"/>
      <c r="AJ154" s="113"/>
      <c r="AK154" s="179">
        <f t="shared" si="3"/>
        <v>1079</v>
      </c>
      <c r="AP154" s="34" t="s">
        <v>559</v>
      </c>
      <c r="AQ154" s="46" t="s">
        <v>295</v>
      </c>
      <c r="AR154" s="32"/>
    </row>
    <row r="155" spans="2:44" s="22" customFormat="1">
      <c r="B155" s="23">
        <v>1302</v>
      </c>
      <c r="C155" s="24" t="s">
        <v>297</v>
      </c>
      <c r="D155" s="34" t="s">
        <v>86</v>
      </c>
      <c r="E155" s="35">
        <v>24</v>
      </c>
      <c r="F155" s="35"/>
      <c r="G155" s="113"/>
      <c r="H155" s="113"/>
      <c r="I155" s="35">
        <v>24</v>
      </c>
      <c r="J155" s="504"/>
      <c r="K155" s="1498"/>
      <c r="L155" s="504"/>
      <c r="M155" s="34" t="s">
        <v>564</v>
      </c>
      <c r="N155" s="37" t="s">
        <v>565</v>
      </c>
      <c r="O155" s="36" t="s">
        <v>565</v>
      </c>
      <c r="P155" s="32"/>
      <c r="Q155" s="34" t="s">
        <v>565</v>
      </c>
      <c r="R155" s="36" t="s">
        <v>566</v>
      </c>
      <c r="S155" s="29"/>
      <c r="T155" s="177" t="s">
        <v>396</v>
      </c>
      <c r="U155" s="50"/>
      <c r="V155" s="50"/>
      <c r="W155" s="178"/>
      <c r="X155" s="50"/>
      <c r="Z155" s="34"/>
      <c r="AA155" s="36"/>
      <c r="AB155" s="42"/>
      <c r="AC155" s="34" t="s">
        <v>294</v>
      </c>
      <c r="AD155" s="180" t="s">
        <v>571</v>
      </c>
      <c r="AE155" s="36" t="s">
        <v>294</v>
      </c>
      <c r="AF155" s="48"/>
      <c r="AG155" s="194" t="s">
        <v>561</v>
      </c>
      <c r="AH155" s="29"/>
      <c r="AI155" s="119" t="s">
        <v>567</v>
      </c>
      <c r="AJ155" s="113"/>
      <c r="AK155" s="179">
        <f t="shared" si="3"/>
        <v>1302</v>
      </c>
      <c r="AP155" s="34" t="s">
        <v>294</v>
      </c>
      <c r="AQ155" s="46" t="s">
        <v>571</v>
      </c>
      <c r="AR155" s="32"/>
    </row>
    <row r="156" spans="2:44" s="22" customFormat="1">
      <c r="B156" s="23">
        <v>1312</v>
      </c>
      <c r="C156" s="24" t="s">
        <v>298</v>
      </c>
      <c r="D156" s="34" t="s">
        <v>33</v>
      </c>
      <c r="E156" s="35">
        <v>1</v>
      </c>
      <c r="F156" s="35"/>
      <c r="G156" s="113"/>
      <c r="H156" s="113"/>
      <c r="I156" s="35">
        <v>1</v>
      </c>
      <c r="J156" s="504"/>
      <c r="K156" s="1498"/>
      <c r="L156" s="504"/>
      <c r="M156" s="65" t="s">
        <v>768</v>
      </c>
      <c r="N156" s="181" t="s">
        <v>467</v>
      </c>
      <c r="O156" s="57" t="s">
        <v>467</v>
      </c>
      <c r="P156" s="32"/>
      <c r="Q156" s="65" t="s">
        <v>467</v>
      </c>
      <c r="R156" s="57" t="s">
        <v>464</v>
      </c>
      <c r="S156" s="29"/>
      <c r="T156" s="182"/>
      <c r="U156" s="183"/>
      <c r="V156" s="183"/>
      <c r="W156" s="184"/>
      <c r="X156" s="50"/>
      <c r="Z156" s="65"/>
      <c r="AA156" s="57"/>
      <c r="AB156" s="33"/>
      <c r="AC156" s="65" t="s">
        <v>295</v>
      </c>
      <c r="AD156" s="68" t="s">
        <v>574</v>
      </c>
      <c r="AE156" s="36" t="s">
        <v>295</v>
      </c>
      <c r="AF156" s="48"/>
      <c r="AG156" s="33"/>
      <c r="AH156" s="29"/>
      <c r="AI156" s="119" t="s">
        <v>570</v>
      </c>
      <c r="AJ156" s="113"/>
      <c r="AK156" s="179">
        <f t="shared" si="3"/>
        <v>1312</v>
      </c>
      <c r="AP156" s="34" t="s">
        <v>295</v>
      </c>
      <c r="AQ156" s="46" t="s">
        <v>574</v>
      </c>
      <c r="AR156" s="32"/>
    </row>
    <row r="157" spans="2:44" s="22" customFormat="1">
      <c r="B157" s="23">
        <v>57</v>
      </c>
      <c r="C157" s="24" t="s">
        <v>1410</v>
      </c>
      <c r="D157" s="34" t="s">
        <v>27</v>
      </c>
      <c r="E157" s="35">
        <v>1</v>
      </c>
      <c r="F157" s="35"/>
      <c r="G157" s="113"/>
      <c r="H157" s="113"/>
      <c r="I157" s="35">
        <v>1</v>
      </c>
      <c r="J157" s="504"/>
      <c r="K157" s="1498"/>
      <c r="L157" s="504"/>
      <c r="M157" s="34" t="s">
        <v>769</v>
      </c>
      <c r="N157" s="37" t="s">
        <v>468</v>
      </c>
      <c r="O157" s="36" t="s">
        <v>468</v>
      </c>
      <c r="P157" s="32"/>
      <c r="Q157" s="34" t="s">
        <v>468</v>
      </c>
      <c r="R157" s="36" t="s">
        <v>465</v>
      </c>
      <c r="S157" s="29"/>
      <c r="T157" s="182" t="s">
        <v>365</v>
      </c>
      <c r="U157" s="183"/>
      <c r="V157" s="183"/>
      <c r="W157" s="184"/>
      <c r="X157" s="50"/>
      <c r="Z157" s="34" t="s">
        <v>573</v>
      </c>
      <c r="AA157" s="36" t="s">
        <v>573</v>
      </c>
      <c r="AB157" s="33"/>
      <c r="AC157" s="34" t="s">
        <v>571</v>
      </c>
      <c r="AD157" s="46" t="s">
        <v>572</v>
      </c>
      <c r="AE157" s="36" t="s">
        <v>571</v>
      </c>
      <c r="AF157" s="48"/>
      <c r="AG157" s="33"/>
      <c r="AH157" s="29"/>
      <c r="AI157" s="119"/>
      <c r="AJ157" s="113"/>
      <c r="AK157" s="179">
        <f t="shared" ref="AK157:AK162" si="4">B157</f>
        <v>57</v>
      </c>
      <c r="AP157" s="34" t="s">
        <v>571</v>
      </c>
      <c r="AQ157" s="46" t="s">
        <v>572</v>
      </c>
      <c r="AR157" s="32"/>
    </row>
    <row r="158" spans="2:44" s="22" customFormat="1">
      <c r="B158" s="23">
        <v>59</v>
      </c>
      <c r="C158" s="24" t="s">
        <v>1411</v>
      </c>
      <c r="D158" s="34" t="s">
        <v>33</v>
      </c>
      <c r="E158" s="35">
        <v>1</v>
      </c>
      <c r="F158" s="35"/>
      <c r="G158" s="113"/>
      <c r="H158" s="113"/>
      <c r="I158" s="35">
        <v>1</v>
      </c>
      <c r="J158" s="504"/>
      <c r="K158" s="1498"/>
      <c r="L158" s="504"/>
      <c r="M158" s="34" t="s">
        <v>773</v>
      </c>
      <c r="N158" s="37" t="s">
        <v>470</v>
      </c>
      <c r="O158" s="36" t="s">
        <v>470</v>
      </c>
      <c r="P158" s="32"/>
      <c r="Q158" s="34" t="s">
        <v>470</v>
      </c>
      <c r="R158" s="36" t="s">
        <v>467</v>
      </c>
      <c r="S158" s="29"/>
      <c r="T158" s="177" t="s">
        <v>365</v>
      </c>
      <c r="U158" s="50"/>
      <c r="V158" s="50"/>
      <c r="W158" s="178"/>
      <c r="X158" s="50"/>
      <c r="Z158" s="34" t="s">
        <v>576</v>
      </c>
      <c r="AA158" s="36" t="s">
        <v>576</v>
      </c>
      <c r="AB158" s="33"/>
      <c r="AC158" s="34" t="s">
        <v>574</v>
      </c>
      <c r="AD158" s="46" t="s">
        <v>575</v>
      </c>
      <c r="AE158" s="36" t="s">
        <v>574</v>
      </c>
      <c r="AF158" s="48"/>
      <c r="AG158" s="33"/>
      <c r="AH158" s="29"/>
      <c r="AI158" s="119" t="s">
        <v>378</v>
      </c>
      <c r="AJ158" s="113"/>
      <c r="AK158" s="179">
        <f t="shared" si="4"/>
        <v>59</v>
      </c>
      <c r="AP158" s="34" t="s">
        <v>574</v>
      </c>
      <c r="AQ158" s="46" t="s">
        <v>575</v>
      </c>
      <c r="AR158" s="32"/>
    </row>
    <row r="159" spans="2:44" s="22" customFormat="1">
      <c r="B159" s="23">
        <v>1004</v>
      </c>
      <c r="C159" s="24" t="s">
        <v>1412</v>
      </c>
      <c r="D159" s="34" t="s">
        <v>148</v>
      </c>
      <c r="E159" s="35">
        <v>3</v>
      </c>
      <c r="F159" s="35">
        <v>1</v>
      </c>
      <c r="G159" s="113"/>
      <c r="H159" s="113"/>
      <c r="I159" s="35">
        <v>6</v>
      </c>
      <c r="J159" s="504"/>
      <c r="K159" s="1498"/>
      <c r="L159" s="504"/>
      <c r="M159" s="34" t="s">
        <v>777</v>
      </c>
      <c r="N159" s="37" t="s">
        <v>473</v>
      </c>
      <c r="O159" s="36" t="s">
        <v>473</v>
      </c>
      <c r="P159" s="32"/>
      <c r="Q159" s="34" t="s">
        <v>473</v>
      </c>
      <c r="R159" s="36" t="s">
        <v>468</v>
      </c>
      <c r="S159" s="29"/>
      <c r="T159" s="177" t="s">
        <v>365</v>
      </c>
      <c r="U159" s="50"/>
      <c r="V159" s="50"/>
      <c r="W159" s="178"/>
      <c r="X159" s="50"/>
      <c r="Z159" s="34" t="s">
        <v>469</v>
      </c>
      <c r="AA159" s="36" t="s">
        <v>469</v>
      </c>
      <c r="AB159" s="33"/>
      <c r="AC159" s="34" t="s">
        <v>572</v>
      </c>
      <c r="AD159" s="46" t="s">
        <v>577</v>
      </c>
      <c r="AE159" s="36" t="s">
        <v>572</v>
      </c>
      <c r="AF159" s="48"/>
      <c r="AG159" s="33"/>
      <c r="AH159" s="29"/>
      <c r="AI159" s="119" t="s">
        <v>382</v>
      </c>
      <c r="AJ159" s="113"/>
      <c r="AK159" s="179">
        <f t="shared" si="4"/>
        <v>1004</v>
      </c>
      <c r="AP159" s="34" t="s">
        <v>572</v>
      </c>
      <c r="AQ159" s="46" t="s">
        <v>577</v>
      </c>
      <c r="AR159" s="32"/>
    </row>
    <row r="160" spans="2:44" s="22" customFormat="1">
      <c r="B160" s="23">
        <v>1088</v>
      </c>
      <c r="C160" s="24" t="s">
        <v>1030</v>
      </c>
      <c r="D160" s="34" t="s">
        <v>148</v>
      </c>
      <c r="E160" s="35">
        <v>12</v>
      </c>
      <c r="F160" s="35"/>
      <c r="G160" s="113"/>
      <c r="H160" s="113"/>
      <c r="I160" s="35">
        <v>13</v>
      </c>
      <c r="J160" s="504"/>
      <c r="K160" s="1498"/>
      <c r="L160" s="504"/>
      <c r="M160" s="34"/>
      <c r="N160" s="37"/>
      <c r="O160" s="36"/>
      <c r="P160" s="32"/>
      <c r="Q160" s="34"/>
      <c r="R160" s="36"/>
      <c r="S160" s="29"/>
      <c r="T160" s="177"/>
      <c r="U160" s="50"/>
      <c r="V160" s="50"/>
      <c r="W160" s="178"/>
      <c r="X160" s="50"/>
      <c r="Z160" s="34" t="s">
        <v>446</v>
      </c>
      <c r="AA160" s="36" t="s">
        <v>446</v>
      </c>
      <c r="AB160" s="33"/>
      <c r="AC160" s="34"/>
      <c r="AD160" s="180"/>
      <c r="AE160" s="36"/>
      <c r="AF160" s="48"/>
      <c r="AG160" s="33"/>
      <c r="AH160" s="29"/>
      <c r="AI160" s="119" t="s">
        <v>580</v>
      </c>
      <c r="AJ160" s="113"/>
      <c r="AK160" s="179">
        <f t="shared" si="4"/>
        <v>1088</v>
      </c>
      <c r="AP160" s="34" t="s">
        <v>575</v>
      </c>
      <c r="AQ160" s="46" t="s">
        <v>585</v>
      </c>
      <c r="AR160" s="32"/>
    </row>
    <row r="161" spans="2:44" s="22" customFormat="1">
      <c r="B161" s="23">
        <v>1089</v>
      </c>
      <c r="C161" s="24" t="s">
        <v>1296</v>
      </c>
      <c r="D161" s="34" t="s">
        <v>152</v>
      </c>
      <c r="E161" s="35">
        <v>12</v>
      </c>
      <c r="F161" s="35"/>
      <c r="G161" s="113"/>
      <c r="H161" s="113"/>
      <c r="I161" s="35">
        <v>13</v>
      </c>
      <c r="J161" s="504"/>
      <c r="K161" s="1498"/>
      <c r="L161" s="504"/>
      <c r="M161" s="65"/>
      <c r="N161" s="181"/>
      <c r="O161" s="57"/>
      <c r="P161" s="32"/>
      <c r="Q161" s="65"/>
      <c r="R161" s="57"/>
      <c r="S161" s="29"/>
      <c r="T161" s="182"/>
      <c r="U161" s="183"/>
      <c r="V161" s="183"/>
      <c r="W161" s="184"/>
      <c r="X161" s="50"/>
      <c r="Z161" s="65" t="s">
        <v>447</v>
      </c>
      <c r="AA161" s="57" t="s">
        <v>447</v>
      </c>
      <c r="AB161" s="42"/>
      <c r="AC161" s="65"/>
      <c r="AD161" s="68"/>
      <c r="AE161" s="36"/>
      <c r="AF161" s="48"/>
      <c r="AG161" s="42"/>
      <c r="AH161" s="29"/>
      <c r="AI161" s="204" t="s">
        <v>376</v>
      </c>
      <c r="AJ161" s="136"/>
      <c r="AK161" s="205">
        <f t="shared" si="4"/>
        <v>1089</v>
      </c>
      <c r="AP161" s="34" t="s">
        <v>577</v>
      </c>
      <c r="AQ161" s="46" t="s">
        <v>592</v>
      </c>
      <c r="AR161" s="32"/>
    </row>
    <row r="162" spans="2:44" s="22" customFormat="1">
      <c r="B162" s="23">
        <v>1090</v>
      </c>
      <c r="C162" s="24" t="s">
        <v>1413</v>
      </c>
      <c r="D162" s="34" t="s">
        <v>148</v>
      </c>
      <c r="E162" s="35">
        <v>12</v>
      </c>
      <c r="F162" s="35"/>
      <c r="G162" s="113"/>
      <c r="H162" s="113"/>
      <c r="I162" s="35">
        <v>13</v>
      </c>
      <c r="J162" s="504"/>
      <c r="K162" s="1498"/>
      <c r="L162" s="504"/>
      <c r="M162" s="34"/>
      <c r="N162" s="37"/>
      <c r="O162" s="36"/>
      <c r="P162" s="32"/>
      <c r="Q162" s="34"/>
      <c r="R162" s="36"/>
      <c r="S162" s="29"/>
      <c r="T162" s="182"/>
      <c r="U162" s="183"/>
      <c r="V162" s="183"/>
      <c r="W162" s="184"/>
      <c r="X162" s="50"/>
      <c r="Z162" s="34" t="s">
        <v>458</v>
      </c>
      <c r="AA162" s="36" t="s">
        <v>458</v>
      </c>
      <c r="AB162" s="33"/>
      <c r="AC162" s="34"/>
      <c r="AD162" s="46"/>
      <c r="AE162" s="36"/>
      <c r="AF162" s="48"/>
      <c r="AG162" s="33"/>
      <c r="AH162" s="29"/>
      <c r="AI162" s="119" t="s">
        <v>378</v>
      </c>
      <c r="AJ162" s="113"/>
      <c r="AK162" s="179">
        <f t="shared" si="4"/>
        <v>1090</v>
      </c>
      <c r="AP162" s="34" t="s">
        <v>585</v>
      </c>
      <c r="AQ162" s="46" t="s">
        <v>599</v>
      </c>
      <c r="AR162" s="32"/>
    </row>
    <row r="163" spans="2:44" s="22" customFormat="1" ht="13.5" customHeight="1">
      <c r="B163" s="23">
        <v>1096</v>
      </c>
      <c r="C163" s="24" t="s">
        <v>1414</v>
      </c>
      <c r="D163" s="34" t="s">
        <v>148</v>
      </c>
      <c r="E163" s="35">
        <v>12</v>
      </c>
      <c r="F163" s="35"/>
      <c r="G163" s="113"/>
      <c r="H163" s="113"/>
      <c r="I163" s="35">
        <v>13</v>
      </c>
      <c r="J163" s="504"/>
      <c r="K163" s="1498"/>
      <c r="L163" s="504"/>
      <c r="M163" s="34"/>
      <c r="N163" s="37" t="s">
        <v>586</v>
      </c>
      <c r="O163" s="36" t="s">
        <v>586</v>
      </c>
      <c r="P163" s="32"/>
      <c r="Q163" s="34" t="s">
        <v>586</v>
      </c>
      <c r="R163" s="36" t="s">
        <v>587</v>
      </c>
      <c r="S163" s="29"/>
      <c r="T163" s="177" t="s">
        <v>588</v>
      </c>
      <c r="U163" s="50" t="s">
        <v>589</v>
      </c>
      <c r="V163" s="50"/>
      <c r="W163" s="178"/>
      <c r="X163" s="50"/>
      <c r="Z163" s="34" t="s">
        <v>457</v>
      </c>
      <c r="AA163" s="36" t="s">
        <v>457</v>
      </c>
      <c r="AB163" s="33"/>
      <c r="AC163" s="34" t="s">
        <v>575</v>
      </c>
      <c r="AD163" s="46" t="s">
        <v>585</v>
      </c>
      <c r="AE163" s="36" t="s">
        <v>575</v>
      </c>
      <c r="AF163" s="48"/>
      <c r="AG163" s="33"/>
      <c r="AH163" s="54"/>
      <c r="AI163" s="119" t="s">
        <v>590</v>
      </c>
      <c r="AJ163" s="113"/>
      <c r="AK163" s="179">
        <f t="shared" si="3"/>
        <v>1096</v>
      </c>
      <c r="AP163" s="34" t="s">
        <v>592</v>
      </c>
      <c r="AQ163" s="46" t="s">
        <v>597</v>
      </c>
      <c r="AR163" s="32"/>
    </row>
    <row r="164" spans="2:44" s="22" customFormat="1">
      <c r="B164" s="23">
        <v>1097</v>
      </c>
      <c r="C164" s="24" t="s">
        <v>1415</v>
      </c>
      <c r="D164" s="34" t="s">
        <v>156</v>
      </c>
      <c r="E164" s="35">
        <v>12</v>
      </c>
      <c r="F164" s="35"/>
      <c r="G164" s="113"/>
      <c r="H164" s="113"/>
      <c r="I164" s="35">
        <v>13</v>
      </c>
      <c r="J164" s="504"/>
      <c r="K164" s="1498"/>
      <c r="L164" s="504"/>
      <c r="M164" s="34"/>
      <c r="N164" s="37" t="s">
        <v>593</v>
      </c>
      <c r="O164" s="36" t="s">
        <v>593</v>
      </c>
      <c r="P164" s="32"/>
      <c r="Q164" s="34" t="s">
        <v>593</v>
      </c>
      <c r="R164" s="36" t="s">
        <v>288</v>
      </c>
      <c r="S164" s="29"/>
      <c r="T164" s="177" t="s">
        <v>594</v>
      </c>
      <c r="U164" s="50" t="s">
        <v>595</v>
      </c>
      <c r="V164" s="50" t="s">
        <v>596</v>
      </c>
      <c r="W164" s="178" t="s">
        <v>596</v>
      </c>
      <c r="X164" s="50" t="s">
        <v>472</v>
      </c>
      <c r="Z164" s="34" t="s">
        <v>471</v>
      </c>
      <c r="AA164" s="36" t="s">
        <v>471</v>
      </c>
      <c r="AB164" s="33"/>
      <c r="AC164" s="34" t="s">
        <v>577</v>
      </c>
      <c r="AD164" s="46" t="s">
        <v>592</v>
      </c>
      <c r="AE164" s="36" t="s">
        <v>577</v>
      </c>
      <c r="AF164" s="48"/>
      <c r="AG164" s="33"/>
      <c r="AH164" s="54"/>
      <c r="AI164" s="119" t="s">
        <v>590</v>
      </c>
      <c r="AJ164" s="113"/>
      <c r="AK164" s="179">
        <f t="shared" si="3"/>
        <v>1097</v>
      </c>
      <c r="AP164" s="34" t="s">
        <v>599</v>
      </c>
      <c r="AQ164" s="46" t="s">
        <v>602</v>
      </c>
      <c r="AR164" s="32"/>
    </row>
    <row r="165" spans="2:44" s="22" customFormat="1">
      <c r="B165" s="23">
        <v>1014</v>
      </c>
      <c r="C165" s="24" t="s">
        <v>1416</v>
      </c>
      <c r="D165" s="34" t="s">
        <v>86</v>
      </c>
      <c r="E165" s="35">
        <v>76</v>
      </c>
      <c r="F165" s="35"/>
      <c r="G165" s="113" t="s">
        <v>159</v>
      </c>
      <c r="H165" s="113">
        <v>39</v>
      </c>
      <c r="I165" s="35">
        <v>76</v>
      </c>
      <c r="J165" s="504"/>
      <c r="K165" s="1498"/>
      <c r="L165" s="504"/>
      <c r="M165" s="34" t="s">
        <v>600</v>
      </c>
      <c r="N165" s="37" t="s">
        <v>601</v>
      </c>
      <c r="O165" s="36" t="s">
        <v>601</v>
      </c>
      <c r="P165" s="32"/>
      <c r="Q165" s="34" t="s">
        <v>601</v>
      </c>
      <c r="R165" s="36" t="s">
        <v>586</v>
      </c>
      <c r="S165" s="29"/>
      <c r="T165" s="177"/>
      <c r="U165" s="50"/>
      <c r="V165" s="50"/>
      <c r="W165" s="178"/>
      <c r="X165" s="50"/>
      <c r="Z165" s="34" t="s">
        <v>474</v>
      </c>
      <c r="AA165" s="36" t="s">
        <v>474</v>
      </c>
      <c r="AB165" s="33"/>
      <c r="AC165" s="34" t="s">
        <v>585</v>
      </c>
      <c r="AD165" s="180" t="s">
        <v>599</v>
      </c>
      <c r="AE165" s="36" t="s">
        <v>585</v>
      </c>
      <c r="AF165" s="48"/>
      <c r="AG165" s="33"/>
      <c r="AH165" s="29"/>
      <c r="AI165" s="119"/>
      <c r="AJ165" s="113" t="s">
        <v>159</v>
      </c>
      <c r="AK165" s="179">
        <f t="shared" si="3"/>
        <v>1014</v>
      </c>
      <c r="AP165" s="34" t="s">
        <v>597</v>
      </c>
      <c r="AQ165" s="46" t="s">
        <v>598</v>
      </c>
      <c r="AR165" s="32"/>
    </row>
    <row r="166" spans="2:44" s="22" customFormat="1">
      <c r="B166" s="23">
        <v>1014</v>
      </c>
      <c r="C166" s="24" t="s">
        <v>409</v>
      </c>
      <c r="D166" s="34"/>
      <c r="E166" s="35"/>
      <c r="F166" s="35"/>
      <c r="G166" s="113"/>
      <c r="H166" s="113"/>
      <c r="I166" s="35">
        <v>76</v>
      </c>
      <c r="J166" s="504"/>
      <c r="K166" s="1498"/>
      <c r="L166" s="504"/>
      <c r="M166" s="65" t="s">
        <v>604</v>
      </c>
      <c r="N166" s="181" t="s">
        <v>605</v>
      </c>
      <c r="O166" s="57" t="s">
        <v>605</v>
      </c>
      <c r="P166" s="32"/>
      <c r="Q166" s="65" t="s">
        <v>605</v>
      </c>
      <c r="R166" s="57" t="s">
        <v>593</v>
      </c>
      <c r="S166" s="29"/>
      <c r="T166" s="182"/>
      <c r="U166" s="183"/>
      <c r="V166" s="183"/>
      <c r="W166" s="184"/>
      <c r="X166" s="50"/>
      <c r="Z166" s="65" t="s">
        <v>290</v>
      </c>
      <c r="AA166" s="57" t="s">
        <v>290</v>
      </c>
      <c r="AB166" s="33"/>
      <c r="AC166" s="65" t="s">
        <v>592</v>
      </c>
      <c r="AD166" s="68" t="s">
        <v>597</v>
      </c>
      <c r="AE166" s="36" t="s">
        <v>592</v>
      </c>
      <c r="AF166" s="48"/>
      <c r="AG166" s="33"/>
      <c r="AH166" s="29"/>
      <c r="AI166" s="119"/>
      <c r="AJ166" s="113"/>
      <c r="AK166" s="179"/>
      <c r="AP166" s="34" t="s">
        <v>602</v>
      </c>
      <c r="AQ166" s="46" t="s">
        <v>603</v>
      </c>
      <c r="AR166" s="32"/>
    </row>
    <row r="167" spans="2:44" s="22" customFormat="1">
      <c r="B167" s="23">
        <v>1014</v>
      </c>
      <c r="C167" s="24" t="s">
        <v>411</v>
      </c>
      <c r="D167" s="39"/>
      <c r="E167" s="35"/>
      <c r="F167" s="35"/>
      <c r="G167" s="113"/>
      <c r="H167" s="113"/>
      <c r="I167" s="35">
        <v>76</v>
      </c>
      <c r="J167" s="504"/>
      <c r="K167" s="1498"/>
      <c r="L167" s="504"/>
      <c r="M167" s="34" t="s">
        <v>608</v>
      </c>
      <c r="N167" s="37" t="s">
        <v>609</v>
      </c>
      <c r="O167" s="36" t="s">
        <v>609</v>
      </c>
      <c r="P167" s="32"/>
      <c r="Q167" s="34" t="s">
        <v>609</v>
      </c>
      <c r="R167" s="36" t="s">
        <v>601</v>
      </c>
      <c r="S167" s="29"/>
      <c r="T167" s="182"/>
      <c r="U167" s="183"/>
      <c r="V167" s="183"/>
      <c r="W167" s="184"/>
      <c r="X167" s="50"/>
      <c r="Z167" s="34" t="s">
        <v>566</v>
      </c>
      <c r="AA167" s="36" t="s">
        <v>566</v>
      </c>
      <c r="AB167" s="33"/>
      <c r="AC167" s="34" t="s">
        <v>583</v>
      </c>
      <c r="AD167" s="46" t="s">
        <v>591</v>
      </c>
      <c r="AE167" s="36" t="s">
        <v>583</v>
      </c>
      <c r="AF167" s="48"/>
      <c r="AG167" s="33"/>
      <c r="AH167" s="29"/>
      <c r="AI167" s="119"/>
      <c r="AJ167" s="113"/>
      <c r="AK167" s="179"/>
      <c r="AP167" s="34" t="s">
        <v>606</v>
      </c>
      <c r="AQ167" s="46" t="s">
        <v>607</v>
      </c>
      <c r="AR167" s="32"/>
    </row>
    <row r="168" spans="2:44" s="22" customFormat="1">
      <c r="B168" s="23">
        <v>1014</v>
      </c>
      <c r="C168" s="24" t="s">
        <v>413</v>
      </c>
      <c r="D168" s="39"/>
      <c r="E168" s="35"/>
      <c r="F168" s="35"/>
      <c r="G168" s="113"/>
      <c r="H168" s="113"/>
      <c r="I168" s="35">
        <v>76</v>
      </c>
      <c r="J168" s="504"/>
      <c r="K168" s="1498"/>
      <c r="L168" s="504"/>
      <c r="M168" s="34" t="s">
        <v>557</v>
      </c>
      <c r="N168" s="37" t="s">
        <v>480</v>
      </c>
      <c r="O168" s="36" t="s">
        <v>480</v>
      </c>
      <c r="P168" s="32"/>
      <c r="Q168" s="34" t="s">
        <v>480</v>
      </c>
      <c r="R168" s="36" t="s">
        <v>478</v>
      </c>
      <c r="S168" s="29"/>
      <c r="T168" s="177"/>
      <c r="U168" s="50"/>
      <c r="V168" s="50"/>
      <c r="W168" s="178"/>
      <c r="X168" s="50"/>
      <c r="Z168" s="34" t="s">
        <v>464</v>
      </c>
      <c r="AA168" s="36" t="s">
        <v>464</v>
      </c>
      <c r="AB168" s="33"/>
      <c r="AC168" s="34" t="s">
        <v>597</v>
      </c>
      <c r="AD168" s="46" t="s">
        <v>598</v>
      </c>
      <c r="AE168" s="36" t="s">
        <v>597</v>
      </c>
      <c r="AF168" s="48"/>
      <c r="AG168" s="33"/>
      <c r="AH168" s="29"/>
      <c r="AI168" s="119"/>
      <c r="AJ168" s="113"/>
      <c r="AK168" s="179"/>
      <c r="AP168" s="34" t="s">
        <v>603</v>
      </c>
      <c r="AQ168" s="46" t="s">
        <v>1417</v>
      </c>
      <c r="AR168" s="32"/>
    </row>
    <row r="169" spans="2:44" s="22" customFormat="1">
      <c r="B169" s="23">
        <v>1014</v>
      </c>
      <c r="C169" s="56" t="s">
        <v>415</v>
      </c>
      <c r="D169" s="65"/>
      <c r="E169" s="66"/>
      <c r="F169" s="66"/>
      <c r="G169" s="113"/>
      <c r="H169" s="113"/>
      <c r="I169" s="66">
        <v>76</v>
      </c>
      <c r="J169" s="504"/>
      <c r="K169" s="1498"/>
      <c r="L169" s="504"/>
      <c r="M169" s="65" t="s">
        <v>556</v>
      </c>
      <c r="N169" s="181" t="s">
        <v>481</v>
      </c>
      <c r="O169" s="57" t="s">
        <v>481</v>
      </c>
      <c r="P169" s="32"/>
      <c r="Q169" s="65" t="s">
        <v>481</v>
      </c>
      <c r="R169" s="57" t="s">
        <v>479</v>
      </c>
      <c r="S169" s="193"/>
      <c r="T169" s="177"/>
      <c r="U169" s="50"/>
      <c r="V169" s="50"/>
      <c r="W169" s="178"/>
      <c r="X169" s="50"/>
      <c r="Z169" s="65" t="s">
        <v>465</v>
      </c>
      <c r="AA169" s="57" t="s">
        <v>465</v>
      </c>
      <c r="AB169" s="33"/>
      <c r="AC169" s="65" t="s">
        <v>591</v>
      </c>
      <c r="AD169" s="68" t="s">
        <v>610</v>
      </c>
      <c r="AE169" s="57" t="s">
        <v>591</v>
      </c>
      <c r="AF169" s="48"/>
      <c r="AG169" s="33"/>
      <c r="AH169" s="29"/>
      <c r="AI169" s="119"/>
      <c r="AJ169" s="113"/>
      <c r="AK169" s="179"/>
      <c r="AP169" s="65" t="s">
        <v>607</v>
      </c>
      <c r="AQ169" s="68" t="s">
        <v>612</v>
      </c>
      <c r="AR169" s="32"/>
    </row>
    <row r="170" spans="2:44" s="22" customFormat="1">
      <c r="B170" s="23">
        <v>1014</v>
      </c>
      <c r="C170" s="56" t="s">
        <v>490</v>
      </c>
      <c r="D170" s="65"/>
      <c r="E170" s="66"/>
      <c r="F170" s="66"/>
      <c r="G170" s="113"/>
      <c r="H170" s="113"/>
      <c r="I170" s="66">
        <v>76</v>
      </c>
      <c r="J170" s="504"/>
      <c r="K170" s="1498"/>
      <c r="L170" s="504"/>
      <c r="M170" s="41" t="s">
        <v>562</v>
      </c>
      <c r="N170" s="37" t="s">
        <v>482</v>
      </c>
      <c r="O170" s="38" t="s">
        <v>482</v>
      </c>
      <c r="P170" s="197"/>
      <c r="Q170" s="34" t="s">
        <v>482</v>
      </c>
      <c r="R170" s="38" t="s">
        <v>480</v>
      </c>
      <c r="S170" s="193"/>
      <c r="T170" s="177"/>
      <c r="U170" s="50"/>
      <c r="V170" s="50"/>
      <c r="W170" s="178"/>
      <c r="X170" s="50"/>
      <c r="Z170" s="34" t="s">
        <v>467</v>
      </c>
      <c r="AA170" s="38" t="s">
        <v>467</v>
      </c>
      <c r="AB170" s="33"/>
      <c r="AC170" s="65" t="s">
        <v>606</v>
      </c>
      <c r="AD170" s="68" t="s">
        <v>607</v>
      </c>
      <c r="AE170" s="57" t="s">
        <v>606</v>
      </c>
      <c r="AF170" s="48"/>
      <c r="AG170" s="33"/>
      <c r="AH170" s="29"/>
      <c r="AI170" s="119"/>
      <c r="AJ170" s="113"/>
      <c r="AK170" s="179"/>
      <c r="AP170" s="65" t="s">
        <v>611</v>
      </c>
      <c r="AQ170" s="68" t="s">
        <v>613</v>
      </c>
      <c r="AR170" s="32"/>
    </row>
    <row r="171" spans="2:44" s="22" customFormat="1">
      <c r="B171" s="23">
        <v>1014</v>
      </c>
      <c r="C171" s="56" t="s">
        <v>492</v>
      </c>
      <c r="D171" s="65"/>
      <c r="E171" s="66"/>
      <c r="F171" s="66"/>
      <c r="G171" s="113"/>
      <c r="H171" s="113"/>
      <c r="I171" s="66">
        <v>76</v>
      </c>
      <c r="J171" s="504"/>
      <c r="K171" s="1498"/>
      <c r="L171" s="504"/>
      <c r="M171" s="65" t="s">
        <v>568</v>
      </c>
      <c r="N171" s="181" t="s">
        <v>483</v>
      </c>
      <c r="O171" s="57" t="s">
        <v>483</v>
      </c>
      <c r="P171" s="32"/>
      <c r="Q171" s="65" t="s">
        <v>483</v>
      </c>
      <c r="R171" s="57" t="s">
        <v>481</v>
      </c>
      <c r="S171" s="193"/>
      <c r="T171" s="177"/>
      <c r="U171" s="50"/>
      <c r="V171" s="50"/>
      <c r="W171" s="178"/>
      <c r="X171" s="50"/>
      <c r="Z171" s="65" t="s">
        <v>468</v>
      </c>
      <c r="AA171" s="57" t="s">
        <v>468</v>
      </c>
      <c r="AB171" s="33"/>
      <c r="AC171" s="65" t="s">
        <v>610</v>
      </c>
      <c r="AD171" s="68" t="s">
        <v>611</v>
      </c>
      <c r="AE171" s="57" t="s">
        <v>610</v>
      </c>
      <c r="AF171" s="48"/>
      <c r="AG171" s="33"/>
      <c r="AH171" s="29"/>
      <c r="AI171" s="119"/>
      <c r="AJ171" s="113"/>
      <c r="AK171" s="179"/>
      <c r="AP171" s="65" t="s">
        <v>612</v>
      </c>
      <c r="AQ171" s="68" t="s">
        <v>614</v>
      </c>
      <c r="AR171" s="32"/>
    </row>
    <row r="172" spans="2:44" s="22" customFormat="1">
      <c r="B172" s="23">
        <v>1014</v>
      </c>
      <c r="C172" s="56" t="s">
        <v>494</v>
      </c>
      <c r="D172" s="65"/>
      <c r="E172" s="66"/>
      <c r="F172" s="66"/>
      <c r="G172" s="113"/>
      <c r="H172" s="113"/>
      <c r="I172" s="66">
        <v>76</v>
      </c>
      <c r="J172" s="504"/>
      <c r="K172" s="1498"/>
      <c r="L172" s="504"/>
      <c r="M172" s="41" t="s">
        <v>563</v>
      </c>
      <c r="N172" s="37" t="s">
        <v>484</v>
      </c>
      <c r="O172" s="38" t="s">
        <v>484</v>
      </c>
      <c r="P172" s="197"/>
      <c r="Q172" s="34" t="s">
        <v>484</v>
      </c>
      <c r="R172" s="38" t="s">
        <v>482</v>
      </c>
      <c r="S172" s="193"/>
      <c r="T172" s="177"/>
      <c r="U172" s="50"/>
      <c r="V172" s="50"/>
      <c r="W172" s="178"/>
      <c r="X172" s="50"/>
      <c r="Z172" s="34" t="s">
        <v>470</v>
      </c>
      <c r="AA172" s="38" t="s">
        <v>470</v>
      </c>
      <c r="AB172" s="33"/>
      <c r="AC172" s="65" t="s">
        <v>607</v>
      </c>
      <c r="AD172" s="68" t="s">
        <v>612</v>
      </c>
      <c r="AE172" s="57" t="s">
        <v>607</v>
      </c>
      <c r="AF172" s="48"/>
      <c r="AG172" s="33"/>
      <c r="AH172" s="29"/>
      <c r="AI172" s="119"/>
      <c r="AJ172" s="113"/>
      <c r="AK172" s="179"/>
      <c r="AP172" s="65" t="s">
        <v>613</v>
      </c>
      <c r="AQ172" s="68" t="s">
        <v>615</v>
      </c>
      <c r="AR172" s="32"/>
    </row>
    <row r="173" spans="2:44" s="22" customFormat="1">
      <c r="B173" s="23">
        <v>1014</v>
      </c>
      <c r="C173" s="56" t="s">
        <v>496</v>
      </c>
      <c r="D173" s="65"/>
      <c r="E173" s="66"/>
      <c r="F173" s="66"/>
      <c r="G173" s="113"/>
      <c r="H173" s="113"/>
      <c r="I173" s="66">
        <v>76</v>
      </c>
      <c r="J173" s="504"/>
      <c r="K173" s="1498"/>
      <c r="L173" s="504"/>
      <c r="M173" s="65" t="s">
        <v>569</v>
      </c>
      <c r="N173" s="181" t="s">
        <v>486</v>
      </c>
      <c r="O173" s="57" t="s">
        <v>486</v>
      </c>
      <c r="P173" s="32"/>
      <c r="Q173" s="65" t="s">
        <v>486</v>
      </c>
      <c r="R173" s="57" t="s">
        <v>483</v>
      </c>
      <c r="S173" s="193"/>
      <c r="T173" s="177"/>
      <c r="U173" s="50"/>
      <c r="V173" s="50"/>
      <c r="W173" s="178"/>
      <c r="X173" s="50"/>
      <c r="Z173" s="65" t="s">
        <v>473</v>
      </c>
      <c r="AA173" s="57" t="s">
        <v>473</v>
      </c>
      <c r="AB173" s="33"/>
      <c r="AC173" s="65" t="s">
        <v>611</v>
      </c>
      <c r="AD173" s="68" t="s">
        <v>613</v>
      </c>
      <c r="AE173" s="57" t="s">
        <v>611</v>
      </c>
      <c r="AF173" s="48"/>
      <c r="AG173" s="33"/>
      <c r="AH173" s="29"/>
      <c r="AI173" s="119"/>
      <c r="AJ173" s="113"/>
      <c r="AK173" s="179"/>
      <c r="AP173" s="65" t="s">
        <v>614</v>
      </c>
      <c r="AQ173" s="68" t="s">
        <v>616</v>
      </c>
      <c r="AR173" s="32"/>
    </row>
    <row r="174" spans="2:44" s="22" customFormat="1">
      <c r="B174" s="23">
        <v>1014</v>
      </c>
      <c r="C174" s="56" t="s">
        <v>498</v>
      </c>
      <c r="D174" s="65"/>
      <c r="E174" s="66"/>
      <c r="F174" s="66"/>
      <c r="G174" s="113"/>
      <c r="H174" s="113"/>
      <c r="I174" s="66">
        <v>76</v>
      </c>
      <c r="J174" s="504"/>
      <c r="K174" s="1498"/>
      <c r="L174" s="504"/>
      <c r="M174" s="41" t="s">
        <v>618</v>
      </c>
      <c r="N174" s="37" t="s">
        <v>487</v>
      </c>
      <c r="O174" s="38" t="s">
        <v>487</v>
      </c>
      <c r="P174" s="197"/>
      <c r="Q174" s="34" t="s">
        <v>487</v>
      </c>
      <c r="R174" s="38" t="s">
        <v>484</v>
      </c>
      <c r="S174" s="193"/>
      <c r="T174" s="177"/>
      <c r="U174" s="50"/>
      <c r="V174" s="50"/>
      <c r="W174" s="178"/>
      <c r="X174" s="50"/>
      <c r="Z174" s="34" t="s">
        <v>475</v>
      </c>
      <c r="AA174" s="38" t="s">
        <v>475</v>
      </c>
      <c r="AB174" s="33"/>
      <c r="AC174" s="65" t="s">
        <v>612</v>
      </c>
      <c r="AD174" s="68" t="s">
        <v>614</v>
      </c>
      <c r="AE174" s="57" t="s">
        <v>612</v>
      </c>
      <c r="AF174" s="48"/>
      <c r="AG174" s="33"/>
      <c r="AH174" s="29"/>
      <c r="AI174" s="119"/>
      <c r="AJ174" s="113"/>
      <c r="AK174" s="179"/>
      <c r="AP174" s="65" t="s">
        <v>615</v>
      </c>
      <c r="AQ174" s="68" t="s">
        <v>617</v>
      </c>
      <c r="AR174" s="32"/>
    </row>
    <row r="175" spans="2:44" s="22" customFormat="1">
      <c r="B175" s="23">
        <v>1014</v>
      </c>
      <c r="C175" s="56" t="s">
        <v>500</v>
      </c>
      <c r="D175" s="65"/>
      <c r="E175" s="66"/>
      <c r="F175" s="66"/>
      <c r="G175" s="113"/>
      <c r="H175" s="113"/>
      <c r="I175" s="66">
        <v>76</v>
      </c>
      <c r="J175" s="504"/>
      <c r="K175" s="1498"/>
      <c r="L175" s="504"/>
      <c r="M175" s="65" t="s">
        <v>578</v>
      </c>
      <c r="N175" s="181" t="s">
        <v>488</v>
      </c>
      <c r="O175" s="57" t="s">
        <v>488</v>
      </c>
      <c r="P175" s="32"/>
      <c r="Q175" s="65" t="s">
        <v>488</v>
      </c>
      <c r="R175" s="57" t="s">
        <v>486</v>
      </c>
      <c r="S175" s="193"/>
      <c r="T175" s="177"/>
      <c r="U175" s="50"/>
      <c r="V175" s="50"/>
      <c r="W175" s="178"/>
      <c r="X175" s="50"/>
      <c r="Z175" s="65" t="s">
        <v>476</v>
      </c>
      <c r="AA175" s="57" t="s">
        <v>476</v>
      </c>
      <c r="AB175" s="33"/>
      <c r="AC175" s="65" t="s">
        <v>613</v>
      </c>
      <c r="AD175" s="68" t="s">
        <v>615</v>
      </c>
      <c r="AE175" s="57" t="s">
        <v>613</v>
      </c>
      <c r="AF175" s="48"/>
      <c r="AG175" s="33"/>
      <c r="AH175" s="29"/>
      <c r="AI175" s="119"/>
      <c r="AJ175" s="113"/>
      <c r="AK175" s="179"/>
      <c r="AP175" s="65" t="s">
        <v>616</v>
      </c>
      <c r="AQ175" s="68" t="s">
        <v>619</v>
      </c>
      <c r="AR175" s="32"/>
    </row>
    <row r="176" spans="2:44" s="22" customFormat="1">
      <c r="B176" s="23">
        <v>1014</v>
      </c>
      <c r="C176" s="56" t="s">
        <v>502</v>
      </c>
      <c r="D176" s="65"/>
      <c r="E176" s="66"/>
      <c r="F176" s="66"/>
      <c r="G176" s="113"/>
      <c r="H176" s="113"/>
      <c r="I176" s="66">
        <v>76</v>
      </c>
      <c r="J176" s="504"/>
      <c r="K176" s="1498"/>
      <c r="L176" s="504"/>
      <c r="M176" s="41" t="s">
        <v>581</v>
      </c>
      <c r="N176" s="37" t="s">
        <v>489</v>
      </c>
      <c r="O176" s="38" t="s">
        <v>489</v>
      </c>
      <c r="P176" s="197"/>
      <c r="Q176" s="34" t="s">
        <v>489</v>
      </c>
      <c r="R176" s="38" t="s">
        <v>487</v>
      </c>
      <c r="S176" s="193"/>
      <c r="T176" s="177"/>
      <c r="U176" s="50"/>
      <c r="V176" s="50"/>
      <c r="W176" s="178"/>
      <c r="X176" s="50"/>
      <c r="Z176" s="34" t="s">
        <v>477</v>
      </c>
      <c r="AA176" s="38" t="s">
        <v>477</v>
      </c>
      <c r="AB176" s="33"/>
      <c r="AC176" s="65" t="s">
        <v>614</v>
      </c>
      <c r="AD176" s="68" t="s">
        <v>616</v>
      </c>
      <c r="AE176" s="57" t="s">
        <v>614</v>
      </c>
      <c r="AF176" s="48"/>
      <c r="AG176" s="33"/>
      <c r="AH176" s="29"/>
      <c r="AI176" s="119"/>
      <c r="AJ176" s="113"/>
      <c r="AK176" s="179"/>
      <c r="AP176" s="65" t="s">
        <v>617</v>
      </c>
      <c r="AQ176" s="68" t="s">
        <v>620</v>
      </c>
      <c r="AR176" s="32"/>
    </row>
    <row r="177" spans="2:44" s="22" customFormat="1">
      <c r="B177" s="23">
        <v>1014</v>
      </c>
      <c r="C177" s="56" t="s">
        <v>504</v>
      </c>
      <c r="D177" s="65"/>
      <c r="E177" s="66"/>
      <c r="F177" s="66"/>
      <c r="G177" s="113"/>
      <c r="H177" s="113"/>
      <c r="I177" s="66">
        <v>76</v>
      </c>
      <c r="J177" s="504"/>
      <c r="K177" s="1498"/>
      <c r="L177" s="504"/>
      <c r="M177" s="65" t="s">
        <v>579</v>
      </c>
      <c r="N177" s="181" t="s">
        <v>491</v>
      </c>
      <c r="O177" s="57" t="s">
        <v>491</v>
      </c>
      <c r="P177" s="32"/>
      <c r="Q177" s="65" t="s">
        <v>491</v>
      </c>
      <c r="R177" s="57" t="s">
        <v>488</v>
      </c>
      <c r="S177" s="193"/>
      <c r="T177" s="177"/>
      <c r="U177" s="50"/>
      <c r="V177" s="50"/>
      <c r="W177" s="178"/>
      <c r="X177" s="50"/>
      <c r="Z177" s="65" t="s">
        <v>478</v>
      </c>
      <c r="AA177" s="57" t="s">
        <v>478</v>
      </c>
      <c r="AB177" s="33"/>
      <c r="AC177" s="65" t="s">
        <v>615</v>
      </c>
      <c r="AD177" s="68" t="s">
        <v>617</v>
      </c>
      <c r="AE177" s="57" t="s">
        <v>615</v>
      </c>
      <c r="AF177" s="48"/>
      <c r="AG177" s="33"/>
      <c r="AH177" s="29"/>
      <c r="AI177" s="119"/>
      <c r="AJ177" s="113"/>
      <c r="AK177" s="179"/>
      <c r="AP177" s="65" t="s">
        <v>619</v>
      </c>
      <c r="AQ177" s="68" t="s">
        <v>621</v>
      </c>
      <c r="AR177" s="32"/>
    </row>
    <row r="178" spans="2:44" s="22" customFormat="1">
      <c r="B178" s="23">
        <v>1014</v>
      </c>
      <c r="C178" s="56" t="s">
        <v>506</v>
      </c>
      <c r="D178" s="65"/>
      <c r="E178" s="66"/>
      <c r="F178" s="66"/>
      <c r="G178" s="113"/>
      <c r="H178" s="113"/>
      <c r="I178" s="66">
        <v>76</v>
      </c>
      <c r="J178" s="504"/>
      <c r="K178" s="1498"/>
      <c r="L178" s="504"/>
      <c r="M178" s="41" t="s">
        <v>582</v>
      </c>
      <c r="N178" s="37" t="s">
        <v>493</v>
      </c>
      <c r="O178" s="38" t="s">
        <v>493</v>
      </c>
      <c r="P178" s="197"/>
      <c r="Q178" s="34" t="s">
        <v>493</v>
      </c>
      <c r="R178" s="38" t="s">
        <v>489</v>
      </c>
      <c r="S178" s="193"/>
      <c r="T178" s="177"/>
      <c r="U178" s="50"/>
      <c r="V178" s="50"/>
      <c r="W178" s="178"/>
      <c r="X178" s="50"/>
      <c r="Z178" s="34" t="s">
        <v>479</v>
      </c>
      <c r="AA178" s="38" t="s">
        <v>479</v>
      </c>
      <c r="AB178" s="33"/>
      <c r="AC178" s="65" t="s">
        <v>616</v>
      </c>
      <c r="AD178" s="68" t="s">
        <v>619</v>
      </c>
      <c r="AE178" s="57" t="s">
        <v>616</v>
      </c>
      <c r="AF178" s="48"/>
      <c r="AG178" s="33"/>
      <c r="AH178" s="29"/>
      <c r="AI178" s="119"/>
      <c r="AJ178" s="113"/>
      <c r="AK178" s="179"/>
      <c r="AP178" s="65" t="s">
        <v>620</v>
      </c>
      <c r="AQ178" s="68" t="s">
        <v>622</v>
      </c>
      <c r="AR178" s="32"/>
    </row>
    <row r="179" spans="2:44" s="22" customFormat="1">
      <c r="B179" s="23">
        <v>1014</v>
      </c>
      <c r="C179" s="56" t="s">
        <v>508</v>
      </c>
      <c r="D179" s="65"/>
      <c r="E179" s="66"/>
      <c r="F179" s="66"/>
      <c r="G179" s="113"/>
      <c r="H179" s="113"/>
      <c r="I179" s="66">
        <v>76</v>
      </c>
      <c r="J179" s="504"/>
      <c r="K179" s="1498"/>
      <c r="L179" s="504"/>
      <c r="M179" s="65" t="s">
        <v>583</v>
      </c>
      <c r="N179" s="181" t="s">
        <v>495</v>
      </c>
      <c r="O179" s="57" t="s">
        <v>495</v>
      </c>
      <c r="P179" s="32"/>
      <c r="Q179" s="65" t="s">
        <v>495</v>
      </c>
      <c r="R179" s="57" t="s">
        <v>491</v>
      </c>
      <c r="S179" s="193"/>
      <c r="T179" s="177"/>
      <c r="U179" s="50"/>
      <c r="V179" s="50"/>
      <c r="W179" s="178"/>
      <c r="X179" s="50"/>
      <c r="Z179" s="65" t="s">
        <v>480</v>
      </c>
      <c r="AA179" s="57" t="s">
        <v>480</v>
      </c>
      <c r="AB179" s="33"/>
      <c r="AC179" s="65" t="s">
        <v>617</v>
      </c>
      <c r="AD179" s="68" t="s">
        <v>620</v>
      </c>
      <c r="AE179" s="57" t="s">
        <v>617</v>
      </c>
      <c r="AF179" s="48"/>
      <c r="AG179" s="33"/>
      <c r="AH179" s="29"/>
      <c r="AI179" s="119"/>
      <c r="AJ179" s="113"/>
      <c r="AK179" s="179"/>
      <c r="AP179" s="65" t="s">
        <v>621</v>
      </c>
      <c r="AQ179" s="68" t="s">
        <v>623</v>
      </c>
      <c r="AR179" s="32"/>
    </row>
    <row r="180" spans="2:44" s="22" customFormat="1">
      <c r="B180" s="23">
        <v>1014</v>
      </c>
      <c r="C180" s="56" t="s">
        <v>510</v>
      </c>
      <c r="D180" s="65"/>
      <c r="E180" s="66"/>
      <c r="F180" s="66"/>
      <c r="G180" s="113"/>
      <c r="H180" s="113"/>
      <c r="I180" s="66">
        <v>76</v>
      </c>
      <c r="J180" s="504"/>
      <c r="K180" s="1498"/>
      <c r="L180" s="504"/>
      <c r="M180" s="41" t="s">
        <v>584</v>
      </c>
      <c r="N180" s="37" t="s">
        <v>497</v>
      </c>
      <c r="O180" s="38" t="s">
        <v>497</v>
      </c>
      <c r="P180" s="197"/>
      <c r="Q180" s="34" t="s">
        <v>497</v>
      </c>
      <c r="R180" s="38" t="s">
        <v>493</v>
      </c>
      <c r="S180" s="193"/>
      <c r="T180" s="177"/>
      <c r="U180" s="50"/>
      <c r="V180" s="50"/>
      <c r="W180" s="178"/>
      <c r="X180" s="50"/>
      <c r="Z180" s="34" t="s">
        <v>481</v>
      </c>
      <c r="AA180" s="38" t="s">
        <v>481</v>
      </c>
      <c r="AB180" s="33"/>
      <c r="AC180" s="65" t="s">
        <v>619</v>
      </c>
      <c r="AD180" s="68" t="s">
        <v>621</v>
      </c>
      <c r="AE180" s="57" t="s">
        <v>619</v>
      </c>
      <c r="AF180" s="48"/>
      <c r="AG180" s="33"/>
      <c r="AH180" s="29"/>
      <c r="AI180" s="119"/>
      <c r="AJ180" s="113"/>
      <c r="AK180" s="179"/>
      <c r="AP180" s="65" t="s">
        <v>622</v>
      </c>
      <c r="AQ180" s="68" t="s">
        <v>624</v>
      </c>
      <c r="AR180" s="32"/>
    </row>
    <row r="181" spans="2:44" s="22" customFormat="1">
      <c r="B181" s="23">
        <v>1014</v>
      </c>
      <c r="C181" s="56" t="s">
        <v>512</v>
      </c>
      <c r="D181" s="65"/>
      <c r="E181" s="66"/>
      <c r="F181" s="66"/>
      <c r="G181" s="113"/>
      <c r="H181" s="113"/>
      <c r="I181" s="66">
        <v>76</v>
      </c>
      <c r="J181" s="504"/>
      <c r="K181" s="1498"/>
      <c r="L181" s="504"/>
      <c r="M181" s="65" t="s">
        <v>591</v>
      </c>
      <c r="N181" s="181" t="s">
        <v>499</v>
      </c>
      <c r="O181" s="57" t="s">
        <v>499</v>
      </c>
      <c r="P181" s="32"/>
      <c r="Q181" s="65" t="s">
        <v>499</v>
      </c>
      <c r="R181" s="57" t="s">
        <v>495</v>
      </c>
      <c r="S181" s="193"/>
      <c r="T181" s="177"/>
      <c r="U181" s="50"/>
      <c r="V181" s="50"/>
      <c r="W181" s="178"/>
      <c r="X181" s="50"/>
      <c r="Z181" s="65" t="s">
        <v>482</v>
      </c>
      <c r="AA181" s="57" t="s">
        <v>482</v>
      </c>
      <c r="AB181" s="33"/>
      <c r="AC181" s="65" t="s">
        <v>620</v>
      </c>
      <c r="AD181" s="68" t="s">
        <v>622</v>
      </c>
      <c r="AE181" s="57" t="s">
        <v>620</v>
      </c>
      <c r="AF181" s="48"/>
      <c r="AG181" s="33"/>
      <c r="AH181" s="29"/>
      <c r="AI181" s="119"/>
      <c r="AJ181" s="113"/>
      <c r="AK181" s="179"/>
      <c r="AP181" s="65" t="s">
        <v>623</v>
      </c>
      <c r="AQ181" s="68" t="s">
        <v>625</v>
      </c>
      <c r="AR181" s="32"/>
    </row>
    <row r="182" spans="2:44" s="22" customFormat="1">
      <c r="B182" s="23">
        <v>1014</v>
      </c>
      <c r="C182" s="56" t="s">
        <v>514</v>
      </c>
      <c r="D182" s="65"/>
      <c r="E182" s="66"/>
      <c r="F182" s="66"/>
      <c r="G182" s="113"/>
      <c r="H182" s="113"/>
      <c r="I182" s="66">
        <v>76</v>
      </c>
      <c r="J182" s="504"/>
      <c r="K182" s="1498"/>
      <c r="L182" s="504"/>
      <c r="M182" s="41" t="s">
        <v>606</v>
      </c>
      <c r="N182" s="37" t="s">
        <v>501</v>
      </c>
      <c r="O182" s="38" t="s">
        <v>501</v>
      </c>
      <c r="P182" s="197"/>
      <c r="Q182" s="34" t="s">
        <v>501</v>
      </c>
      <c r="R182" s="38" t="s">
        <v>497</v>
      </c>
      <c r="S182" s="193"/>
      <c r="T182" s="177"/>
      <c r="U182" s="50"/>
      <c r="V182" s="50"/>
      <c r="W182" s="178"/>
      <c r="X182" s="50"/>
      <c r="Z182" s="34" t="s">
        <v>483</v>
      </c>
      <c r="AA182" s="38" t="s">
        <v>483</v>
      </c>
      <c r="AB182" s="33"/>
      <c r="AC182" s="65" t="s">
        <v>621</v>
      </c>
      <c r="AD182" s="68" t="s">
        <v>623</v>
      </c>
      <c r="AE182" s="57" t="s">
        <v>621</v>
      </c>
      <c r="AF182" s="48"/>
      <c r="AG182" s="33"/>
      <c r="AH182" s="29"/>
      <c r="AI182" s="119"/>
      <c r="AJ182" s="113"/>
      <c r="AK182" s="179"/>
      <c r="AP182" s="65" t="s">
        <v>624</v>
      </c>
      <c r="AQ182" s="68" t="s">
        <v>626</v>
      </c>
      <c r="AR182" s="32"/>
    </row>
    <row r="183" spans="2:44" s="22" customFormat="1">
      <c r="B183" s="23">
        <v>1014</v>
      </c>
      <c r="C183" s="56" t="s">
        <v>516</v>
      </c>
      <c r="D183" s="65"/>
      <c r="E183" s="66"/>
      <c r="F183" s="66"/>
      <c r="G183" s="113"/>
      <c r="H183" s="113"/>
      <c r="I183" s="66">
        <v>76</v>
      </c>
      <c r="J183" s="504"/>
      <c r="K183" s="1498"/>
      <c r="L183" s="504"/>
      <c r="M183" s="65" t="s">
        <v>610</v>
      </c>
      <c r="N183" s="181" t="s">
        <v>503</v>
      </c>
      <c r="O183" s="57" t="s">
        <v>503</v>
      </c>
      <c r="P183" s="32"/>
      <c r="Q183" s="65" t="s">
        <v>503</v>
      </c>
      <c r="R183" s="57" t="s">
        <v>499</v>
      </c>
      <c r="S183" s="193"/>
      <c r="T183" s="177"/>
      <c r="U183" s="50"/>
      <c r="V183" s="50"/>
      <c r="W183" s="178"/>
      <c r="X183" s="50"/>
      <c r="Z183" s="65" t="s">
        <v>484</v>
      </c>
      <c r="AA183" s="57" t="s">
        <v>484</v>
      </c>
      <c r="AB183" s="33"/>
      <c r="AC183" s="65" t="s">
        <v>622</v>
      </c>
      <c r="AD183" s="68" t="s">
        <v>624</v>
      </c>
      <c r="AE183" s="57" t="s">
        <v>622</v>
      </c>
      <c r="AF183" s="48"/>
      <c r="AG183" s="33"/>
      <c r="AH183" s="29"/>
      <c r="AI183" s="119"/>
      <c r="AJ183" s="113"/>
      <c r="AK183" s="179"/>
      <c r="AP183" s="65" t="s">
        <v>625</v>
      </c>
      <c r="AQ183" s="68" t="s">
        <v>627</v>
      </c>
      <c r="AR183" s="32"/>
    </row>
    <row r="184" spans="2:44" s="22" customFormat="1">
      <c r="B184" s="23">
        <v>1014</v>
      </c>
      <c r="C184" s="56" t="s">
        <v>518</v>
      </c>
      <c r="D184" s="65"/>
      <c r="E184" s="66"/>
      <c r="F184" s="66"/>
      <c r="G184" s="113"/>
      <c r="H184" s="113"/>
      <c r="I184" s="66">
        <v>76</v>
      </c>
      <c r="J184" s="504"/>
      <c r="K184" s="1498"/>
      <c r="L184" s="504"/>
      <c r="M184" s="41" t="s">
        <v>607</v>
      </c>
      <c r="N184" s="37" t="s">
        <v>505</v>
      </c>
      <c r="O184" s="38" t="s">
        <v>505</v>
      </c>
      <c r="P184" s="197"/>
      <c r="Q184" s="34" t="s">
        <v>505</v>
      </c>
      <c r="R184" s="38" t="s">
        <v>501</v>
      </c>
      <c r="S184" s="193"/>
      <c r="T184" s="177"/>
      <c r="U184" s="50"/>
      <c r="V184" s="50"/>
      <c r="W184" s="178"/>
      <c r="X184" s="50"/>
      <c r="Z184" s="34" t="s">
        <v>486</v>
      </c>
      <c r="AA184" s="38" t="s">
        <v>486</v>
      </c>
      <c r="AB184" s="33"/>
      <c r="AC184" s="65" t="s">
        <v>623</v>
      </c>
      <c r="AD184" s="68" t="s">
        <v>625</v>
      </c>
      <c r="AE184" s="57" t="s">
        <v>623</v>
      </c>
      <c r="AF184" s="48"/>
      <c r="AG184" s="33"/>
      <c r="AH184" s="29"/>
      <c r="AI184" s="119"/>
      <c r="AJ184" s="113"/>
      <c r="AK184" s="179"/>
      <c r="AP184" s="65" t="s">
        <v>626</v>
      </c>
      <c r="AQ184" s="68" t="s">
        <v>628</v>
      </c>
      <c r="AR184" s="32"/>
    </row>
    <row r="185" spans="2:44" s="22" customFormat="1">
      <c r="B185" s="23">
        <v>1014</v>
      </c>
      <c r="C185" s="56" t="s">
        <v>629</v>
      </c>
      <c r="D185" s="65"/>
      <c r="E185" s="66"/>
      <c r="F185" s="66"/>
      <c r="G185" s="113"/>
      <c r="H185" s="113"/>
      <c r="I185" s="66">
        <v>76</v>
      </c>
      <c r="J185" s="504"/>
      <c r="K185" s="1498"/>
      <c r="L185" s="504"/>
      <c r="M185" s="65" t="s">
        <v>611</v>
      </c>
      <c r="N185" s="181" t="s">
        <v>507</v>
      </c>
      <c r="O185" s="57" t="s">
        <v>507</v>
      </c>
      <c r="P185" s="32"/>
      <c r="Q185" s="65" t="s">
        <v>507</v>
      </c>
      <c r="R185" s="57" t="s">
        <v>503</v>
      </c>
      <c r="S185" s="193"/>
      <c r="T185" s="177"/>
      <c r="U185" s="50"/>
      <c r="V185" s="50"/>
      <c r="W185" s="178"/>
      <c r="X185" s="50"/>
      <c r="Z185" s="65" t="s">
        <v>487</v>
      </c>
      <c r="AA185" s="57" t="s">
        <v>487</v>
      </c>
      <c r="AB185" s="33"/>
      <c r="AC185" s="65" t="s">
        <v>624</v>
      </c>
      <c r="AD185" s="68" t="s">
        <v>626</v>
      </c>
      <c r="AE185" s="57" t="s">
        <v>624</v>
      </c>
      <c r="AF185" s="48"/>
      <c r="AG185" s="33"/>
      <c r="AH185" s="29"/>
      <c r="AI185" s="119"/>
      <c r="AJ185" s="113"/>
      <c r="AK185" s="179"/>
      <c r="AP185" s="65" t="s">
        <v>627</v>
      </c>
      <c r="AQ185" s="68" t="s">
        <v>630</v>
      </c>
      <c r="AR185" s="32"/>
    </row>
    <row r="186" spans="2:44" s="22" customFormat="1">
      <c r="B186" s="23">
        <v>1014</v>
      </c>
      <c r="C186" s="56" t="s">
        <v>631</v>
      </c>
      <c r="D186" s="65"/>
      <c r="E186" s="66"/>
      <c r="F186" s="66"/>
      <c r="G186" s="113"/>
      <c r="H186" s="113"/>
      <c r="I186" s="66">
        <v>76</v>
      </c>
      <c r="J186" s="504"/>
      <c r="K186" s="1498"/>
      <c r="L186" s="504"/>
      <c r="M186" s="41" t="s">
        <v>612</v>
      </c>
      <c r="N186" s="37" t="s">
        <v>509</v>
      </c>
      <c r="O186" s="38" t="s">
        <v>509</v>
      </c>
      <c r="P186" s="197"/>
      <c r="Q186" s="34" t="s">
        <v>509</v>
      </c>
      <c r="R186" s="38" t="s">
        <v>505</v>
      </c>
      <c r="S186" s="193"/>
      <c r="T186" s="177"/>
      <c r="U186" s="50"/>
      <c r="V186" s="50"/>
      <c r="W186" s="178"/>
      <c r="X186" s="50"/>
      <c r="Z186" s="34" t="s">
        <v>488</v>
      </c>
      <c r="AA186" s="38" t="s">
        <v>488</v>
      </c>
      <c r="AB186" s="33"/>
      <c r="AC186" s="65" t="s">
        <v>625</v>
      </c>
      <c r="AD186" s="68" t="s">
        <v>627</v>
      </c>
      <c r="AE186" s="57" t="s">
        <v>625</v>
      </c>
      <c r="AF186" s="48"/>
      <c r="AG186" s="33"/>
      <c r="AH186" s="29"/>
      <c r="AI186" s="119"/>
      <c r="AJ186" s="113"/>
      <c r="AK186" s="179"/>
      <c r="AP186" s="65" t="s">
        <v>628</v>
      </c>
      <c r="AQ186" s="68" t="s">
        <v>632</v>
      </c>
      <c r="AR186" s="32"/>
    </row>
    <row r="187" spans="2:44" s="22" customFormat="1">
      <c r="B187" s="23">
        <v>1014</v>
      </c>
      <c r="C187" s="56" t="s">
        <v>633</v>
      </c>
      <c r="D187" s="65"/>
      <c r="E187" s="66"/>
      <c r="F187" s="66"/>
      <c r="G187" s="113"/>
      <c r="H187" s="113"/>
      <c r="I187" s="66">
        <v>76</v>
      </c>
      <c r="J187" s="504"/>
      <c r="K187" s="1498"/>
      <c r="L187" s="504"/>
      <c r="M187" s="65" t="s">
        <v>613</v>
      </c>
      <c r="N187" s="181" t="s">
        <v>511</v>
      </c>
      <c r="O187" s="57" t="s">
        <v>511</v>
      </c>
      <c r="P187" s="32"/>
      <c r="Q187" s="65" t="s">
        <v>511</v>
      </c>
      <c r="R187" s="57" t="s">
        <v>507</v>
      </c>
      <c r="S187" s="193"/>
      <c r="T187" s="177"/>
      <c r="U187" s="50"/>
      <c r="V187" s="50"/>
      <c r="W187" s="178"/>
      <c r="X187" s="50"/>
      <c r="Z187" s="65" t="s">
        <v>489</v>
      </c>
      <c r="AA187" s="57" t="s">
        <v>489</v>
      </c>
      <c r="AB187" s="33"/>
      <c r="AC187" s="65" t="s">
        <v>626</v>
      </c>
      <c r="AD187" s="68" t="s">
        <v>628</v>
      </c>
      <c r="AE187" s="57" t="s">
        <v>626</v>
      </c>
      <c r="AF187" s="48"/>
      <c r="AG187" s="33"/>
      <c r="AH187" s="29"/>
      <c r="AI187" s="119"/>
      <c r="AJ187" s="113"/>
      <c r="AK187" s="179"/>
      <c r="AP187" s="65" t="s">
        <v>630</v>
      </c>
      <c r="AQ187" s="68" t="s">
        <v>634</v>
      </c>
      <c r="AR187" s="32"/>
    </row>
    <row r="188" spans="2:44" s="22" customFormat="1">
      <c r="B188" s="23">
        <v>1014</v>
      </c>
      <c r="C188" s="56" t="s">
        <v>635</v>
      </c>
      <c r="D188" s="65"/>
      <c r="E188" s="66"/>
      <c r="F188" s="66"/>
      <c r="G188" s="113"/>
      <c r="H188" s="113"/>
      <c r="I188" s="66">
        <v>76</v>
      </c>
      <c r="J188" s="504"/>
      <c r="K188" s="1498"/>
      <c r="L188" s="504"/>
      <c r="M188" s="41" t="s">
        <v>614</v>
      </c>
      <c r="N188" s="37" t="s">
        <v>513</v>
      </c>
      <c r="O188" s="38" t="s">
        <v>513</v>
      </c>
      <c r="P188" s="197"/>
      <c r="Q188" s="34" t="s">
        <v>513</v>
      </c>
      <c r="R188" s="38" t="s">
        <v>509</v>
      </c>
      <c r="S188" s="193"/>
      <c r="T188" s="177"/>
      <c r="U188" s="50"/>
      <c r="V188" s="50"/>
      <c r="W188" s="178"/>
      <c r="X188" s="50"/>
      <c r="Z188" s="34" t="s">
        <v>491</v>
      </c>
      <c r="AA188" s="38" t="s">
        <v>491</v>
      </c>
      <c r="AB188" s="33"/>
      <c r="AC188" s="65" t="s">
        <v>627</v>
      </c>
      <c r="AD188" s="68" t="s">
        <v>630</v>
      </c>
      <c r="AE188" s="57" t="s">
        <v>627</v>
      </c>
      <c r="AF188" s="48"/>
      <c r="AG188" s="33"/>
      <c r="AH188" s="29"/>
      <c r="AI188" s="119"/>
      <c r="AJ188" s="113"/>
      <c r="AK188" s="179"/>
      <c r="AP188" s="65" t="s">
        <v>632</v>
      </c>
      <c r="AQ188" s="68" t="s">
        <v>636</v>
      </c>
      <c r="AR188" s="32"/>
    </row>
    <row r="189" spans="2:44" s="22" customFormat="1">
      <c r="B189" s="23">
        <v>1014</v>
      </c>
      <c r="C189" s="56" t="s">
        <v>637</v>
      </c>
      <c r="D189" s="65"/>
      <c r="E189" s="66"/>
      <c r="F189" s="66"/>
      <c r="G189" s="113"/>
      <c r="H189" s="113"/>
      <c r="I189" s="66">
        <v>76</v>
      </c>
      <c r="J189" s="504"/>
      <c r="K189" s="1498"/>
      <c r="L189" s="504"/>
      <c r="M189" s="65" t="s">
        <v>615</v>
      </c>
      <c r="N189" s="181" t="s">
        <v>515</v>
      </c>
      <c r="O189" s="57" t="s">
        <v>515</v>
      </c>
      <c r="P189" s="32"/>
      <c r="Q189" s="65" t="s">
        <v>515</v>
      </c>
      <c r="R189" s="57" t="s">
        <v>511</v>
      </c>
      <c r="S189" s="193"/>
      <c r="T189" s="177"/>
      <c r="U189" s="50"/>
      <c r="V189" s="50"/>
      <c r="W189" s="178"/>
      <c r="X189" s="50"/>
      <c r="Z189" s="65" t="s">
        <v>493</v>
      </c>
      <c r="AA189" s="57" t="s">
        <v>493</v>
      </c>
      <c r="AB189" s="33"/>
      <c r="AC189" s="65" t="s">
        <v>628</v>
      </c>
      <c r="AD189" s="68" t="s">
        <v>632</v>
      </c>
      <c r="AE189" s="57" t="s">
        <v>628</v>
      </c>
      <c r="AF189" s="48"/>
      <c r="AG189" s="33"/>
      <c r="AH189" s="29"/>
      <c r="AI189" s="119"/>
      <c r="AJ189" s="113"/>
      <c r="AK189" s="179"/>
      <c r="AP189" s="65" t="s">
        <v>634</v>
      </c>
      <c r="AQ189" s="68" t="s">
        <v>638</v>
      </c>
      <c r="AR189" s="32"/>
    </row>
    <row r="190" spans="2:44" s="22" customFormat="1">
      <c r="B190" s="23">
        <v>1014</v>
      </c>
      <c r="C190" s="56" t="s">
        <v>639</v>
      </c>
      <c r="D190" s="65"/>
      <c r="E190" s="66"/>
      <c r="F190" s="66"/>
      <c r="G190" s="113"/>
      <c r="H190" s="113"/>
      <c r="I190" s="66">
        <v>76</v>
      </c>
      <c r="J190" s="504"/>
      <c r="K190" s="1498"/>
      <c r="L190" s="504"/>
      <c r="M190" s="41" t="s">
        <v>616</v>
      </c>
      <c r="N190" s="37" t="s">
        <v>517</v>
      </c>
      <c r="O190" s="38" t="s">
        <v>517</v>
      </c>
      <c r="P190" s="197"/>
      <c r="Q190" s="34" t="s">
        <v>517</v>
      </c>
      <c r="R190" s="38" t="s">
        <v>513</v>
      </c>
      <c r="S190" s="193"/>
      <c r="T190" s="177"/>
      <c r="U190" s="50"/>
      <c r="V190" s="50"/>
      <c r="W190" s="178"/>
      <c r="X190" s="50"/>
      <c r="Z190" s="34" t="s">
        <v>495</v>
      </c>
      <c r="AA190" s="38" t="s">
        <v>495</v>
      </c>
      <c r="AB190" s="33"/>
      <c r="AC190" s="65" t="s">
        <v>630</v>
      </c>
      <c r="AD190" s="68" t="s">
        <v>634</v>
      </c>
      <c r="AE190" s="57" t="s">
        <v>630</v>
      </c>
      <c r="AF190" s="48"/>
      <c r="AG190" s="33"/>
      <c r="AH190" s="29"/>
      <c r="AI190" s="119"/>
      <c r="AJ190" s="113"/>
      <c r="AK190" s="179"/>
      <c r="AP190" s="65" t="s">
        <v>636</v>
      </c>
      <c r="AQ190" s="68" t="s">
        <v>640</v>
      </c>
      <c r="AR190" s="32"/>
    </row>
    <row r="191" spans="2:44" s="22" customFormat="1">
      <c r="B191" s="23">
        <v>1014</v>
      </c>
      <c r="C191" s="56" t="s">
        <v>641</v>
      </c>
      <c r="D191" s="65"/>
      <c r="E191" s="66"/>
      <c r="F191" s="66"/>
      <c r="G191" s="113"/>
      <c r="H191" s="113"/>
      <c r="I191" s="66">
        <v>76</v>
      </c>
      <c r="J191" s="504"/>
      <c r="K191" s="1498"/>
      <c r="L191" s="504"/>
      <c r="M191" s="65" t="s">
        <v>617</v>
      </c>
      <c r="N191" s="181" t="s">
        <v>519</v>
      </c>
      <c r="O191" s="57" t="s">
        <v>519</v>
      </c>
      <c r="P191" s="32"/>
      <c r="Q191" s="65" t="s">
        <v>519</v>
      </c>
      <c r="R191" s="57" t="s">
        <v>515</v>
      </c>
      <c r="S191" s="193"/>
      <c r="T191" s="177"/>
      <c r="U191" s="50"/>
      <c r="V191" s="50"/>
      <c r="W191" s="178"/>
      <c r="X191" s="50"/>
      <c r="Z191" s="65" t="s">
        <v>497</v>
      </c>
      <c r="AA191" s="57" t="s">
        <v>497</v>
      </c>
      <c r="AB191" s="33"/>
      <c r="AC191" s="65" t="s">
        <v>632</v>
      </c>
      <c r="AD191" s="68" t="s">
        <v>636</v>
      </c>
      <c r="AE191" s="57" t="s">
        <v>632</v>
      </c>
      <c r="AF191" s="48"/>
      <c r="AG191" s="33"/>
      <c r="AH191" s="29"/>
      <c r="AI191" s="119"/>
      <c r="AJ191" s="113"/>
      <c r="AK191" s="179"/>
      <c r="AP191" s="65" t="s">
        <v>638</v>
      </c>
      <c r="AQ191" s="68" t="s">
        <v>642</v>
      </c>
      <c r="AR191" s="32"/>
    </row>
    <row r="192" spans="2:44" s="22" customFormat="1">
      <c r="B192" s="23">
        <v>1014</v>
      </c>
      <c r="C192" s="56" t="s">
        <v>643</v>
      </c>
      <c r="D192" s="65"/>
      <c r="E192" s="66"/>
      <c r="F192" s="66"/>
      <c r="G192" s="113"/>
      <c r="H192" s="113"/>
      <c r="I192" s="66">
        <v>76</v>
      </c>
      <c r="J192" s="504"/>
      <c r="K192" s="1498"/>
      <c r="L192" s="504"/>
      <c r="M192" s="41" t="s">
        <v>619</v>
      </c>
      <c r="N192" s="37" t="s">
        <v>521</v>
      </c>
      <c r="O192" s="38" t="s">
        <v>521</v>
      </c>
      <c r="P192" s="197"/>
      <c r="Q192" s="34" t="s">
        <v>521</v>
      </c>
      <c r="R192" s="38" t="s">
        <v>517</v>
      </c>
      <c r="S192" s="193"/>
      <c r="T192" s="177"/>
      <c r="U192" s="50"/>
      <c r="V192" s="50"/>
      <c r="W192" s="178"/>
      <c r="X192" s="50"/>
      <c r="Z192" s="34" t="s">
        <v>499</v>
      </c>
      <c r="AA192" s="38" t="s">
        <v>499</v>
      </c>
      <c r="AB192" s="33"/>
      <c r="AC192" s="65" t="s">
        <v>634</v>
      </c>
      <c r="AD192" s="68" t="s">
        <v>638</v>
      </c>
      <c r="AE192" s="57" t="s">
        <v>634</v>
      </c>
      <c r="AF192" s="48"/>
      <c r="AG192" s="33"/>
      <c r="AH192" s="29"/>
      <c r="AI192" s="119"/>
      <c r="AJ192" s="113"/>
      <c r="AK192" s="179"/>
      <c r="AP192" s="65" t="s">
        <v>640</v>
      </c>
      <c r="AQ192" s="68" t="s">
        <v>644</v>
      </c>
      <c r="AR192" s="32"/>
    </row>
    <row r="193" spans="2:44" s="22" customFormat="1">
      <c r="B193" s="23">
        <v>1014</v>
      </c>
      <c r="C193" s="56" t="s">
        <v>645</v>
      </c>
      <c r="D193" s="65"/>
      <c r="E193" s="66"/>
      <c r="F193" s="66"/>
      <c r="G193" s="113"/>
      <c r="H193" s="113"/>
      <c r="I193" s="66">
        <v>76</v>
      </c>
      <c r="J193" s="504"/>
      <c r="K193" s="1498"/>
      <c r="L193" s="504"/>
      <c r="M193" s="65" t="s">
        <v>620</v>
      </c>
      <c r="N193" s="181" t="s">
        <v>522</v>
      </c>
      <c r="O193" s="57" t="s">
        <v>522</v>
      </c>
      <c r="P193" s="32"/>
      <c r="Q193" s="65" t="s">
        <v>522</v>
      </c>
      <c r="R193" s="57" t="s">
        <v>519</v>
      </c>
      <c r="S193" s="193"/>
      <c r="T193" s="177"/>
      <c r="U193" s="50"/>
      <c r="V193" s="50"/>
      <c r="W193" s="178"/>
      <c r="X193" s="50"/>
      <c r="Z193" s="65" t="s">
        <v>501</v>
      </c>
      <c r="AA193" s="57" t="s">
        <v>501</v>
      </c>
      <c r="AB193" s="33"/>
      <c r="AC193" s="65" t="s">
        <v>636</v>
      </c>
      <c r="AD193" s="68" t="s">
        <v>640</v>
      </c>
      <c r="AE193" s="57" t="s">
        <v>636</v>
      </c>
      <c r="AF193" s="48"/>
      <c r="AG193" s="33"/>
      <c r="AH193" s="29"/>
      <c r="AI193" s="119"/>
      <c r="AJ193" s="113"/>
      <c r="AK193" s="179"/>
      <c r="AP193" s="65" t="s">
        <v>642</v>
      </c>
      <c r="AQ193" s="68" t="s">
        <v>646</v>
      </c>
      <c r="AR193" s="32"/>
    </row>
    <row r="194" spans="2:44" s="22" customFormat="1">
      <c r="B194" s="23">
        <v>1014</v>
      </c>
      <c r="C194" s="56" t="s">
        <v>647</v>
      </c>
      <c r="D194" s="65"/>
      <c r="E194" s="66"/>
      <c r="F194" s="66"/>
      <c r="G194" s="113"/>
      <c r="H194" s="113"/>
      <c r="I194" s="66">
        <v>76</v>
      </c>
      <c r="J194" s="504"/>
      <c r="K194" s="1498"/>
      <c r="L194" s="504"/>
      <c r="M194" s="41" t="s">
        <v>621</v>
      </c>
      <c r="N194" s="37" t="s">
        <v>523</v>
      </c>
      <c r="O194" s="38" t="s">
        <v>523</v>
      </c>
      <c r="P194" s="197"/>
      <c r="Q194" s="34" t="s">
        <v>523</v>
      </c>
      <c r="R194" s="38" t="s">
        <v>521</v>
      </c>
      <c r="S194" s="193"/>
      <c r="T194" s="177"/>
      <c r="U194" s="50"/>
      <c r="V194" s="50"/>
      <c r="W194" s="178"/>
      <c r="X194" s="50"/>
      <c r="Z194" s="34" t="s">
        <v>503</v>
      </c>
      <c r="AA194" s="38" t="s">
        <v>503</v>
      </c>
      <c r="AB194" s="33"/>
      <c r="AC194" s="65" t="s">
        <v>638</v>
      </c>
      <c r="AD194" s="68" t="s">
        <v>642</v>
      </c>
      <c r="AE194" s="57" t="s">
        <v>638</v>
      </c>
      <c r="AF194" s="48"/>
      <c r="AG194" s="33"/>
      <c r="AH194" s="29"/>
      <c r="AI194" s="119"/>
      <c r="AJ194" s="113"/>
      <c r="AK194" s="179"/>
      <c r="AP194" s="65" t="s">
        <v>644</v>
      </c>
      <c r="AQ194" s="68" t="s">
        <v>648</v>
      </c>
      <c r="AR194" s="32"/>
    </row>
    <row r="195" spans="2:44" s="22" customFormat="1">
      <c r="B195" s="23">
        <v>1014</v>
      </c>
      <c r="C195" s="56" t="s">
        <v>649</v>
      </c>
      <c r="D195" s="65"/>
      <c r="E195" s="66"/>
      <c r="F195" s="66"/>
      <c r="G195" s="113"/>
      <c r="H195" s="113"/>
      <c r="I195" s="66">
        <v>76</v>
      </c>
      <c r="J195" s="504"/>
      <c r="K195" s="1498"/>
      <c r="L195" s="504"/>
      <c r="M195" s="65" t="s">
        <v>622</v>
      </c>
      <c r="N195" s="181" t="s">
        <v>524</v>
      </c>
      <c r="O195" s="57" t="s">
        <v>524</v>
      </c>
      <c r="P195" s="32"/>
      <c r="Q195" s="65" t="s">
        <v>524</v>
      </c>
      <c r="R195" s="57" t="s">
        <v>522</v>
      </c>
      <c r="S195" s="193"/>
      <c r="T195" s="177"/>
      <c r="U195" s="50"/>
      <c r="V195" s="50"/>
      <c r="W195" s="178"/>
      <c r="X195" s="50"/>
      <c r="Z195" s="65" t="s">
        <v>505</v>
      </c>
      <c r="AA195" s="57" t="s">
        <v>505</v>
      </c>
      <c r="AB195" s="33"/>
      <c r="AC195" s="65" t="s">
        <v>640</v>
      </c>
      <c r="AD195" s="68" t="s">
        <v>644</v>
      </c>
      <c r="AE195" s="57" t="s">
        <v>640</v>
      </c>
      <c r="AF195" s="48"/>
      <c r="AG195" s="33"/>
      <c r="AH195" s="29"/>
      <c r="AI195" s="119"/>
      <c r="AJ195" s="113"/>
      <c r="AK195" s="179"/>
      <c r="AP195" s="65" t="s">
        <v>646</v>
      </c>
      <c r="AQ195" s="68" t="s">
        <v>650</v>
      </c>
      <c r="AR195" s="32"/>
    </row>
    <row r="196" spans="2:44" s="22" customFormat="1">
      <c r="B196" s="23">
        <v>1014</v>
      </c>
      <c r="C196" s="56" t="s">
        <v>651</v>
      </c>
      <c r="D196" s="65"/>
      <c r="E196" s="66"/>
      <c r="F196" s="66"/>
      <c r="G196" s="113"/>
      <c r="H196" s="113"/>
      <c r="I196" s="66">
        <v>76</v>
      </c>
      <c r="J196" s="504"/>
      <c r="K196" s="1498"/>
      <c r="L196" s="504"/>
      <c r="M196" s="41" t="s">
        <v>623</v>
      </c>
      <c r="N196" s="37" t="s">
        <v>525</v>
      </c>
      <c r="O196" s="38" t="s">
        <v>525</v>
      </c>
      <c r="P196" s="197"/>
      <c r="Q196" s="34" t="s">
        <v>525</v>
      </c>
      <c r="R196" s="38" t="s">
        <v>523</v>
      </c>
      <c r="S196" s="193"/>
      <c r="T196" s="177"/>
      <c r="U196" s="50"/>
      <c r="V196" s="50"/>
      <c r="W196" s="178"/>
      <c r="X196" s="50"/>
      <c r="Z196" s="34" t="s">
        <v>507</v>
      </c>
      <c r="AA196" s="38" t="s">
        <v>507</v>
      </c>
      <c r="AB196" s="33"/>
      <c r="AC196" s="65" t="s">
        <v>642</v>
      </c>
      <c r="AD196" s="68" t="s">
        <v>646</v>
      </c>
      <c r="AE196" s="57" t="s">
        <v>642</v>
      </c>
      <c r="AF196" s="48"/>
      <c r="AG196" s="33"/>
      <c r="AH196" s="29"/>
      <c r="AI196" s="119"/>
      <c r="AJ196" s="113"/>
      <c r="AK196" s="179"/>
      <c r="AP196" s="65" t="s">
        <v>648</v>
      </c>
      <c r="AQ196" s="68" t="s">
        <v>652</v>
      </c>
      <c r="AR196" s="32"/>
    </row>
    <row r="197" spans="2:44" s="22" customFormat="1">
      <c r="B197" s="23">
        <v>1014</v>
      </c>
      <c r="C197" s="56" t="s">
        <v>653</v>
      </c>
      <c r="D197" s="65"/>
      <c r="E197" s="66"/>
      <c r="F197" s="66"/>
      <c r="G197" s="113"/>
      <c r="H197" s="113"/>
      <c r="I197" s="66">
        <v>76</v>
      </c>
      <c r="J197" s="504"/>
      <c r="K197" s="1498"/>
      <c r="L197" s="504"/>
      <c r="M197" s="65" t="s">
        <v>624</v>
      </c>
      <c r="N197" s="181" t="s">
        <v>526</v>
      </c>
      <c r="O197" s="57" t="s">
        <v>526</v>
      </c>
      <c r="P197" s="32"/>
      <c r="Q197" s="65" t="s">
        <v>526</v>
      </c>
      <c r="R197" s="57" t="s">
        <v>524</v>
      </c>
      <c r="S197" s="193"/>
      <c r="T197" s="177"/>
      <c r="U197" s="50"/>
      <c r="V197" s="50"/>
      <c r="W197" s="178"/>
      <c r="X197" s="50"/>
      <c r="Z197" s="65" t="s">
        <v>509</v>
      </c>
      <c r="AA197" s="57" t="s">
        <v>509</v>
      </c>
      <c r="AB197" s="33"/>
      <c r="AC197" s="65" t="s">
        <v>644</v>
      </c>
      <c r="AD197" s="68" t="s">
        <v>648</v>
      </c>
      <c r="AE197" s="57" t="s">
        <v>644</v>
      </c>
      <c r="AF197" s="48"/>
      <c r="AG197" s="33"/>
      <c r="AH197" s="29"/>
      <c r="AI197" s="119"/>
      <c r="AJ197" s="113"/>
      <c r="AK197" s="179"/>
      <c r="AP197" s="65" t="s">
        <v>650</v>
      </c>
      <c r="AQ197" s="68" t="s">
        <v>654</v>
      </c>
      <c r="AR197" s="32"/>
    </row>
    <row r="198" spans="2:44" s="22" customFormat="1">
      <c r="B198" s="23">
        <v>1014</v>
      </c>
      <c r="C198" s="56" t="s">
        <v>655</v>
      </c>
      <c r="D198" s="65"/>
      <c r="E198" s="66"/>
      <c r="F198" s="66"/>
      <c r="G198" s="113"/>
      <c r="H198" s="113"/>
      <c r="I198" s="66">
        <v>76</v>
      </c>
      <c r="J198" s="504"/>
      <c r="K198" s="1498"/>
      <c r="L198" s="504"/>
      <c r="M198" s="41" t="s">
        <v>625</v>
      </c>
      <c r="N198" s="37" t="s">
        <v>527</v>
      </c>
      <c r="O198" s="38" t="s">
        <v>527</v>
      </c>
      <c r="P198" s="197"/>
      <c r="Q198" s="34" t="s">
        <v>527</v>
      </c>
      <c r="R198" s="38" t="s">
        <v>525</v>
      </c>
      <c r="S198" s="193"/>
      <c r="T198" s="177"/>
      <c r="U198" s="50"/>
      <c r="V198" s="50"/>
      <c r="W198" s="178"/>
      <c r="X198" s="50"/>
      <c r="Z198" s="34" t="s">
        <v>511</v>
      </c>
      <c r="AA198" s="38" t="s">
        <v>511</v>
      </c>
      <c r="AB198" s="33"/>
      <c r="AC198" s="65" t="s">
        <v>646</v>
      </c>
      <c r="AD198" s="68" t="s">
        <v>650</v>
      </c>
      <c r="AE198" s="57" t="s">
        <v>646</v>
      </c>
      <c r="AF198" s="48"/>
      <c r="AG198" s="33"/>
      <c r="AH198" s="29"/>
      <c r="AI198" s="119"/>
      <c r="AJ198" s="113"/>
      <c r="AK198" s="179"/>
      <c r="AP198" s="65" t="s">
        <v>652</v>
      </c>
      <c r="AQ198" s="68" t="s">
        <v>656</v>
      </c>
      <c r="AR198" s="32"/>
    </row>
    <row r="199" spans="2:44" s="22" customFormat="1">
      <c r="B199" s="23">
        <v>1014</v>
      </c>
      <c r="C199" s="56" t="s">
        <v>657</v>
      </c>
      <c r="D199" s="65"/>
      <c r="E199" s="66"/>
      <c r="F199" s="66"/>
      <c r="G199" s="113"/>
      <c r="H199" s="113"/>
      <c r="I199" s="66">
        <v>76</v>
      </c>
      <c r="J199" s="504"/>
      <c r="K199" s="1498"/>
      <c r="L199" s="504"/>
      <c r="M199" s="65" t="s">
        <v>626</v>
      </c>
      <c r="N199" s="181" t="s">
        <v>528</v>
      </c>
      <c r="O199" s="57" t="s">
        <v>528</v>
      </c>
      <c r="P199" s="32"/>
      <c r="Q199" s="65" t="s">
        <v>528</v>
      </c>
      <c r="R199" s="57" t="s">
        <v>526</v>
      </c>
      <c r="S199" s="193"/>
      <c r="T199" s="177"/>
      <c r="U199" s="50"/>
      <c r="V199" s="50"/>
      <c r="W199" s="178"/>
      <c r="X199" s="50"/>
      <c r="Z199" s="65" t="s">
        <v>513</v>
      </c>
      <c r="AA199" s="57" t="s">
        <v>513</v>
      </c>
      <c r="AB199" s="33"/>
      <c r="AC199" s="65" t="s">
        <v>648</v>
      </c>
      <c r="AD199" s="68" t="s">
        <v>652</v>
      </c>
      <c r="AE199" s="57" t="s">
        <v>648</v>
      </c>
      <c r="AF199" s="48"/>
      <c r="AG199" s="33"/>
      <c r="AH199" s="29"/>
      <c r="AI199" s="119"/>
      <c r="AJ199" s="113"/>
      <c r="AK199" s="179"/>
      <c r="AP199" s="65" t="s">
        <v>654</v>
      </c>
      <c r="AQ199" s="68" t="s">
        <v>658</v>
      </c>
      <c r="AR199" s="32"/>
    </row>
    <row r="200" spans="2:44" s="22" customFormat="1">
      <c r="B200" s="23">
        <v>1014</v>
      </c>
      <c r="C200" s="56" t="s">
        <v>659</v>
      </c>
      <c r="D200" s="65"/>
      <c r="E200" s="66"/>
      <c r="F200" s="66"/>
      <c r="G200" s="113"/>
      <c r="H200" s="113"/>
      <c r="I200" s="66">
        <v>76</v>
      </c>
      <c r="J200" s="504"/>
      <c r="K200" s="1498"/>
      <c r="L200" s="504"/>
      <c r="M200" s="41" t="s">
        <v>627</v>
      </c>
      <c r="N200" s="37" t="s">
        <v>529</v>
      </c>
      <c r="O200" s="38" t="s">
        <v>529</v>
      </c>
      <c r="P200" s="197"/>
      <c r="Q200" s="34" t="s">
        <v>529</v>
      </c>
      <c r="R200" s="38" t="s">
        <v>527</v>
      </c>
      <c r="S200" s="193"/>
      <c r="T200" s="177"/>
      <c r="U200" s="50"/>
      <c r="V200" s="50"/>
      <c r="W200" s="178"/>
      <c r="X200" s="50"/>
      <c r="Z200" s="34" t="s">
        <v>515</v>
      </c>
      <c r="AA200" s="38" t="s">
        <v>515</v>
      </c>
      <c r="AB200" s="33"/>
      <c r="AC200" s="65" t="s">
        <v>650</v>
      </c>
      <c r="AD200" s="68" t="s">
        <v>654</v>
      </c>
      <c r="AE200" s="57" t="s">
        <v>650</v>
      </c>
      <c r="AF200" s="48"/>
      <c r="AG200" s="33"/>
      <c r="AH200" s="29"/>
      <c r="AI200" s="119"/>
      <c r="AJ200" s="113"/>
      <c r="AK200" s="179"/>
      <c r="AP200" s="65" t="s">
        <v>656</v>
      </c>
      <c r="AQ200" s="68" t="s">
        <v>660</v>
      </c>
      <c r="AR200" s="32"/>
    </row>
    <row r="201" spans="2:44" s="22" customFormat="1">
      <c r="B201" s="23">
        <v>1014</v>
      </c>
      <c r="C201" s="56" t="s">
        <v>661</v>
      </c>
      <c r="D201" s="65"/>
      <c r="E201" s="66"/>
      <c r="F201" s="66"/>
      <c r="G201" s="113"/>
      <c r="H201" s="113"/>
      <c r="I201" s="66">
        <v>76</v>
      </c>
      <c r="J201" s="504"/>
      <c r="K201" s="1498"/>
      <c r="L201" s="504"/>
      <c r="M201" s="65" t="s">
        <v>628</v>
      </c>
      <c r="N201" s="181" t="s">
        <v>531</v>
      </c>
      <c r="O201" s="57" t="s">
        <v>531</v>
      </c>
      <c r="P201" s="32"/>
      <c r="Q201" s="65" t="s">
        <v>531</v>
      </c>
      <c r="R201" s="57" t="s">
        <v>528</v>
      </c>
      <c r="S201" s="193"/>
      <c r="T201" s="177"/>
      <c r="U201" s="50"/>
      <c r="V201" s="50"/>
      <c r="W201" s="178"/>
      <c r="X201" s="50"/>
      <c r="Z201" s="65" t="s">
        <v>517</v>
      </c>
      <c r="AA201" s="57" t="s">
        <v>517</v>
      </c>
      <c r="AB201" s="33"/>
      <c r="AC201" s="65" t="s">
        <v>652</v>
      </c>
      <c r="AD201" s="68" t="s">
        <v>656</v>
      </c>
      <c r="AE201" s="57" t="s">
        <v>652</v>
      </c>
      <c r="AF201" s="48"/>
      <c r="AG201" s="33"/>
      <c r="AH201" s="29"/>
      <c r="AI201" s="119"/>
      <c r="AJ201" s="113"/>
      <c r="AK201" s="179"/>
      <c r="AP201" s="65" t="s">
        <v>658</v>
      </c>
      <c r="AQ201" s="68" t="s">
        <v>662</v>
      </c>
      <c r="AR201" s="32"/>
    </row>
    <row r="202" spans="2:44" s="22" customFormat="1">
      <c r="B202" s="23">
        <v>1014</v>
      </c>
      <c r="C202" s="56" t="s">
        <v>663</v>
      </c>
      <c r="D202" s="65"/>
      <c r="E202" s="66"/>
      <c r="F202" s="66"/>
      <c r="G202" s="113"/>
      <c r="H202" s="113"/>
      <c r="I202" s="66">
        <v>76</v>
      </c>
      <c r="J202" s="504"/>
      <c r="K202" s="1498"/>
      <c r="L202" s="504"/>
      <c r="M202" s="41" t="s">
        <v>630</v>
      </c>
      <c r="N202" s="37" t="s">
        <v>532</v>
      </c>
      <c r="O202" s="38" t="s">
        <v>532</v>
      </c>
      <c r="P202" s="197"/>
      <c r="Q202" s="34" t="s">
        <v>532</v>
      </c>
      <c r="R202" s="38" t="s">
        <v>529</v>
      </c>
      <c r="S202" s="193"/>
      <c r="T202" s="177"/>
      <c r="U202" s="50"/>
      <c r="V202" s="50"/>
      <c r="W202" s="178"/>
      <c r="X202" s="50"/>
      <c r="Z202" s="34" t="s">
        <v>519</v>
      </c>
      <c r="AA202" s="38" t="s">
        <v>519</v>
      </c>
      <c r="AB202" s="33"/>
      <c r="AC202" s="65" t="s">
        <v>654</v>
      </c>
      <c r="AD202" s="68" t="s">
        <v>658</v>
      </c>
      <c r="AE202" s="57" t="s">
        <v>654</v>
      </c>
      <c r="AF202" s="48"/>
      <c r="AG202" s="33"/>
      <c r="AH202" s="29"/>
      <c r="AI202" s="119"/>
      <c r="AJ202" s="113"/>
      <c r="AK202" s="179"/>
      <c r="AP202" s="65" t="s">
        <v>660</v>
      </c>
      <c r="AQ202" s="68" t="s">
        <v>664</v>
      </c>
      <c r="AR202" s="32"/>
    </row>
    <row r="203" spans="2:44" s="22" customFormat="1">
      <c r="B203" s="23">
        <v>1014</v>
      </c>
      <c r="C203" s="56" t="s">
        <v>665</v>
      </c>
      <c r="D203" s="65"/>
      <c r="E203" s="66"/>
      <c r="F203" s="66"/>
      <c r="G203" s="113"/>
      <c r="H203" s="113"/>
      <c r="I203" s="66">
        <v>76</v>
      </c>
      <c r="J203" s="504"/>
      <c r="K203" s="1498"/>
      <c r="L203" s="504"/>
      <c r="M203" s="65" t="s">
        <v>632</v>
      </c>
      <c r="N203" s="181" t="s">
        <v>533</v>
      </c>
      <c r="O203" s="57" t="s">
        <v>533</v>
      </c>
      <c r="P203" s="32"/>
      <c r="Q203" s="65" t="s">
        <v>533</v>
      </c>
      <c r="R203" s="57" t="s">
        <v>531</v>
      </c>
      <c r="S203" s="193"/>
      <c r="T203" s="177"/>
      <c r="U203" s="50"/>
      <c r="V203" s="50"/>
      <c r="W203" s="178"/>
      <c r="X203" s="50"/>
      <c r="Z203" s="65" t="s">
        <v>667</v>
      </c>
      <c r="AA203" s="57" t="s">
        <v>667</v>
      </c>
      <c r="AB203" s="33"/>
      <c r="AC203" s="65" t="s">
        <v>656</v>
      </c>
      <c r="AD203" s="68" t="s">
        <v>660</v>
      </c>
      <c r="AE203" s="57" t="s">
        <v>656</v>
      </c>
      <c r="AF203" s="48"/>
      <c r="AG203" s="33"/>
      <c r="AH203" s="29"/>
      <c r="AI203" s="119"/>
      <c r="AJ203" s="113"/>
      <c r="AK203" s="179"/>
      <c r="AP203" s="65" t="s">
        <v>662</v>
      </c>
      <c r="AQ203" s="68" t="s">
        <v>666</v>
      </c>
      <c r="AR203" s="32"/>
    </row>
    <row r="204" spans="2:44" s="22" customFormat="1">
      <c r="B204" s="23">
        <v>1183</v>
      </c>
      <c r="C204" s="24" t="s">
        <v>322</v>
      </c>
      <c r="D204" s="34" t="s">
        <v>47</v>
      </c>
      <c r="E204" s="35">
        <v>40</v>
      </c>
      <c r="F204" s="35"/>
      <c r="G204" s="113" t="s">
        <v>161</v>
      </c>
      <c r="H204" s="113">
        <v>10</v>
      </c>
      <c r="I204" s="35">
        <v>40</v>
      </c>
      <c r="J204" s="504"/>
      <c r="K204" s="1498"/>
      <c r="L204" s="504"/>
      <c r="M204" s="34"/>
      <c r="N204" s="37"/>
      <c r="O204" s="36"/>
      <c r="P204" s="32"/>
      <c r="Q204" s="34"/>
      <c r="R204" s="36"/>
      <c r="S204" s="29"/>
      <c r="T204" s="177"/>
      <c r="U204" s="50"/>
      <c r="V204" s="50"/>
      <c r="W204" s="178"/>
      <c r="X204" s="50"/>
      <c r="Z204" s="34"/>
      <c r="AA204" s="36"/>
      <c r="AB204" s="42"/>
      <c r="AC204" s="34" t="s">
        <v>1418</v>
      </c>
      <c r="AD204" s="46" t="s">
        <v>1419</v>
      </c>
      <c r="AE204" s="36" t="s">
        <v>1418</v>
      </c>
      <c r="AF204" s="48"/>
      <c r="AG204" s="42"/>
      <c r="AH204" s="29"/>
      <c r="AI204" s="119" t="s">
        <v>376</v>
      </c>
      <c r="AJ204" s="113" t="s">
        <v>161</v>
      </c>
      <c r="AK204" s="179">
        <f>B204</f>
        <v>1183</v>
      </c>
      <c r="AP204" s="34" t="s">
        <v>765</v>
      </c>
      <c r="AQ204" s="46" t="s">
        <v>772</v>
      </c>
      <c r="AR204" s="32"/>
    </row>
    <row r="205" spans="2:44" s="22" customFormat="1">
      <c r="B205" s="23">
        <v>1184</v>
      </c>
      <c r="C205" s="24" t="s">
        <v>323</v>
      </c>
      <c r="D205" s="34" t="s">
        <v>1420</v>
      </c>
      <c r="E205" s="35">
        <v>12</v>
      </c>
      <c r="F205" s="35"/>
      <c r="G205" s="113" t="s">
        <v>161</v>
      </c>
      <c r="H205" s="113">
        <v>10</v>
      </c>
      <c r="I205" s="35">
        <v>13</v>
      </c>
      <c r="J205" s="504"/>
      <c r="K205" s="1498"/>
      <c r="L205" s="504"/>
      <c r="M205" s="34"/>
      <c r="N205" s="37"/>
      <c r="O205" s="36"/>
      <c r="P205" s="32"/>
      <c r="Q205" s="34"/>
      <c r="R205" s="36"/>
      <c r="S205" s="29"/>
      <c r="T205" s="177"/>
      <c r="U205" s="50"/>
      <c r="V205" s="50"/>
      <c r="W205" s="178"/>
      <c r="X205" s="50"/>
      <c r="Z205" s="34"/>
      <c r="AA205" s="36"/>
      <c r="AB205" s="42"/>
      <c r="AC205" s="34" t="s">
        <v>1421</v>
      </c>
      <c r="AD205" s="180" t="s">
        <v>765</v>
      </c>
      <c r="AE205" s="36" t="s">
        <v>1421</v>
      </c>
      <c r="AF205" s="48"/>
      <c r="AG205" s="42"/>
      <c r="AH205" s="29"/>
      <c r="AI205" s="119" t="s">
        <v>376</v>
      </c>
      <c r="AJ205" s="113" t="s">
        <v>161</v>
      </c>
      <c r="AK205" s="179">
        <f>B205</f>
        <v>1184</v>
      </c>
      <c r="AP205" s="34" t="s">
        <v>767</v>
      </c>
      <c r="AQ205" s="46" t="s">
        <v>776</v>
      </c>
      <c r="AR205" s="32"/>
    </row>
    <row r="206" spans="2:44" s="22" customFormat="1">
      <c r="B206" s="23">
        <v>1185</v>
      </c>
      <c r="C206" s="24" t="s">
        <v>324</v>
      </c>
      <c r="D206" s="34" t="s">
        <v>86</v>
      </c>
      <c r="E206" s="35">
        <v>40</v>
      </c>
      <c r="F206" s="35"/>
      <c r="G206" s="113" t="s">
        <v>161</v>
      </c>
      <c r="H206" s="113">
        <v>10</v>
      </c>
      <c r="I206" s="35">
        <v>40</v>
      </c>
      <c r="J206" s="504"/>
      <c r="K206" s="1498"/>
      <c r="L206" s="504"/>
      <c r="M206" s="65"/>
      <c r="N206" s="181"/>
      <c r="O206" s="57"/>
      <c r="P206" s="32"/>
      <c r="Q206" s="65"/>
      <c r="R206" s="57"/>
      <c r="S206" s="29"/>
      <c r="T206" s="182"/>
      <c r="U206" s="183"/>
      <c r="V206" s="183"/>
      <c r="W206" s="184"/>
      <c r="X206" s="50"/>
      <c r="Z206" s="65"/>
      <c r="AA206" s="57"/>
      <c r="AB206" s="42"/>
      <c r="AC206" s="65" t="s">
        <v>1419</v>
      </c>
      <c r="AD206" s="68" t="s">
        <v>767</v>
      </c>
      <c r="AE206" s="36" t="s">
        <v>1419</v>
      </c>
      <c r="AF206" s="48"/>
      <c r="AG206" s="42"/>
      <c r="AH206" s="29"/>
      <c r="AI206" s="119" t="s">
        <v>382</v>
      </c>
      <c r="AJ206" s="113" t="s">
        <v>161</v>
      </c>
      <c r="AK206" s="179">
        <f>B206</f>
        <v>1185</v>
      </c>
      <c r="AP206" s="34" t="s">
        <v>772</v>
      </c>
      <c r="AQ206" s="46" t="s">
        <v>786</v>
      </c>
      <c r="AR206" s="32"/>
    </row>
    <row r="207" spans="2:44" s="22" customFormat="1">
      <c r="B207" s="23">
        <v>1186</v>
      </c>
      <c r="C207" s="24" t="s">
        <v>325</v>
      </c>
      <c r="D207" s="34" t="s">
        <v>152</v>
      </c>
      <c r="E207" s="35">
        <v>7</v>
      </c>
      <c r="F207" s="35"/>
      <c r="G207" s="113" t="s">
        <v>161</v>
      </c>
      <c r="H207" s="113">
        <v>10</v>
      </c>
      <c r="I207" s="35">
        <v>8</v>
      </c>
      <c r="J207" s="504"/>
      <c r="K207" s="1498"/>
      <c r="L207" s="504"/>
      <c r="M207" s="34"/>
      <c r="N207" s="37"/>
      <c r="O207" s="36"/>
      <c r="P207" s="32"/>
      <c r="Q207" s="34"/>
      <c r="R207" s="36"/>
      <c r="S207" s="29"/>
      <c r="T207" s="182"/>
      <c r="U207" s="183"/>
      <c r="V207" s="183"/>
      <c r="W207" s="184"/>
      <c r="X207" s="50"/>
      <c r="Z207" s="34"/>
      <c r="AA207" s="36"/>
      <c r="AB207" s="42"/>
      <c r="AC207" s="34" t="s">
        <v>765</v>
      </c>
      <c r="AD207" s="46" t="s">
        <v>772</v>
      </c>
      <c r="AE207" s="36" t="s">
        <v>765</v>
      </c>
      <c r="AF207" s="48"/>
      <c r="AG207" s="42"/>
      <c r="AH207" s="29"/>
      <c r="AI207" s="119" t="s">
        <v>376</v>
      </c>
      <c r="AJ207" s="113" t="s">
        <v>161</v>
      </c>
      <c r="AK207" s="179">
        <f>B207</f>
        <v>1186</v>
      </c>
      <c r="AP207" s="34" t="s">
        <v>776</v>
      </c>
      <c r="AQ207" s="46" t="s">
        <v>789</v>
      </c>
      <c r="AR207" s="32"/>
    </row>
    <row r="208" spans="2:44" s="22" customFormat="1">
      <c r="B208" s="23">
        <v>1183</v>
      </c>
      <c r="C208" s="24" t="s">
        <v>81</v>
      </c>
      <c r="D208" s="34"/>
      <c r="E208" s="35"/>
      <c r="F208" s="35"/>
      <c r="G208" s="113"/>
      <c r="H208" s="113"/>
      <c r="I208" s="35">
        <v>40</v>
      </c>
      <c r="J208" s="504"/>
      <c r="K208" s="1498"/>
      <c r="L208" s="504"/>
      <c r="M208" s="34"/>
      <c r="N208" s="37"/>
      <c r="O208" s="36"/>
      <c r="P208" s="32"/>
      <c r="Q208" s="34"/>
      <c r="R208" s="36"/>
      <c r="S208" s="29"/>
      <c r="T208" s="177"/>
      <c r="U208" s="50"/>
      <c r="V208" s="50"/>
      <c r="W208" s="178"/>
      <c r="X208" s="50"/>
      <c r="Z208" s="34"/>
      <c r="AA208" s="36"/>
      <c r="AB208" s="42"/>
      <c r="AC208" s="34" t="s">
        <v>767</v>
      </c>
      <c r="AD208" s="46" t="s">
        <v>776</v>
      </c>
      <c r="AE208" s="36" t="s">
        <v>767</v>
      </c>
      <c r="AF208" s="48"/>
      <c r="AG208" s="42"/>
      <c r="AH208" s="29"/>
      <c r="AI208" s="119"/>
      <c r="AJ208" s="113"/>
      <c r="AK208" s="179"/>
      <c r="AP208" s="34" t="s">
        <v>786</v>
      </c>
      <c r="AQ208" s="46" t="s">
        <v>792</v>
      </c>
      <c r="AR208" s="32"/>
    </row>
    <row r="209" spans="2:44" s="22" customFormat="1">
      <c r="B209" s="23">
        <v>1184</v>
      </c>
      <c r="C209" s="24" t="s">
        <v>81</v>
      </c>
      <c r="D209" s="34"/>
      <c r="E209" s="35"/>
      <c r="F209" s="35"/>
      <c r="G209" s="113"/>
      <c r="H209" s="113"/>
      <c r="I209" s="35">
        <v>13</v>
      </c>
      <c r="J209" s="504"/>
      <c r="K209" s="1498"/>
      <c r="L209" s="504"/>
      <c r="M209" s="34"/>
      <c r="N209" s="37"/>
      <c r="O209" s="36"/>
      <c r="P209" s="32"/>
      <c r="Q209" s="34"/>
      <c r="R209" s="36"/>
      <c r="S209" s="29"/>
      <c r="T209" s="177"/>
      <c r="U209" s="50"/>
      <c r="V209" s="50"/>
      <c r="W209" s="178"/>
      <c r="X209" s="50"/>
      <c r="Z209" s="34"/>
      <c r="AA209" s="36"/>
      <c r="AB209" s="42"/>
      <c r="AC209" s="34" t="s">
        <v>772</v>
      </c>
      <c r="AD209" s="46" t="s">
        <v>786</v>
      </c>
      <c r="AE209" s="36" t="s">
        <v>772</v>
      </c>
      <c r="AF209" s="48"/>
      <c r="AG209" s="42"/>
      <c r="AH209" s="29"/>
      <c r="AI209" s="119"/>
      <c r="AJ209" s="113"/>
      <c r="AK209" s="179"/>
      <c r="AP209" s="34" t="s">
        <v>789</v>
      </c>
      <c r="AQ209" s="46" t="s">
        <v>878</v>
      </c>
      <c r="AR209" s="32"/>
    </row>
    <row r="210" spans="2:44" s="22" customFormat="1">
      <c r="B210" s="23">
        <v>1185</v>
      </c>
      <c r="C210" s="24" t="s">
        <v>81</v>
      </c>
      <c r="D210" s="34"/>
      <c r="E210" s="35"/>
      <c r="F210" s="35"/>
      <c r="G210" s="113"/>
      <c r="H210" s="113"/>
      <c r="I210" s="35">
        <v>40</v>
      </c>
      <c r="J210" s="504"/>
      <c r="K210" s="1498"/>
      <c r="L210" s="504"/>
      <c r="M210" s="34"/>
      <c r="N210" s="37"/>
      <c r="O210" s="36"/>
      <c r="P210" s="32"/>
      <c r="Q210" s="34"/>
      <c r="R210" s="36"/>
      <c r="S210" s="29"/>
      <c r="T210" s="177"/>
      <c r="U210" s="50"/>
      <c r="V210" s="50"/>
      <c r="W210" s="178"/>
      <c r="X210" s="50"/>
      <c r="Z210" s="34"/>
      <c r="AA210" s="36"/>
      <c r="AB210" s="42"/>
      <c r="AC210" s="34" t="s">
        <v>668</v>
      </c>
      <c r="AD210" s="180" t="s">
        <v>670</v>
      </c>
      <c r="AE210" s="36" t="s">
        <v>668</v>
      </c>
      <c r="AF210" s="48"/>
      <c r="AG210" s="42"/>
      <c r="AH210" s="29"/>
      <c r="AI210" s="119"/>
      <c r="AJ210" s="113"/>
      <c r="AK210" s="179"/>
      <c r="AP210" s="34" t="s">
        <v>792</v>
      </c>
      <c r="AQ210" s="46" t="s">
        <v>881</v>
      </c>
      <c r="AR210" s="32"/>
    </row>
    <row r="211" spans="2:44" s="22" customFormat="1">
      <c r="B211" s="23">
        <v>1186</v>
      </c>
      <c r="C211" s="24" t="s">
        <v>81</v>
      </c>
      <c r="D211" s="34"/>
      <c r="E211" s="35"/>
      <c r="F211" s="35"/>
      <c r="G211" s="113"/>
      <c r="H211" s="113"/>
      <c r="I211" s="35">
        <v>8</v>
      </c>
      <c r="J211" s="504"/>
      <c r="K211" s="1498"/>
      <c r="L211" s="504"/>
      <c r="M211" s="65"/>
      <c r="N211" s="181"/>
      <c r="O211" s="57"/>
      <c r="P211" s="32"/>
      <c r="Q211" s="65"/>
      <c r="R211" s="57"/>
      <c r="S211" s="29"/>
      <c r="T211" s="182"/>
      <c r="U211" s="183"/>
      <c r="V211" s="183"/>
      <c r="W211" s="184"/>
      <c r="X211" s="50"/>
      <c r="Z211" s="65"/>
      <c r="AA211" s="57"/>
      <c r="AB211" s="42"/>
      <c r="AC211" s="65" t="s">
        <v>669</v>
      </c>
      <c r="AD211" s="68" t="s">
        <v>671</v>
      </c>
      <c r="AE211" s="36" t="s">
        <v>669</v>
      </c>
      <c r="AF211" s="48"/>
      <c r="AG211" s="42"/>
      <c r="AH211" s="29"/>
      <c r="AI211" s="204"/>
      <c r="AJ211" s="136"/>
      <c r="AK211" s="205"/>
      <c r="AP211" s="34" t="s">
        <v>878</v>
      </c>
      <c r="AQ211" s="46" t="s">
        <v>1422</v>
      </c>
      <c r="AR211" s="32"/>
    </row>
    <row r="212" spans="2:44" s="22" customFormat="1">
      <c r="B212" s="23">
        <v>1183</v>
      </c>
      <c r="C212" s="24" t="s">
        <v>326</v>
      </c>
      <c r="D212" s="34"/>
      <c r="E212" s="35"/>
      <c r="F212" s="35"/>
      <c r="G212" s="113"/>
      <c r="H212" s="113"/>
      <c r="I212" s="35">
        <v>40</v>
      </c>
      <c r="J212" s="504"/>
      <c r="K212" s="1498"/>
      <c r="L212" s="504"/>
      <c r="M212" s="34"/>
      <c r="N212" s="37"/>
      <c r="O212" s="36"/>
      <c r="P212" s="32"/>
      <c r="Q212" s="34"/>
      <c r="R212" s="36"/>
      <c r="S212" s="29"/>
      <c r="T212" s="182"/>
      <c r="U212" s="183"/>
      <c r="V212" s="183"/>
      <c r="W212" s="184"/>
      <c r="X212" s="50"/>
      <c r="Z212" s="34"/>
      <c r="AA212" s="36"/>
      <c r="AB212" s="42"/>
      <c r="AC212" s="34" t="s">
        <v>670</v>
      </c>
      <c r="AD212" s="46" t="s">
        <v>672</v>
      </c>
      <c r="AE212" s="36" t="s">
        <v>670</v>
      </c>
      <c r="AF212" s="48"/>
      <c r="AG212" s="42"/>
      <c r="AH212" s="29"/>
      <c r="AI212" s="119"/>
      <c r="AJ212" s="113"/>
      <c r="AK212" s="179"/>
      <c r="AP212" s="34" t="s">
        <v>881</v>
      </c>
      <c r="AQ212" s="46" t="s">
        <v>1423</v>
      </c>
      <c r="AR212" s="32"/>
    </row>
    <row r="213" spans="2:44" s="22" customFormat="1">
      <c r="B213" s="23">
        <v>1184</v>
      </c>
      <c r="C213" s="24" t="s">
        <v>326</v>
      </c>
      <c r="D213" s="34"/>
      <c r="E213" s="35"/>
      <c r="F213" s="35"/>
      <c r="G213" s="113"/>
      <c r="H213" s="113"/>
      <c r="I213" s="35">
        <v>13</v>
      </c>
      <c r="J213" s="504"/>
      <c r="K213" s="1498"/>
      <c r="L213" s="504"/>
      <c r="M213" s="34"/>
      <c r="N213" s="37"/>
      <c r="O213" s="36"/>
      <c r="P213" s="32"/>
      <c r="Q213" s="34"/>
      <c r="R213" s="36"/>
      <c r="S213" s="29"/>
      <c r="T213" s="177"/>
      <c r="U213" s="50"/>
      <c r="V213" s="50"/>
      <c r="W213" s="178"/>
      <c r="X213" s="50"/>
      <c r="Z213" s="34"/>
      <c r="AA213" s="36"/>
      <c r="AB213" s="42"/>
      <c r="AC213" s="34" t="s">
        <v>792</v>
      </c>
      <c r="AD213" s="46" t="s">
        <v>881</v>
      </c>
      <c r="AE213" s="36" t="s">
        <v>792</v>
      </c>
      <c r="AF213" s="48"/>
      <c r="AG213" s="42"/>
      <c r="AH213" s="29"/>
      <c r="AI213" s="119"/>
      <c r="AJ213" s="113"/>
      <c r="AK213" s="179"/>
      <c r="AP213" s="34" t="s">
        <v>1422</v>
      </c>
      <c r="AQ213" s="46" t="s">
        <v>1424</v>
      </c>
      <c r="AR213" s="32"/>
    </row>
    <row r="214" spans="2:44" s="22" customFormat="1">
      <c r="B214" s="23">
        <v>1185</v>
      </c>
      <c r="C214" s="24" t="s">
        <v>326</v>
      </c>
      <c r="D214" s="34"/>
      <c r="E214" s="35"/>
      <c r="F214" s="35"/>
      <c r="G214" s="113"/>
      <c r="H214" s="113"/>
      <c r="I214" s="35">
        <v>40</v>
      </c>
      <c r="J214" s="504"/>
      <c r="K214" s="1498"/>
      <c r="L214" s="504"/>
      <c r="M214" s="34"/>
      <c r="N214" s="37"/>
      <c r="O214" s="36"/>
      <c r="P214" s="32"/>
      <c r="Q214" s="34"/>
      <c r="R214" s="36"/>
      <c r="S214" s="29"/>
      <c r="T214" s="177"/>
      <c r="U214" s="50"/>
      <c r="V214" s="50"/>
      <c r="W214" s="178"/>
      <c r="X214" s="50"/>
      <c r="Z214" s="34"/>
      <c r="AA214" s="36"/>
      <c r="AB214" s="42"/>
      <c r="AC214" s="34" t="s">
        <v>878</v>
      </c>
      <c r="AD214" s="46" t="s">
        <v>1422</v>
      </c>
      <c r="AE214" s="36" t="s">
        <v>878</v>
      </c>
      <c r="AF214" s="48"/>
      <c r="AG214" s="42"/>
      <c r="AH214" s="29"/>
      <c r="AI214" s="119"/>
      <c r="AJ214" s="113"/>
      <c r="AK214" s="179"/>
      <c r="AP214" s="34" t="s">
        <v>1423</v>
      </c>
      <c r="AQ214" s="46" t="s">
        <v>1425</v>
      </c>
      <c r="AR214" s="32"/>
    </row>
    <row r="215" spans="2:44" s="22" customFormat="1">
      <c r="B215" s="23">
        <v>1186</v>
      </c>
      <c r="C215" s="24" t="s">
        <v>326</v>
      </c>
      <c r="D215" s="34"/>
      <c r="E215" s="35"/>
      <c r="F215" s="35"/>
      <c r="G215" s="113"/>
      <c r="H215" s="113"/>
      <c r="I215" s="35">
        <v>8</v>
      </c>
      <c r="J215" s="504"/>
      <c r="K215" s="1498"/>
      <c r="L215" s="504"/>
      <c r="M215" s="34"/>
      <c r="N215" s="37"/>
      <c r="O215" s="36"/>
      <c r="P215" s="32"/>
      <c r="Q215" s="34"/>
      <c r="R215" s="36"/>
      <c r="S215" s="29"/>
      <c r="T215" s="177"/>
      <c r="U215" s="50"/>
      <c r="V215" s="50"/>
      <c r="W215" s="178"/>
      <c r="X215" s="50"/>
      <c r="Z215" s="34"/>
      <c r="AA215" s="36"/>
      <c r="AB215" s="42"/>
      <c r="AC215" s="34" t="s">
        <v>881</v>
      </c>
      <c r="AD215" s="180" t="s">
        <v>1423</v>
      </c>
      <c r="AE215" s="36" t="s">
        <v>881</v>
      </c>
      <c r="AF215" s="48"/>
      <c r="AG215" s="42"/>
      <c r="AH215" s="29"/>
      <c r="AI215" s="119"/>
      <c r="AJ215" s="113"/>
      <c r="AK215" s="179"/>
      <c r="AP215" s="34" t="s">
        <v>1424</v>
      </c>
      <c r="AQ215" s="46" t="s">
        <v>1426</v>
      </c>
      <c r="AR215" s="32"/>
    </row>
    <row r="216" spans="2:44" s="22" customFormat="1">
      <c r="B216" s="23">
        <v>1183</v>
      </c>
      <c r="C216" s="24" t="s">
        <v>328</v>
      </c>
      <c r="D216" s="34"/>
      <c r="E216" s="35"/>
      <c r="F216" s="35"/>
      <c r="G216" s="113"/>
      <c r="H216" s="113"/>
      <c r="I216" s="35">
        <v>40</v>
      </c>
      <c r="J216" s="504"/>
      <c r="K216" s="1498"/>
      <c r="L216" s="504"/>
      <c r="M216" s="65"/>
      <c r="N216" s="181"/>
      <c r="O216" s="57"/>
      <c r="P216" s="32"/>
      <c r="Q216" s="65"/>
      <c r="R216" s="57"/>
      <c r="S216" s="29"/>
      <c r="T216" s="182"/>
      <c r="U216" s="183"/>
      <c r="V216" s="183"/>
      <c r="W216" s="184"/>
      <c r="X216" s="50"/>
      <c r="Z216" s="65"/>
      <c r="AA216" s="57"/>
      <c r="AB216" s="42"/>
      <c r="AC216" s="65" t="s">
        <v>1422</v>
      </c>
      <c r="AD216" s="68" t="s">
        <v>1424</v>
      </c>
      <c r="AE216" s="36" t="s">
        <v>1422</v>
      </c>
      <c r="AF216" s="48"/>
      <c r="AG216" s="42"/>
      <c r="AH216" s="29"/>
      <c r="AI216" s="119"/>
      <c r="AJ216" s="113"/>
      <c r="AK216" s="179"/>
      <c r="AP216" s="34" t="s">
        <v>1425</v>
      </c>
      <c r="AQ216" s="46" t="s">
        <v>1427</v>
      </c>
      <c r="AR216" s="32"/>
    </row>
    <row r="217" spans="2:44" s="22" customFormat="1">
      <c r="B217" s="23">
        <v>1184</v>
      </c>
      <c r="C217" s="24" t="s">
        <v>328</v>
      </c>
      <c r="D217" s="39"/>
      <c r="E217" s="35"/>
      <c r="F217" s="35"/>
      <c r="G217" s="113"/>
      <c r="H217" s="113"/>
      <c r="I217" s="35">
        <v>13</v>
      </c>
      <c r="J217" s="504"/>
      <c r="K217" s="1498"/>
      <c r="L217" s="504"/>
      <c r="M217" s="34"/>
      <c r="N217" s="37"/>
      <c r="O217" s="36"/>
      <c r="P217" s="32"/>
      <c r="Q217" s="34"/>
      <c r="R217" s="36"/>
      <c r="S217" s="29"/>
      <c r="T217" s="182"/>
      <c r="U217" s="183"/>
      <c r="V217" s="183"/>
      <c r="W217" s="184"/>
      <c r="X217" s="50"/>
      <c r="Z217" s="34"/>
      <c r="AA217" s="36"/>
      <c r="AB217" s="42"/>
      <c r="AC217" s="34" t="s">
        <v>674</v>
      </c>
      <c r="AD217" s="46" t="s">
        <v>676</v>
      </c>
      <c r="AE217" s="36" t="s">
        <v>674</v>
      </c>
      <c r="AF217" s="48"/>
      <c r="AG217" s="42"/>
      <c r="AH217" s="29"/>
      <c r="AI217" s="119"/>
      <c r="AJ217" s="113"/>
      <c r="AK217" s="179"/>
      <c r="AP217" s="34" t="s">
        <v>677</v>
      </c>
      <c r="AQ217" s="46" t="s">
        <v>679</v>
      </c>
      <c r="AR217" s="32"/>
    </row>
    <row r="218" spans="2:44" s="22" customFormat="1">
      <c r="B218" s="23">
        <v>1185</v>
      </c>
      <c r="C218" s="24" t="s">
        <v>328</v>
      </c>
      <c r="D218" s="39"/>
      <c r="E218" s="35"/>
      <c r="F218" s="35"/>
      <c r="G218" s="113"/>
      <c r="H218" s="113"/>
      <c r="I218" s="35">
        <v>40</v>
      </c>
      <c r="J218" s="504"/>
      <c r="K218" s="1498"/>
      <c r="L218" s="504"/>
      <c r="M218" s="34"/>
      <c r="N218" s="37"/>
      <c r="O218" s="36"/>
      <c r="P218" s="32"/>
      <c r="Q218" s="34"/>
      <c r="R218" s="36"/>
      <c r="S218" s="29"/>
      <c r="T218" s="177"/>
      <c r="U218" s="50"/>
      <c r="V218" s="50"/>
      <c r="W218" s="178"/>
      <c r="X218" s="50"/>
      <c r="Z218" s="34"/>
      <c r="AA218" s="36"/>
      <c r="AB218" s="42"/>
      <c r="AC218" s="34" t="s">
        <v>1424</v>
      </c>
      <c r="AD218" s="46" t="s">
        <v>1426</v>
      </c>
      <c r="AE218" s="36" t="s">
        <v>1424</v>
      </c>
      <c r="AF218" s="48"/>
      <c r="AG218" s="42"/>
      <c r="AH218" s="29"/>
      <c r="AI218" s="119"/>
      <c r="AJ218" s="113"/>
      <c r="AK218" s="179"/>
      <c r="AP218" s="34" t="s">
        <v>1427</v>
      </c>
      <c r="AQ218" s="46" t="s">
        <v>1428</v>
      </c>
      <c r="AR218" s="32"/>
    </row>
    <row r="219" spans="2:44" s="22" customFormat="1">
      <c r="B219" s="23">
        <v>1186</v>
      </c>
      <c r="C219" s="24" t="s">
        <v>328</v>
      </c>
      <c r="D219" s="34"/>
      <c r="E219" s="35"/>
      <c r="F219" s="35"/>
      <c r="G219" s="113"/>
      <c r="H219" s="113"/>
      <c r="I219" s="35">
        <v>8</v>
      </c>
      <c r="J219" s="504"/>
      <c r="K219" s="1498"/>
      <c r="L219" s="504"/>
      <c r="M219" s="34"/>
      <c r="N219" s="37"/>
      <c r="O219" s="36"/>
      <c r="P219" s="32"/>
      <c r="Q219" s="34"/>
      <c r="R219" s="36"/>
      <c r="S219" s="29"/>
      <c r="T219" s="177"/>
      <c r="U219" s="50"/>
      <c r="V219" s="50"/>
      <c r="W219" s="178"/>
      <c r="X219" s="50"/>
      <c r="Z219" s="34"/>
      <c r="AA219" s="36"/>
      <c r="AB219" s="42"/>
      <c r="AC219" s="34" t="s">
        <v>1425</v>
      </c>
      <c r="AD219" s="46" t="s">
        <v>1427</v>
      </c>
      <c r="AE219" s="36" t="s">
        <v>1425</v>
      </c>
      <c r="AF219" s="48"/>
      <c r="AG219" s="42"/>
      <c r="AH219" s="29"/>
      <c r="AI219" s="119"/>
      <c r="AJ219" s="113"/>
      <c r="AK219" s="179"/>
      <c r="AP219" s="34" t="s">
        <v>1429</v>
      </c>
      <c r="AQ219" s="46" t="s">
        <v>1430</v>
      </c>
      <c r="AR219" s="32"/>
    </row>
    <row r="220" spans="2:44" s="22" customFormat="1">
      <c r="B220" s="23">
        <v>1183</v>
      </c>
      <c r="C220" s="24" t="s">
        <v>329</v>
      </c>
      <c r="D220" s="34"/>
      <c r="E220" s="35"/>
      <c r="F220" s="35"/>
      <c r="G220" s="113"/>
      <c r="H220" s="113"/>
      <c r="I220" s="35">
        <v>40</v>
      </c>
      <c r="J220" s="504"/>
      <c r="K220" s="1498"/>
      <c r="L220" s="504"/>
      <c r="M220" s="34"/>
      <c r="N220" s="37"/>
      <c r="O220" s="36"/>
      <c r="P220" s="32"/>
      <c r="Q220" s="34"/>
      <c r="R220" s="36"/>
      <c r="S220" s="29"/>
      <c r="T220" s="177"/>
      <c r="U220" s="50"/>
      <c r="V220" s="50"/>
      <c r="W220" s="178"/>
      <c r="X220" s="50"/>
      <c r="Z220" s="34"/>
      <c r="AA220" s="36"/>
      <c r="AB220" s="42"/>
      <c r="AC220" s="34" t="s">
        <v>1426</v>
      </c>
      <c r="AD220" s="180" t="s">
        <v>1429</v>
      </c>
      <c r="AE220" s="36" t="s">
        <v>1426</v>
      </c>
      <c r="AF220" s="48"/>
      <c r="AG220" s="42"/>
      <c r="AH220" s="29"/>
      <c r="AI220" s="119"/>
      <c r="AJ220" s="113"/>
      <c r="AK220" s="179"/>
      <c r="AP220" s="34" t="s">
        <v>1428</v>
      </c>
      <c r="AQ220" s="46" t="s">
        <v>1431</v>
      </c>
      <c r="AR220" s="32"/>
    </row>
    <row r="221" spans="2:44" s="22" customFormat="1">
      <c r="B221" s="23">
        <v>1184</v>
      </c>
      <c r="C221" s="24" t="s">
        <v>329</v>
      </c>
      <c r="D221" s="34"/>
      <c r="E221" s="35"/>
      <c r="F221" s="35"/>
      <c r="G221" s="113"/>
      <c r="H221" s="113"/>
      <c r="I221" s="35">
        <v>13</v>
      </c>
      <c r="J221" s="504"/>
      <c r="K221" s="1498"/>
      <c r="L221" s="504"/>
      <c r="M221" s="65"/>
      <c r="N221" s="181"/>
      <c r="O221" s="57"/>
      <c r="P221" s="32"/>
      <c r="Q221" s="65"/>
      <c r="R221" s="57"/>
      <c r="S221" s="29"/>
      <c r="T221" s="182"/>
      <c r="U221" s="183"/>
      <c r="V221" s="183"/>
      <c r="W221" s="184"/>
      <c r="X221" s="50"/>
      <c r="Z221" s="65"/>
      <c r="AA221" s="57"/>
      <c r="AB221" s="42"/>
      <c r="AC221" s="65" t="s">
        <v>1427</v>
      </c>
      <c r="AD221" s="68" t="s">
        <v>1428</v>
      </c>
      <c r="AE221" s="36" t="s">
        <v>1427</v>
      </c>
      <c r="AF221" s="48"/>
      <c r="AG221" s="42"/>
      <c r="AH221" s="29"/>
      <c r="AI221" s="119"/>
      <c r="AJ221" s="113"/>
      <c r="AK221" s="179"/>
      <c r="AP221" s="34" t="s">
        <v>1430</v>
      </c>
      <c r="AQ221" s="46" t="s">
        <v>1432</v>
      </c>
      <c r="AR221" s="32"/>
    </row>
    <row r="222" spans="2:44" s="22" customFormat="1">
      <c r="B222" s="23">
        <v>1185</v>
      </c>
      <c r="C222" s="24" t="s">
        <v>329</v>
      </c>
      <c r="D222" s="34"/>
      <c r="E222" s="35"/>
      <c r="F222" s="35"/>
      <c r="G222" s="113"/>
      <c r="H222" s="113"/>
      <c r="I222" s="35">
        <v>40</v>
      </c>
      <c r="J222" s="504"/>
      <c r="K222" s="1498"/>
      <c r="L222" s="504"/>
      <c r="M222" s="34"/>
      <c r="N222" s="37"/>
      <c r="O222" s="36"/>
      <c r="P222" s="32"/>
      <c r="Q222" s="34"/>
      <c r="R222" s="36"/>
      <c r="S222" s="29"/>
      <c r="T222" s="182"/>
      <c r="U222" s="183"/>
      <c r="V222" s="183"/>
      <c r="W222" s="184"/>
      <c r="X222" s="50"/>
      <c r="Z222" s="34"/>
      <c r="AA222" s="36"/>
      <c r="AB222" s="42"/>
      <c r="AC222" s="34" t="s">
        <v>1429</v>
      </c>
      <c r="AD222" s="46" t="s">
        <v>1430</v>
      </c>
      <c r="AE222" s="36" t="s">
        <v>1429</v>
      </c>
      <c r="AF222" s="48"/>
      <c r="AG222" s="42"/>
      <c r="AH222" s="29"/>
      <c r="AI222" s="119"/>
      <c r="AJ222" s="113"/>
      <c r="AK222" s="179"/>
      <c r="AP222" s="34" t="s">
        <v>1431</v>
      </c>
      <c r="AQ222" s="46" t="s">
        <v>1433</v>
      </c>
      <c r="AR222" s="32"/>
    </row>
    <row r="223" spans="2:44" s="22" customFormat="1">
      <c r="B223" s="23">
        <v>1186</v>
      </c>
      <c r="C223" s="24" t="s">
        <v>329</v>
      </c>
      <c r="D223" s="34"/>
      <c r="E223" s="35"/>
      <c r="F223" s="35"/>
      <c r="G223" s="113"/>
      <c r="H223" s="113"/>
      <c r="I223" s="35">
        <v>8</v>
      </c>
      <c r="J223" s="504"/>
      <c r="K223" s="1498"/>
      <c r="L223" s="504"/>
      <c r="M223" s="34"/>
      <c r="N223" s="37"/>
      <c r="O223" s="36"/>
      <c r="P223" s="32"/>
      <c r="Q223" s="34"/>
      <c r="R223" s="36"/>
      <c r="S223" s="29"/>
      <c r="T223" s="177"/>
      <c r="U223" s="50"/>
      <c r="V223" s="50"/>
      <c r="W223" s="178"/>
      <c r="X223" s="50"/>
      <c r="Z223" s="34"/>
      <c r="AA223" s="36"/>
      <c r="AB223" s="42"/>
      <c r="AC223" s="34" t="s">
        <v>1428</v>
      </c>
      <c r="AD223" s="46" t="s">
        <v>1431</v>
      </c>
      <c r="AE223" s="36" t="s">
        <v>1428</v>
      </c>
      <c r="AF223" s="48"/>
      <c r="AG223" s="42"/>
      <c r="AH223" s="29"/>
      <c r="AI223" s="119"/>
      <c r="AJ223" s="113"/>
      <c r="AK223" s="179"/>
      <c r="AP223" s="34" t="s">
        <v>1432</v>
      </c>
      <c r="AQ223" s="46" t="s">
        <v>1434</v>
      </c>
      <c r="AR223" s="32"/>
    </row>
    <row r="224" spans="2:44" s="22" customFormat="1">
      <c r="B224" s="23">
        <v>1183</v>
      </c>
      <c r="C224" s="24" t="s">
        <v>330</v>
      </c>
      <c r="D224" s="34"/>
      <c r="E224" s="35"/>
      <c r="F224" s="35"/>
      <c r="G224" s="113"/>
      <c r="H224" s="113"/>
      <c r="I224" s="35">
        <v>40</v>
      </c>
      <c r="J224" s="504"/>
      <c r="K224" s="1498"/>
      <c r="L224" s="504"/>
      <c r="M224" s="34"/>
      <c r="N224" s="37"/>
      <c r="O224" s="36"/>
      <c r="P224" s="32"/>
      <c r="Q224" s="34"/>
      <c r="R224" s="36"/>
      <c r="S224" s="29"/>
      <c r="T224" s="177"/>
      <c r="U224" s="50"/>
      <c r="V224" s="50"/>
      <c r="W224" s="178"/>
      <c r="X224" s="50"/>
      <c r="Z224" s="34"/>
      <c r="AA224" s="36"/>
      <c r="AB224" s="42"/>
      <c r="AC224" s="34" t="s">
        <v>1430</v>
      </c>
      <c r="AD224" s="46" t="s">
        <v>1432</v>
      </c>
      <c r="AE224" s="36" t="s">
        <v>1430</v>
      </c>
      <c r="AF224" s="48"/>
      <c r="AG224" s="42"/>
      <c r="AH224" s="29"/>
      <c r="AI224" s="119"/>
      <c r="AJ224" s="113"/>
      <c r="AK224" s="179"/>
      <c r="AP224" s="34" t="s">
        <v>1433</v>
      </c>
      <c r="AQ224" s="46" t="s">
        <v>1435</v>
      </c>
      <c r="AR224" s="32"/>
    </row>
    <row r="225" spans="2:44" s="22" customFormat="1">
      <c r="B225" s="23">
        <v>1184</v>
      </c>
      <c r="C225" s="24" t="s">
        <v>330</v>
      </c>
      <c r="D225" s="34"/>
      <c r="E225" s="35"/>
      <c r="F225" s="35"/>
      <c r="G225" s="113"/>
      <c r="H225" s="113"/>
      <c r="I225" s="35">
        <v>13</v>
      </c>
      <c r="J225" s="504"/>
      <c r="K225" s="1498"/>
      <c r="L225" s="504"/>
      <c r="M225" s="34"/>
      <c r="N225" s="37"/>
      <c r="O225" s="36"/>
      <c r="P225" s="32"/>
      <c r="Q225" s="34"/>
      <c r="R225" s="36"/>
      <c r="S225" s="29"/>
      <c r="T225" s="177"/>
      <c r="U225" s="50"/>
      <c r="V225" s="50"/>
      <c r="W225" s="178"/>
      <c r="X225" s="50"/>
      <c r="Z225" s="34"/>
      <c r="AA225" s="36"/>
      <c r="AB225" s="42"/>
      <c r="AC225" s="34" t="s">
        <v>681</v>
      </c>
      <c r="AD225" s="180" t="s">
        <v>683</v>
      </c>
      <c r="AE225" s="36" t="s">
        <v>681</v>
      </c>
      <c r="AF225" s="48"/>
      <c r="AG225" s="42"/>
      <c r="AH225" s="29"/>
      <c r="AI225" s="119"/>
      <c r="AJ225" s="113"/>
      <c r="AK225" s="179"/>
      <c r="AP225" s="34" t="s">
        <v>1434</v>
      </c>
      <c r="AQ225" s="46" t="s">
        <v>1436</v>
      </c>
      <c r="AR225" s="32"/>
    </row>
    <row r="226" spans="2:44" s="22" customFormat="1">
      <c r="B226" s="23">
        <v>1185</v>
      </c>
      <c r="C226" s="24" t="s">
        <v>330</v>
      </c>
      <c r="D226" s="34"/>
      <c r="E226" s="35"/>
      <c r="F226" s="35"/>
      <c r="G226" s="113"/>
      <c r="H226" s="113"/>
      <c r="I226" s="35">
        <v>40</v>
      </c>
      <c r="J226" s="504"/>
      <c r="K226" s="1498"/>
      <c r="L226" s="504"/>
      <c r="M226" s="65"/>
      <c r="N226" s="181"/>
      <c r="O226" s="57"/>
      <c r="P226" s="32"/>
      <c r="Q226" s="65"/>
      <c r="R226" s="57"/>
      <c r="S226" s="29"/>
      <c r="T226" s="182"/>
      <c r="U226" s="183"/>
      <c r="V226" s="183"/>
      <c r="W226" s="184"/>
      <c r="X226" s="50"/>
      <c r="Z226" s="65"/>
      <c r="AA226" s="57"/>
      <c r="AB226" s="42"/>
      <c r="AC226" s="65" t="s">
        <v>682</v>
      </c>
      <c r="AD226" s="68" t="s">
        <v>684</v>
      </c>
      <c r="AE226" s="36" t="s">
        <v>682</v>
      </c>
      <c r="AF226" s="48"/>
      <c r="AG226" s="42"/>
      <c r="AH226" s="29"/>
      <c r="AI226" s="119"/>
      <c r="AJ226" s="113"/>
      <c r="AK226" s="179"/>
      <c r="AP226" s="34" t="s">
        <v>1435</v>
      </c>
      <c r="AQ226" s="46" t="s">
        <v>1437</v>
      </c>
      <c r="AR226" s="32"/>
    </row>
    <row r="227" spans="2:44" s="22" customFormat="1">
      <c r="B227" s="23">
        <v>1186</v>
      </c>
      <c r="C227" s="24" t="s">
        <v>330</v>
      </c>
      <c r="D227" s="34"/>
      <c r="E227" s="35"/>
      <c r="F227" s="35"/>
      <c r="G227" s="113"/>
      <c r="H227" s="113"/>
      <c r="I227" s="35">
        <v>8</v>
      </c>
      <c r="J227" s="504"/>
      <c r="K227" s="1498"/>
      <c r="L227" s="504"/>
      <c r="M227" s="34"/>
      <c r="N227" s="37"/>
      <c r="O227" s="36"/>
      <c r="P227" s="32"/>
      <c r="Q227" s="34"/>
      <c r="R227" s="36"/>
      <c r="S227" s="29"/>
      <c r="T227" s="182"/>
      <c r="U227" s="183"/>
      <c r="V227" s="183"/>
      <c r="W227" s="184"/>
      <c r="X227" s="50"/>
      <c r="Z227" s="34"/>
      <c r="AA227" s="36"/>
      <c r="AB227" s="42"/>
      <c r="AC227" s="34" t="s">
        <v>683</v>
      </c>
      <c r="AD227" s="46" t="s">
        <v>685</v>
      </c>
      <c r="AE227" s="36" t="s">
        <v>683</v>
      </c>
      <c r="AF227" s="48"/>
      <c r="AG227" s="42"/>
      <c r="AH227" s="29"/>
      <c r="AI227" s="119"/>
      <c r="AJ227" s="113"/>
      <c r="AK227" s="179"/>
      <c r="AP227" s="34" t="s">
        <v>1436</v>
      </c>
      <c r="AQ227" s="46" t="s">
        <v>1438</v>
      </c>
      <c r="AR227" s="32"/>
    </row>
    <row r="228" spans="2:44" s="22" customFormat="1">
      <c r="B228" s="23">
        <v>1183</v>
      </c>
      <c r="C228" s="24" t="s">
        <v>331</v>
      </c>
      <c r="D228" s="34"/>
      <c r="E228" s="35"/>
      <c r="F228" s="35"/>
      <c r="G228" s="113"/>
      <c r="H228" s="113"/>
      <c r="I228" s="35">
        <v>40</v>
      </c>
      <c r="J228" s="504"/>
      <c r="K228" s="1498"/>
      <c r="L228" s="504"/>
      <c r="M228" s="34"/>
      <c r="N228" s="37"/>
      <c r="O228" s="36"/>
      <c r="P228" s="32"/>
      <c r="Q228" s="34"/>
      <c r="R228" s="36"/>
      <c r="S228" s="29"/>
      <c r="T228" s="177"/>
      <c r="U228" s="50"/>
      <c r="V228" s="50"/>
      <c r="W228" s="178"/>
      <c r="X228" s="50"/>
      <c r="Z228" s="34"/>
      <c r="AA228" s="36"/>
      <c r="AB228" s="42"/>
      <c r="AC228" s="34" t="s">
        <v>1434</v>
      </c>
      <c r="AD228" s="46" t="s">
        <v>1436</v>
      </c>
      <c r="AE228" s="36" t="s">
        <v>1434</v>
      </c>
      <c r="AF228" s="48"/>
      <c r="AG228" s="42"/>
      <c r="AH228" s="29"/>
      <c r="AI228" s="119"/>
      <c r="AJ228" s="113"/>
      <c r="AK228" s="179"/>
      <c r="AP228" s="34" t="s">
        <v>1437</v>
      </c>
      <c r="AQ228" s="46" t="s">
        <v>1439</v>
      </c>
      <c r="AR228" s="32"/>
    </row>
    <row r="229" spans="2:44" s="22" customFormat="1">
      <c r="B229" s="23">
        <v>1184</v>
      </c>
      <c r="C229" s="24" t="s">
        <v>331</v>
      </c>
      <c r="D229" s="34"/>
      <c r="E229" s="35"/>
      <c r="F229" s="35"/>
      <c r="G229" s="113"/>
      <c r="H229" s="113"/>
      <c r="I229" s="35">
        <v>13</v>
      </c>
      <c r="J229" s="504"/>
      <c r="K229" s="1498"/>
      <c r="L229" s="504"/>
      <c r="M229" s="34"/>
      <c r="N229" s="37"/>
      <c r="O229" s="36"/>
      <c r="P229" s="32"/>
      <c r="Q229" s="34"/>
      <c r="R229" s="36"/>
      <c r="S229" s="29"/>
      <c r="T229" s="177"/>
      <c r="U229" s="50"/>
      <c r="V229" s="50"/>
      <c r="W229" s="178"/>
      <c r="X229" s="50"/>
      <c r="Z229" s="34"/>
      <c r="AA229" s="36"/>
      <c r="AB229" s="42"/>
      <c r="AC229" s="34" t="s">
        <v>1435</v>
      </c>
      <c r="AD229" s="46" t="s">
        <v>1437</v>
      </c>
      <c r="AE229" s="36" t="s">
        <v>1435</v>
      </c>
      <c r="AF229" s="48"/>
      <c r="AG229" s="42"/>
      <c r="AH229" s="29"/>
      <c r="AI229" s="119"/>
      <c r="AJ229" s="113"/>
      <c r="AK229" s="179"/>
      <c r="AP229" s="34" t="s">
        <v>1438</v>
      </c>
      <c r="AQ229" s="46" t="s">
        <v>1440</v>
      </c>
      <c r="AR229" s="32"/>
    </row>
    <row r="230" spans="2:44" s="22" customFormat="1">
      <c r="B230" s="23">
        <v>1185</v>
      </c>
      <c r="C230" s="24" t="s">
        <v>331</v>
      </c>
      <c r="D230" s="34"/>
      <c r="E230" s="35"/>
      <c r="F230" s="35"/>
      <c r="G230" s="113"/>
      <c r="H230" s="113"/>
      <c r="I230" s="35">
        <v>40</v>
      </c>
      <c r="J230" s="504"/>
      <c r="K230" s="1498"/>
      <c r="L230" s="504"/>
      <c r="M230" s="34"/>
      <c r="N230" s="37"/>
      <c r="O230" s="36"/>
      <c r="P230" s="32"/>
      <c r="Q230" s="34"/>
      <c r="R230" s="36"/>
      <c r="S230" s="29"/>
      <c r="T230" s="177"/>
      <c r="U230" s="50"/>
      <c r="V230" s="50"/>
      <c r="W230" s="178"/>
      <c r="X230" s="50"/>
      <c r="Z230" s="34"/>
      <c r="AA230" s="36"/>
      <c r="AB230" s="42"/>
      <c r="AC230" s="34" t="s">
        <v>1436</v>
      </c>
      <c r="AD230" s="180" t="s">
        <v>1438</v>
      </c>
      <c r="AE230" s="36" t="s">
        <v>1436</v>
      </c>
      <c r="AF230" s="48"/>
      <c r="AG230" s="42"/>
      <c r="AH230" s="29"/>
      <c r="AI230" s="119"/>
      <c r="AJ230" s="113"/>
      <c r="AK230" s="179"/>
      <c r="AP230" s="34" t="s">
        <v>1439</v>
      </c>
      <c r="AQ230" s="46" t="s">
        <v>1441</v>
      </c>
      <c r="AR230" s="32"/>
    </row>
    <row r="231" spans="2:44" s="22" customFormat="1">
      <c r="B231" s="23">
        <v>1186</v>
      </c>
      <c r="C231" s="24" t="s">
        <v>331</v>
      </c>
      <c r="D231" s="34"/>
      <c r="E231" s="35"/>
      <c r="F231" s="35"/>
      <c r="G231" s="113"/>
      <c r="H231" s="113"/>
      <c r="I231" s="35">
        <v>8</v>
      </c>
      <c r="J231" s="504"/>
      <c r="K231" s="1498"/>
      <c r="L231" s="504"/>
      <c r="M231" s="65"/>
      <c r="N231" s="181"/>
      <c r="O231" s="57"/>
      <c r="P231" s="32"/>
      <c r="Q231" s="65"/>
      <c r="R231" s="57"/>
      <c r="S231" s="29"/>
      <c r="T231" s="182"/>
      <c r="U231" s="183"/>
      <c r="V231" s="183"/>
      <c r="W231" s="184"/>
      <c r="X231" s="50"/>
      <c r="Z231" s="65"/>
      <c r="AA231" s="57"/>
      <c r="AB231" s="42"/>
      <c r="AC231" s="65" t="s">
        <v>1437</v>
      </c>
      <c r="AD231" s="68" t="s">
        <v>1439</v>
      </c>
      <c r="AE231" s="36" t="s">
        <v>1437</v>
      </c>
      <c r="AF231" s="48"/>
      <c r="AG231" s="42"/>
      <c r="AH231" s="29"/>
      <c r="AI231" s="119"/>
      <c r="AJ231" s="113"/>
      <c r="AK231" s="179"/>
      <c r="AP231" s="34" t="s">
        <v>1440</v>
      </c>
      <c r="AQ231" s="46" t="s">
        <v>1442</v>
      </c>
      <c r="AR231" s="32"/>
    </row>
    <row r="232" spans="2:44" s="22" customFormat="1">
      <c r="B232" s="23">
        <v>1183</v>
      </c>
      <c r="C232" s="24" t="s">
        <v>332</v>
      </c>
      <c r="D232" s="39"/>
      <c r="E232" s="35"/>
      <c r="F232" s="35"/>
      <c r="G232" s="113"/>
      <c r="H232" s="113"/>
      <c r="I232" s="35">
        <v>40</v>
      </c>
      <c r="J232" s="504"/>
      <c r="K232" s="1498"/>
      <c r="L232" s="504"/>
      <c r="M232" s="34"/>
      <c r="N232" s="37"/>
      <c r="O232" s="36"/>
      <c r="P232" s="32"/>
      <c r="Q232" s="34"/>
      <c r="R232" s="36"/>
      <c r="S232" s="29"/>
      <c r="T232" s="182"/>
      <c r="U232" s="183"/>
      <c r="V232" s="183"/>
      <c r="W232" s="184"/>
      <c r="X232" s="50"/>
      <c r="Z232" s="34"/>
      <c r="AA232" s="36"/>
      <c r="AB232" s="42"/>
      <c r="AC232" s="34" t="s">
        <v>686</v>
      </c>
      <c r="AD232" s="46" t="s">
        <v>687</v>
      </c>
      <c r="AE232" s="36" t="s">
        <v>686</v>
      </c>
      <c r="AF232" s="48"/>
      <c r="AG232" s="42"/>
      <c r="AH232" s="29"/>
      <c r="AI232" s="119"/>
      <c r="AJ232" s="113"/>
      <c r="AK232" s="179"/>
      <c r="AP232" s="34" t="s">
        <v>688</v>
      </c>
      <c r="AQ232" s="46" t="s">
        <v>689</v>
      </c>
      <c r="AR232" s="32"/>
    </row>
    <row r="233" spans="2:44" s="22" customFormat="1">
      <c r="B233" s="23">
        <v>1184</v>
      </c>
      <c r="C233" s="24" t="s">
        <v>332</v>
      </c>
      <c r="D233" s="39"/>
      <c r="E233" s="35"/>
      <c r="F233" s="35"/>
      <c r="G233" s="113"/>
      <c r="H233" s="113"/>
      <c r="I233" s="35">
        <v>13</v>
      </c>
      <c r="J233" s="504"/>
      <c r="K233" s="1498"/>
      <c r="L233" s="504"/>
      <c r="M233" s="34"/>
      <c r="N233" s="37"/>
      <c r="O233" s="36"/>
      <c r="P233" s="32"/>
      <c r="Q233" s="34"/>
      <c r="R233" s="36"/>
      <c r="S233" s="29"/>
      <c r="T233" s="177"/>
      <c r="U233" s="50"/>
      <c r="V233" s="50"/>
      <c r="W233" s="178"/>
      <c r="X233" s="50"/>
      <c r="Z233" s="34"/>
      <c r="AA233" s="36"/>
      <c r="AB233" s="42"/>
      <c r="AC233" s="34" t="s">
        <v>1439</v>
      </c>
      <c r="AD233" s="46" t="s">
        <v>1441</v>
      </c>
      <c r="AE233" s="36" t="s">
        <v>1439</v>
      </c>
      <c r="AF233" s="48"/>
      <c r="AG233" s="42"/>
      <c r="AH233" s="29"/>
      <c r="AI233" s="119"/>
      <c r="AJ233" s="113"/>
      <c r="AK233" s="179"/>
      <c r="AP233" s="34" t="s">
        <v>1442</v>
      </c>
      <c r="AQ233" s="46" t="s">
        <v>1443</v>
      </c>
      <c r="AR233" s="32"/>
    </row>
    <row r="234" spans="2:44" s="22" customFormat="1">
      <c r="B234" s="23">
        <v>1185</v>
      </c>
      <c r="C234" s="24" t="s">
        <v>332</v>
      </c>
      <c r="D234" s="34"/>
      <c r="E234" s="35"/>
      <c r="F234" s="35"/>
      <c r="G234" s="113"/>
      <c r="H234" s="113"/>
      <c r="I234" s="35">
        <v>40</v>
      </c>
      <c r="J234" s="504"/>
      <c r="K234" s="1498"/>
      <c r="L234" s="504"/>
      <c r="M234" s="34"/>
      <c r="N234" s="37"/>
      <c r="O234" s="36"/>
      <c r="P234" s="32"/>
      <c r="Q234" s="34"/>
      <c r="R234" s="36"/>
      <c r="S234" s="29"/>
      <c r="T234" s="177"/>
      <c r="U234" s="50"/>
      <c r="V234" s="50"/>
      <c r="W234" s="178"/>
      <c r="X234" s="50"/>
      <c r="Z234" s="34"/>
      <c r="AA234" s="36"/>
      <c r="AB234" s="42"/>
      <c r="AC234" s="34" t="s">
        <v>1440</v>
      </c>
      <c r="AD234" s="46" t="s">
        <v>1442</v>
      </c>
      <c r="AE234" s="36" t="s">
        <v>1440</v>
      </c>
      <c r="AF234" s="48"/>
      <c r="AG234" s="42"/>
      <c r="AH234" s="29"/>
      <c r="AI234" s="119"/>
      <c r="AJ234" s="113"/>
      <c r="AK234" s="179"/>
      <c r="AP234" s="34" t="s">
        <v>1444</v>
      </c>
      <c r="AQ234" s="46" t="s">
        <v>1445</v>
      </c>
      <c r="AR234" s="32"/>
    </row>
    <row r="235" spans="2:44" s="22" customFormat="1">
      <c r="B235" s="23">
        <v>1186</v>
      </c>
      <c r="C235" s="24" t="s">
        <v>332</v>
      </c>
      <c r="D235" s="34"/>
      <c r="E235" s="35"/>
      <c r="F235" s="35"/>
      <c r="G235" s="113"/>
      <c r="H235" s="113"/>
      <c r="I235" s="35">
        <v>8</v>
      </c>
      <c r="J235" s="504"/>
      <c r="K235" s="1498"/>
      <c r="L235" s="504"/>
      <c r="M235" s="34"/>
      <c r="N235" s="37"/>
      <c r="O235" s="36"/>
      <c r="P235" s="32"/>
      <c r="Q235" s="34"/>
      <c r="R235" s="36"/>
      <c r="S235" s="29"/>
      <c r="T235" s="177"/>
      <c r="U235" s="50"/>
      <c r="V235" s="50"/>
      <c r="W235" s="178"/>
      <c r="X235" s="50"/>
      <c r="Z235" s="34"/>
      <c r="AA235" s="36"/>
      <c r="AB235" s="42"/>
      <c r="AC235" s="34" t="s">
        <v>1441</v>
      </c>
      <c r="AD235" s="180" t="s">
        <v>1444</v>
      </c>
      <c r="AE235" s="36" t="s">
        <v>1441</v>
      </c>
      <c r="AF235" s="48"/>
      <c r="AG235" s="42"/>
      <c r="AH235" s="29"/>
      <c r="AI235" s="119"/>
      <c r="AJ235" s="113"/>
      <c r="AK235" s="179"/>
      <c r="AP235" s="34" t="s">
        <v>1443</v>
      </c>
      <c r="AQ235" s="46" t="s">
        <v>1446</v>
      </c>
      <c r="AR235" s="32"/>
    </row>
    <row r="236" spans="2:44" s="22" customFormat="1">
      <c r="B236" s="23">
        <v>1183</v>
      </c>
      <c r="C236" s="24" t="s">
        <v>333</v>
      </c>
      <c r="D236" s="34"/>
      <c r="E236" s="35"/>
      <c r="F236" s="35"/>
      <c r="G236" s="113"/>
      <c r="H236" s="113"/>
      <c r="I236" s="35">
        <v>40</v>
      </c>
      <c r="J236" s="504"/>
      <c r="K236" s="1498"/>
      <c r="L236" s="504"/>
      <c r="M236" s="65"/>
      <c r="N236" s="181"/>
      <c r="O236" s="57"/>
      <c r="P236" s="32"/>
      <c r="Q236" s="65"/>
      <c r="R236" s="57"/>
      <c r="S236" s="29"/>
      <c r="T236" s="182"/>
      <c r="U236" s="183"/>
      <c r="V236" s="183"/>
      <c r="W236" s="184"/>
      <c r="X236" s="50"/>
      <c r="Z236" s="65"/>
      <c r="AA236" s="57"/>
      <c r="AB236" s="42"/>
      <c r="AC236" s="65" t="s">
        <v>1442</v>
      </c>
      <c r="AD236" s="68" t="s">
        <v>1443</v>
      </c>
      <c r="AE236" s="36" t="s">
        <v>1442</v>
      </c>
      <c r="AF236" s="48"/>
      <c r="AG236" s="42"/>
      <c r="AH236" s="29"/>
      <c r="AI236" s="119"/>
      <c r="AJ236" s="113"/>
      <c r="AK236" s="179"/>
      <c r="AP236" s="34" t="s">
        <v>1445</v>
      </c>
      <c r="AQ236" s="46" t="s">
        <v>1447</v>
      </c>
      <c r="AR236" s="32"/>
    </row>
    <row r="237" spans="2:44" s="22" customFormat="1">
      <c r="B237" s="23">
        <v>1184</v>
      </c>
      <c r="C237" s="24" t="s">
        <v>333</v>
      </c>
      <c r="D237" s="34"/>
      <c r="E237" s="35"/>
      <c r="F237" s="35"/>
      <c r="G237" s="113"/>
      <c r="H237" s="113"/>
      <c r="I237" s="35">
        <v>13</v>
      </c>
      <c r="J237" s="504"/>
      <c r="K237" s="1498"/>
      <c r="L237" s="504"/>
      <c r="M237" s="34"/>
      <c r="N237" s="37"/>
      <c r="O237" s="36"/>
      <c r="P237" s="32"/>
      <c r="Q237" s="34"/>
      <c r="R237" s="36"/>
      <c r="S237" s="29"/>
      <c r="T237" s="182"/>
      <c r="U237" s="183"/>
      <c r="V237" s="183"/>
      <c r="W237" s="184"/>
      <c r="X237" s="50"/>
      <c r="Z237" s="34"/>
      <c r="AA237" s="36"/>
      <c r="AB237" s="42"/>
      <c r="AC237" s="34" t="s">
        <v>1444</v>
      </c>
      <c r="AD237" s="46" t="s">
        <v>1445</v>
      </c>
      <c r="AE237" s="36" t="s">
        <v>1444</v>
      </c>
      <c r="AF237" s="48"/>
      <c r="AG237" s="42"/>
      <c r="AH237" s="29"/>
      <c r="AI237" s="119"/>
      <c r="AJ237" s="113"/>
      <c r="AK237" s="179"/>
      <c r="AP237" s="34" t="s">
        <v>1446</v>
      </c>
      <c r="AQ237" s="46" t="s">
        <v>1448</v>
      </c>
      <c r="AR237" s="32"/>
    </row>
    <row r="238" spans="2:44" s="22" customFormat="1">
      <c r="B238" s="23">
        <v>1185</v>
      </c>
      <c r="C238" s="24" t="s">
        <v>333</v>
      </c>
      <c r="D238" s="34"/>
      <c r="E238" s="35"/>
      <c r="F238" s="35"/>
      <c r="G238" s="113"/>
      <c r="H238" s="113"/>
      <c r="I238" s="35">
        <v>40</v>
      </c>
      <c r="J238" s="504"/>
      <c r="K238" s="1498"/>
      <c r="L238" s="504"/>
      <c r="M238" s="34"/>
      <c r="N238" s="37"/>
      <c r="O238" s="36"/>
      <c r="P238" s="32"/>
      <c r="Q238" s="34"/>
      <c r="R238" s="36"/>
      <c r="S238" s="29"/>
      <c r="T238" s="177"/>
      <c r="U238" s="50"/>
      <c r="V238" s="50"/>
      <c r="W238" s="178"/>
      <c r="X238" s="50"/>
      <c r="Z238" s="34"/>
      <c r="AA238" s="36"/>
      <c r="AB238" s="42"/>
      <c r="AC238" s="34" t="s">
        <v>1443</v>
      </c>
      <c r="AD238" s="46" t="s">
        <v>1446</v>
      </c>
      <c r="AE238" s="36" t="s">
        <v>1443</v>
      </c>
      <c r="AF238" s="48"/>
      <c r="AG238" s="42"/>
      <c r="AH238" s="29"/>
      <c r="AI238" s="119"/>
      <c r="AJ238" s="113"/>
      <c r="AK238" s="179"/>
      <c r="AP238" s="34" t="s">
        <v>1447</v>
      </c>
      <c r="AQ238" s="46" t="s">
        <v>1449</v>
      </c>
      <c r="AR238" s="32"/>
    </row>
    <row r="239" spans="2:44" s="22" customFormat="1">
      <c r="B239" s="23">
        <v>1186</v>
      </c>
      <c r="C239" s="24" t="s">
        <v>333</v>
      </c>
      <c r="D239" s="34"/>
      <c r="E239" s="35"/>
      <c r="F239" s="35"/>
      <c r="G239" s="113"/>
      <c r="H239" s="113"/>
      <c r="I239" s="35">
        <v>8</v>
      </c>
      <c r="J239" s="504"/>
      <c r="K239" s="1498"/>
      <c r="L239" s="504"/>
      <c r="M239" s="34"/>
      <c r="N239" s="37"/>
      <c r="O239" s="36"/>
      <c r="P239" s="32"/>
      <c r="Q239" s="34"/>
      <c r="R239" s="36"/>
      <c r="S239" s="29"/>
      <c r="T239" s="177"/>
      <c r="U239" s="50"/>
      <c r="V239" s="50"/>
      <c r="W239" s="178"/>
      <c r="X239" s="50"/>
      <c r="Z239" s="34"/>
      <c r="AA239" s="36"/>
      <c r="AB239" s="42"/>
      <c r="AC239" s="34" t="s">
        <v>1445</v>
      </c>
      <c r="AD239" s="46" t="s">
        <v>1447</v>
      </c>
      <c r="AE239" s="36" t="s">
        <v>1445</v>
      </c>
      <c r="AF239" s="48"/>
      <c r="AG239" s="42"/>
      <c r="AH239" s="29"/>
      <c r="AI239" s="119"/>
      <c r="AJ239" s="113"/>
      <c r="AK239" s="179"/>
      <c r="AP239" s="34" t="s">
        <v>1448</v>
      </c>
      <c r="AQ239" s="46" t="s">
        <v>1450</v>
      </c>
      <c r="AR239" s="32"/>
    </row>
    <row r="240" spans="2:44" s="22" customFormat="1">
      <c r="B240" s="23">
        <v>1183</v>
      </c>
      <c r="C240" s="24" t="s">
        <v>334</v>
      </c>
      <c r="D240" s="34"/>
      <c r="E240" s="35"/>
      <c r="F240" s="35"/>
      <c r="G240" s="113"/>
      <c r="H240" s="113"/>
      <c r="I240" s="35">
        <v>40</v>
      </c>
      <c r="J240" s="504"/>
      <c r="K240" s="1498"/>
      <c r="L240" s="504"/>
      <c r="M240" s="34"/>
      <c r="N240" s="37"/>
      <c r="O240" s="36"/>
      <c r="P240" s="32"/>
      <c r="Q240" s="34"/>
      <c r="R240" s="36"/>
      <c r="S240" s="29"/>
      <c r="T240" s="177"/>
      <c r="U240" s="50"/>
      <c r="V240" s="50"/>
      <c r="W240" s="178"/>
      <c r="X240" s="50"/>
      <c r="Z240" s="34"/>
      <c r="AA240" s="36"/>
      <c r="AB240" s="42"/>
      <c r="AC240" s="34" t="s">
        <v>690</v>
      </c>
      <c r="AD240" s="180" t="s">
        <v>692</v>
      </c>
      <c r="AE240" s="36" t="s">
        <v>690</v>
      </c>
      <c r="AF240" s="48"/>
      <c r="AG240" s="42"/>
      <c r="AH240" s="29"/>
      <c r="AI240" s="119"/>
      <c r="AJ240" s="113"/>
      <c r="AK240" s="179"/>
      <c r="AP240" s="34" t="s">
        <v>1449</v>
      </c>
      <c r="AQ240" s="46" t="s">
        <v>1451</v>
      </c>
      <c r="AR240" s="32"/>
    </row>
    <row r="241" spans="2:44" s="22" customFormat="1">
      <c r="B241" s="23">
        <v>1184</v>
      </c>
      <c r="C241" s="24" t="s">
        <v>334</v>
      </c>
      <c r="D241" s="34"/>
      <c r="E241" s="35"/>
      <c r="F241" s="35"/>
      <c r="G241" s="113"/>
      <c r="H241" s="113"/>
      <c r="I241" s="35">
        <v>13</v>
      </c>
      <c r="J241" s="504"/>
      <c r="K241" s="1498"/>
      <c r="L241" s="504"/>
      <c r="M241" s="65"/>
      <c r="N241" s="181"/>
      <c r="O241" s="57"/>
      <c r="P241" s="32"/>
      <c r="Q241" s="65"/>
      <c r="R241" s="57"/>
      <c r="S241" s="29"/>
      <c r="T241" s="182"/>
      <c r="U241" s="183"/>
      <c r="V241" s="183"/>
      <c r="W241" s="184"/>
      <c r="X241" s="50"/>
      <c r="Z241" s="65"/>
      <c r="AA241" s="57"/>
      <c r="AB241" s="42"/>
      <c r="AC241" s="65" t="s">
        <v>691</v>
      </c>
      <c r="AD241" s="68" t="s">
        <v>693</v>
      </c>
      <c r="AE241" s="36" t="s">
        <v>691</v>
      </c>
      <c r="AF241" s="48"/>
      <c r="AG241" s="42"/>
      <c r="AH241" s="29"/>
      <c r="AI241" s="119"/>
      <c r="AJ241" s="113"/>
      <c r="AK241" s="179"/>
      <c r="AP241" s="34" t="s">
        <v>1450</v>
      </c>
      <c r="AQ241" s="46" t="s">
        <v>1452</v>
      </c>
      <c r="AR241" s="32"/>
    </row>
    <row r="242" spans="2:44" s="22" customFormat="1">
      <c r="B242" s="23">
        <v>1185</v>
      </c>
      <c r="C242" s="24" t="s">
        <v>334</v>
      </c>
      <c r="D242" s="34"/>
      <c r="E242" s="35"/>
      <c r="F242" s="35"/>
      <c r="G242" s="113"/>
      <c r="H242" s="113"/>
      <c r="I242" s="35">
        <v>40</v>
      </c>
      <c r="J242" s="504"/>
      <c r="K242" s="1498"/>
      <c r="L242" s="504"/>
      <c r="M242" s="34"/>
      <c r="N242" s="37"/>
      <c r="O242" s="36"/>
      <c r="P242" s="32"/>
      <c r="Q242" s="34"/>
      <c r="R242" s="36"/>
      <c r="S242" s="29"/>
      <c r="T242" s="182"/>
      <c r="U242" s="183"/>
      <c r="V242" s="183"/>
      <c r="W242" s="184"/>
      <c r="X242" s="50"/>
      <c r="Z242" s="34"/>
      <c r="AA242" s="36"/>
      <c r="AB242" s="42"/>
      <c r="AC242" s="34" t="s">
        <v>692</v>
      </c>
      <c r="AD242" s="46" t="s">
        <v>694</v>
      </c>
      <c r="AE242" s="36" t="s">
        <v>692</v>
      </c>
      <c r="AF242" s="48"/>
      <c r="AG242" s="42"/>
      <c r="AH242" s="29"/>
      <c r="AI242" s="119"/>
      <c r="AJ242" s="113"/>
      <c r="AK242" s="179"/>
      <c r="AP242" s="34" t="s">
        <v>1451</v>
      </c>
      <c r="AQ242" s="46" t="s">
        <v>1453</v>
      </c>
      <c r="AR242" s="32"/>
    </row>
    <row r="243" spans="2:44" s="22" customFormat="1">
      <c r="B243" s="23">
        <v>1186</v>
      </c>
      <c r="C243" s="24" t="s">
        <v>334</v>
      </c>
      <c r="D243" s="34"/>
      <c r="E243" s="35"/>
      <c r="F243" s="35"/>
      <c r="G243" s="113"/>
      <c r="H243" s="113"/>
      <c r="I243" s="35">
        <v>8</v>
      </c>
      <c r="J243" s="504"/>
      <c r="K243" s="1498"/>
      <c r="L243" s="504"/>
      <c r="M243" s="34"/>
      <c r="N243" s="37"/>
      <c r="O243" s="36"/>
      <c r="P243" s="32"/>
      <c r="Q243" s="34"/>
      <c r="R243" s="36"/>
      <c r="S243" s="29"/>
      <c r="T243" s="177"/>
      <c r="U243" s="50"/>
      <c r="V243" s="50"/>
      <c r="W243" s="178"/>
      <c r="X243" s="50"/>
      <c r="Z243" s="34"/>
      <c r="AA243" s="36"/>
      <c r="AB243" s="42"/>
      <c r="AC243" s="34" t="s">
        <v>1449</v>
      </c>
      <c r="AD243" s="46" t="s">
        <v>1451</v>
      </c>
      <c r="AE243" s="36" t="s">
        <v>1449</v>
      </c>
      <c r="AF243" s="48"/>
      <c r="AG243" s="42"/>
      <c r="AH243" s="29"/>
      <c r="AI243" s="119"/>
      <c r="AJ243" s="113"/>
      <c r="AK243" s="179"/>
      <c r="AP243" s="34" t="s">
        <v>1452</v>
      </c>
      <c r="AQ243" s="46" t="s">
        <v>1454</v>
      </c>
      <c r="AR243" s="32"/>
    </row>
    <row r="244" spans="2:44" s="22" customFormat="1">
      <c r="B244" s="23">
        <v>1187</v>
      </c>
      <c r="C244" s="24" t="s">
        <v>1455</v>
      </c>
      <c r="D244" s="34" t="s">
        <v>47</v>
      </c>
      <c r="E244" s="35">
        <v>40</v>
      </c>
      <c r="F244" s="35"/>
      <c r="G244" s="113" t="s">
        <v>166</v>
      </c>
      <c r="H244" s="113">
        <v>10</v>
      </c>
      <c r="I244" s="35">
        <v>40</v>
      </c>
      <c r="J244" s="504"/>
      <c r="K244" s="1498"/>
      <c r="L244" s="504"/>
      <c r="M244" s="34"/>
      <c r="N244" s="37"/>
      <c r="O244" s="36"/>
      <c r="P244" s="32"/>
      <c r="Q244" s="34"/>
      <c r="R244" s="36"/>
      <c r="S244" s="29"/>
      <c r="T244" s="177"/>
      <c r="U244" s="50"/>
      <c r="V244" s="50"/>
      <c r="W244" s="178"/>
      <c r="X244" s="50"/>
      <c r="Z244" s="34"/>
      <c r="AA244" s="36"/>
      <c r="AB244" s="42"/>
      <c r="AC244" s="34" t="s">
        <v>1450</v>
      </c>
      <c r="AD244" s="46" t="s">
        <v>1452</v>
      </c>
      <c r="AE244" s="36" t="s">
        <v>1450</v>
      </c>
      <c r="AF244" s="48"/>
      <c r="AG244" s="42"/>
      <c r="AH244" s="29"/>
      <c r="AI244" s="119" t="s">
        <v>376</v>
      </c>
      <c r="AJ244" s="113" t="s">
        <v>166</v>
      </c>
      <c r="AK244" s="179">
        <f>B244</f>
        <v>1187</v>
      </c>
      <c r="AP244" s="34" t="s">
        <v>1453</v>
      </c>
      <c r="AQ244" s="46" t="s">
        <v>1456</v>
      </c>
      <c r="AR244" s="32"/>
    </row>
    <row r="245" spans="2:44" s="22" customFormat="1">
      <c r="B245" s="23">
        <v>1188</v>
      </c>
      <c r="C245" s="24" t="s">
        <v>1457</v>
      </c>
      <c r="D245" s="34" t="s">
        <v>152</v>
      </c>
      <c r="E245" s="35">
        <v>12</v>
      </c>
      <c r="F245" s="35"/>
      <c r="G245" s="113" t="s">
        <v>166</v>
      </c>
      <c r="H245" s="113">
        <v>10</v>
      </c>
      <c r="I245" s="35">
        <v>13</v>
      </c>
      <c r="J245" s="504"/>
      <c r="K245" s="1498"/>
      <c r="L245" s="504"/>
      <c r="M245" s="34"/>
      <c r="N245" s="37"/>
      <c r="O245" s="36"/>
      <c r="P245" s="32"/>
      <c r="Q245" s="34"/>
      <c r="R245" s="36"/>
      <c r="S245" s="29"/>
      <c r="T245" s="177"/>
      <c r="U245" s="50"/>
      <c r="V245" s="50"/>
      <c r="W245" s="178"/>
      <c r="X245" s="50"/>
      <c r="Z245" s="34"/>
      <c r="AA245" s="36"/>
      <c r="AB245" s="42"/>
      <c r="AC245" s="34" t="s">
        <v>1451</v>
      </c>
      <c r="AD245" s="180" t="s">
        <v>1453</v>
      </c>
      <c r="AE245" s="36" t="s">
        <v>1451</v>
      </c>
      <c r="AF245" s="48"/>
      <c r="AG245" s="42"/>
      <c r="AH245" s="29"/>
      <c r="AI245" s="119" t="s">
        <v>376</v>
      </c>
      <c r="AJ245" s="113" t="s">
        <v>166</v>
      </c>
      <c r="AK245" s="179">
        <f>B245</f>
        <v>1188</v>
      </c>
      <c r="AP245" s="34" t="s">
        <v>1454</v>
      </c>
      <c r="AQ245" s="46" t="s">
        <v>1458</v>
      </c>
      <c r="AR245" s="32"/>
    </row>
    <row r="246" spans="2:44" s="22" customFormat="1">
      <c r="B246" s="23">
        <v>1189</v>
      </c>
      <c r="C246" s="24" t="s">
        <v>1459</v>
      </c>
      <c r="D246" s="34" t="s">
        <v>86</v>
      </c>
      <c r="E246" s="35">
        <v>40</v>
      </c>
      <c r="F246" s="35"/>
      <c r="G246" s="113" t="s">
        <v>166</v>
      </c>
      <c r="H246" s="113">
        <v>10</v>
      </c>
      <c r="I246" s="35">
        <v>40</v>
      </c>
      <c r="J246" s="504"/>
      <c r="K246" s="1498"/>
      <c r="L246" s="504"/>
      <c r="M246" s="65"/>
      <c r="N246" s="181"/>
      <c r="O246" s="57"/>
      <c r="P246" s="32"/>
      <c r="Q246" s="65"/>
      <c r="R246" s="57"/>
      <c r="S246" s="29"/>
      <c r="T246" s="182"/>
      <c r="U246" s="183"/>
      <c r="V246" s="183"/>
      <c r="W246" s="184"/>
      <c r="X246" s="50"/>
      <c r="Z246" s="65"/>
      <c r="AA246" s="57"/>
      <c r="AB246" s="42"/>
      <c r="AC246" s="65" t="s">
        <v>1452</v>
      </c>
      <c r="AD246" s="68" t="s">
        <v>1454</v>
      </c>
      <c r="AE246" s="36" t="s">
        <v>1452</v>
      </c>
      <c r="AF246" s="48"/>
      <c r="AG246" s="42"/>
      <c r="AH246" s="29"/>
      <c r="AI246" s="119" t="s">
        <v>382</v>
      </c>
      <c r="AJ246" s="113" t="s">
        <v>166</v>
      </c>
      <c r="AK246" s="179">
        <f>B246</f>
        <v>1189</v>
      </c>
      <c r="AP246" s="34" t="s">
        <v>1456</v>
      </c>
      <c r="AQ246" s="46" t="s">
        <v>1460</v>
      </c>
      <c r="AR246" s="32"/>
    </row>
    <row r="247" spans="2:44" s="22" customFormat="1">
      <c r="B247" s="23">
        <v>1190</v>
      </c>
      <c r="C247" s="24" t="s">
        <v>1461</v>
      </c>
      <c r="D247" s="39" t="s">
        <v>152</v>
      </c>
      <c r="E247" s="35">
        <v>7</v>
      </c>
      <c r="F247" s="35"/>
      <c r="G247" s="113" t="s">
        <v>166</v>
      </c>
      <c r="H247" s="113">
        <v>10</v>
      </c>
      <c r="I247" s="35">
        <v>8</v>
      </c>
      <c r="J247" s="504"/>
      <c r="K247" s="1498"/>
      <c r="L247" s="504"/>
      <c r="M247" s="34"/>
      <c r="N247" s="37"/>
      <c r="O247" s="36"/>
      <c r="P247" s="32"/>
      <c r="Q247" s="34"/>
      <c r="R247" s="36"/>
      <c r="S247" s="29"/>
      <c r="T247" s="182"/>
      <c r="U247" s="183"/>
      <c r="V247" s="183"/>
      <c r="W247" s="184"/>
      <c r="X247" s="50"/>
      <c r="Z247" s="34"/>
      <c r="AA247" s="36"/>
      <c r="AB247" s="42"/>
      <c r="AC247" s="34" t="s">
        <v>695</v>
      </c>
      <c r="AD247" s="46" t="s">
        <v>696</v>
      </c>
      <c r="AE247" s="36" t="s">
        <v>695</v>
      </c>
      <c r="AF247" s="48"/>
      <c r="AG247" s="42"/>
      <c r="AH247" s="29"/>
      <c r="AI247" s="119" t="s">
        <v>376</v>
      </c>
      <c r="AJ247" s="113" t="s">
        <v>166</v>
      </c>
      <c r="AK247" s="179">
        <f>B247</f>
        <v>1190</v>
      </c>
      <c r="AP247" s="34" t="s">
        <v>697</v>
      </c>
      <c r="AQ247" s="46" t="s">
        <v>698</v>
      </c>
      <c r="AR247" s="32"/>
    </row>
    <row r="248" spans="2:44" s="22" customFormat="1">
      <c r="B248" s="23">
        <v>1187</v>
      </c>
      <c r="C248" s="24" t="s">
        <v>81</v>
      </c>
      <c r="D248" s="39"/>
      <c r="E248" s="35"/>
      <c r="F248" s="35"/>
      <c r="G248" s="113"/>
      <c r="H248" s="113"/>
      <c r="I248" s="35">
        <v>40</v>
      </c>
      <c r="J248" s="504"/>
      <c r="K248" s="1498"/>
      <c r="L248" s="504"/>
      <c r="M248" s="34"/>
      <c r="N248" s="37"/>
      <c r="O248" s="36"/>
      <c r="P248" s="32"/>
      <c r="Q248" s="34"/>
      <c r="R248" s="36"/>
      <c r="S248" s="29"/>
      <c r="T248" s="177"/>
      <c r="U248" s="50"/>
      <c r="V248" s="50"/>
      <c r="W248" s="178"/>
      <c r="X248" s="50"/>
      <c r="Z248" s="34"/>
      <c r="AA248" s="36"/>
      <c r="AB248" s="42"/>
      <c r="AC248" s="34" t="s">
        <v>1454</v>
      </c>
      <c r="AD248" s="46" t="s">
        <v>1458</v>
      </c>
      <c r="AE248" s="36" t="s">
        <v>1454</v>
      </c>
      <c r="AF248" s="48"/>
      <c r="AG248" s="42"/>
      <c r="AH248" s="29"/>
      <c r="AI248" s="119"/>
      <c r="AJ248" s="113"/>
      <c r="AK248" s="179"/>
      <c r="AP248" s="34" t="s">
        <v>1460</v>
      </c>
      <c r="AQ248" s="46" t="s">
        <v>1462</v>
      </c>
      <c r="AR248" s="32"/>
    </row>
    <row r="249" spans="2:44" s="22" customFormat="1">
      <c r="B249" s="23">
        <v>1188</v>
      </c>
      <c r="C249" s="24" t="s">
        <v>81</v>
      </c>
      <c r="D249" s="34"/>
      <c r="E249" s="35"/>
      <c r="F249" s="35"/>
      <c r="G249" s="113"/>
      <c r="H249" s="113"/>
      <c r="I249" s="35">
        <v>13</v>
      </c>
      <c r="J249" s="504"/>
      <c r="K249" s="1498"/>
      <c r="L249" s="504"/>
      <c r="M249" s="34"/>
      <c r="N249" s="37"/>
      <c r="O249" s="36"/>
      <c r="P249" s="32"/>
      <c r="Q249" s="34"/>
      <c r="R249" s="36"/>
      <c r="S249" s="29"/>
      <c r="T249" s="177"/>
      <c r="U249" s="50"/>
      <c r="V249" s="50"/>
      <c r="W249" s="178"/>
      <c r="X249" s="50"/>
      <c r="Z249" s="34"/>
      <c r="AA249" s="36"/>
      <c r="AB249" s="42"/>
      <c r="AC249" s="34" t="s">
        <v>1456</v>
      </c>
      <c r="AD249" s="46" t="s">
        <v>1460</v>
      </c>
      <c r="AE249" s="36" t="s">
        <v>1456</v>
      </c>
      <c r="AF249" s="48"/>
      <c r="AG249" s="42"/>
      <c r="AH249" s="29"/>
      <c r="AI249" s="119"/>
      <c r="AJ249" s="113"/>
      <c r="AK249" s="179"/>
      <c r="AP249" s="34" t="s">
        <v>1463</v>
      </c>
      <c r="AQ249" s="46" t="s">
        <v>1464</v>
      </c>
      <c r="AR249" s="32"/>
    </row>
    <row r="250" spans="2:44" s="22" customFormat="1">
      <c r="B250" s="23">
        <v>1189</v>
      </c>
      <c r="C250" s="24" t="s">
        <v>81</v>
      </c>
      <c r="D250" s="34"/>
      <c r="E250" s="35"/>
      <c r="F250" s="35"/>
      <c r="G250" s="113"/>
      <c r="H250" s="113"/>
      <c r="I250" s="35">
        <v>40</v>
      </c>
      <c r="J250" s="504"/>
      <c r="K250" s="1498"/>
      <c r="L250" s="504"/>
      <c r="M250" s="34"/>
      <c r="N250" s="37"/>
      <c r="O250" s="36"/>
      <c r="P250" s="32"/>
      <c r="Q250" s="34"/>
      <c r="R250" s="36"/>
      <c r="S250" s="29"/>
      <c r="T250" s="177"/>
      <c r="U250" s="50"/>
      <c r="V250" s="50"/>
      <c r="W250" s="178"/>
      <c r="X250" s="50"/>
      <c r="Z250" s="34"/>
      <c r="AA250" s="36"/>
      <c r="AB250" s="42"/>
      <c r="AC250" s="34" t="s">
        <v>1458</v>
      </c>
      <c r="AD250" s="180" t="s">
        <v>1463</v>
      </c>
      <c r="AE250" s="36" t="s">
        <v>1458</v>
      </c>
      <c r="AF250" s="48"/>
      <c r="AG250" s="42"/>
      <c r="AH250" s="29"/>
      <c r="AI250" s="119"/>
      <c r="AJ250" s="113"/>
      <c r="AK250" s="179"/>
      <c r="AP250" s="34" t="s">
        <v>1462</v>
      </c>
      <c r="AQ250" s="46" t="s">
        <v>1465</v>
      </c>
      <c r="AR250" s="32"/>
    </row>
    <row r="251" spans="2:44" s="22" customFormat="1">
      <c r="B251" s="23">
        <v>1190</v>
      </c>
      <c r="C251" s="24" t="s">
        <v>81</v>
      </c>
      <c r="D251" s="34"/>
      <c r="E251" s="35"/>
      <c r="F251" s="35"/>
      <c r="G251" s="113"/>
      <c r="H251" s="113"/>
      <c r="I251" s="35">
        <v>8</v>
      </c>
      <c r="J251" s="504"/>
      <c r="K251" s="1498"/>
      <c r="L251" s="504"/>
      <c r="M251" s="65"/>
      <c r="N251" s="181"/>
      <c r="O251" s="57"/>
      <c r="P251" s="32"/>
      <c r="Q251" s="65"/>
      <c r="R251" s="57"/>
      <c r="S251" s="29"/>
      <c r="T251" s="182"/>
      <c r="U251" s="183"/>
      <c r="V251" s="183"/>
      <c r="W251" s="184"/>
      <c r="X251" s="50"/>
      <c r="Z251" s="65"/>
      <c r="AA251" s="57"/>
      <c r="AB251" s="42"/>
      <c r="AC251" s="65" t="s">
        <v>1460</v>
      </c>
      <c r="AD251" s="68" t="s">
        <v>1462</v>
      </c>
      <c r="AE251" s="36" t="s">
        <v>1460</v>
      </c>
      <c r="AF251" s="48"/>
      <c r="AG251" s="42"/>
      <c r="AH251" s="29"/>
      <c r="AI251" s="119"/>
      <c r="AJ251" s="113"/>
      <c r="AK251" s="179"/>
      <c r="AP251" s="34" t="s">
        <v>1464</v>
      </c>
      <c r="AQ251" s="46" t="s">
        <v>1466</v>
      </c>
      <c r="AR251" s="32"/>
    </row>
    <row r="252" spans="2:44" s="22" customFormat="1">
      <c r="B252" s="23">
        <v>1187</v>
      </c>
      <c r="C252" s="24" t="s">
        <v>326</v>
      </c>
      <c r="D252" s="34"/>
      <c r="E252" s="35"/>
      <c r="F252" s="35"/>
      <c r="G252" s="113"/>
      <c r="H252" s="113"/>
      <c r="I252" s="35">
        <v>40</v>
      </c>
      <c r="J252" s="504"/>
      <c r="K252" s="1498"/>
      <c r="L252" s="504"/>
      <c r="M252" s="34"/>
      <c r="N252" s="37"/>
      <c r="O252" s="36"/>
      <c r="P252" s="32"/>
      <c r="Q252" s="34"/>
      <c r="R252" s="36"/>
      <c r="S252" s="29"/>
      <c r="T252" s="182"/>
      <c r="U252" s="183"/>
      <c r="V252" s="183"/>
      <c r="W252" s="184"/>
      <c r="X252" s="50"/>
      <c r="Z252" s="34"/>
      <c r="AA252" s="36"/>
      <c r="AB252" s="42"/>
      <c r="AC252" s="34" t="s">
        <v>1463</v>
      </c>
      <c r="AD252" s="46" t="s">
        <v>1464</v>
      </c>
      <c r="AE252" s="36" t="s">
        <v>1463</v>
      </c>
      <c r="AF252" s="48"/>
      <c r="AG252" s="42"/>
      <c r="AH252" s="29"/>
      <c r="AI252" s="119"/>
      <c r="AJ252" s="113"/>
      <c r="AK252" s="179"/>
      <c r="AP252" s="34" t="s">
        <v>1465</v>
      </c>
      <c r="AQ252" s="46" t="s">
        <v>1467</v>
      </c>
      <c r="AR252" s="32"/>
    </row>
    <row r="253" spans="2:44" s="22" customFormat="1">
      <c r="B253" s="23">
        <v>1188</v>
      </c>
      <c r="C253" s="24" t="s">
        <v>326</v>
      </c>
      <c r="D253" s="34"/>
      <c r="E253" s="35"/>
      <c r="F253" s="35"/>
      <c r="G253" s="113"/>
      <c r="H253" s="113"/>
      <c r="I253" s="35">
        <v>13</v>
      </c>
      <c r="J253" s="504"/>
      <c r="K253" s="1498"/>
      <c r="L253" s="504"/>
      <c r="M253" s="34"/>
      <c r="N253" s="37"/>
      <c r="O253" s="36"/>
      <c r="P253" s="32"/>
      <c r="Q253" s="34"/>
      <c r="R253" s="36"/>
      <c r="S253" s="29"/>
      <c r="T253" s="177"/>
      <c r="U253" s="50"/>
      <c r="V253" s="50"/>
      <c r="W253" s="178"/>
      <c r="X253" s="50"/>
      <c r="Z253" s="34"/>
      <c r="AA253" s="36"/>
      <c r="AB253" s="42"/>
      <c r="AC253" s="34" t="s">
        <v>1462</v>
      </c>
      <c r="AD253" s="46" t="s">
        <v>1465</v>
      </c>
      <c r="AE253" s="36" t="s">
        <v>1462</v>
      </c>
      <c r="AF253" s="48"/>
      <c r="AG253" s="42"/>
      <c r="AH253" s="29"/>
      <c r="AI253" s="119"/>
      <c r="AJ253" s="113"/>
      <c r="AK253" s="179"/>
      <c r="AP253" s="34" t="s">
        <v>1466</v>
      </c>
      <c r="AQ253" s="46" t="s">
        <v>1468</v>
      </c>
      <c r="AR253" s="32"/>
    </row>
    <row r="254" spans="2:44" s="22" customFormat="1">
      <c r="B254" s="23">
        <v>1189</v>
      </c>
      <c r="C254" s="24" t="s">
        <v>326</v>
      </c>
      <c r="D254" s="34"/>
      <c r="E254" s="35"/>
      <c r="F254" s="35"/>
      <c r="G254" s="113"/>
      <c r="H254" s="113"/>
      <c r="I254" s="35">
        <v>40</v>
      </c>
      <c r="J254" s="504"/>
      <c r="K254" s="1498"/>
      <c r="L254" s="504"/>
      <c r="M254" s="34"/>
      <c r="N254" s="37"/>
      <c r="O254" s="36"/>
      <c r="P254" s="32"/>
      <c r="Q254" s="34"/>
      <c r="R254" s="36"/>
      <c r="S254" s="29"/>
      <c r="T254" s="177"/>
      <c r="U254" s="50"/>
      <c r="V254" s="50"/>
      <c r="W254" s="178"/>
      <c r="X254" s="50"/>
      <c r="Z254" s="34"/>
      <c r="AA254" s="36"/>
      <c r="AB254" s="42"/>
      <c r="AC254" s="34" t="s">
        <v>1464</v>
      </c>
      <c r="AD254" s="46" t="s">
        <v>1466</v>
      </c>
      <c r="AE254" s="36" t="s">
        <v>1464</v>
      </c>
      <c r="AF254" s="48"/>
      <c r="AG254" s="42"/>
      <c r="AH254" s="29"/>
      <c r="AI254" s="119"/>
      <c r="AJ254" s="113"/>
      <c r="AK254" s="179"/>
      <c r="AP254" s="34" t="s">
        <v>1467</v>
      </c>
      <c r="AQ254" s="46" t="s">
        <v>1469</v>
      </c>
      <c r="AR254" s="32"/>
    </row>
    <row r="255" spans="2:44" s="22" customFormat="1">
      <c r="B255" s="23">
        <v>1190</v>
      </c>
      <c r="C255" s="24" t="s">
        <v>326</v>
      </c>
      <c r="D255" s="34"/>
      <c r="E255" s="35"/>
      <c r="F255" s="35"/>
      <c r="G255" s="113"/>
      <c r="H255" s="113"/>
      <c r="I255" s="35">
        <v>8</v>
      </c>
      <c r="J255" s="504"/>
      <c r="K255" s="1498"/>
      <c r="L255" s="504"/>
      <c r="M255" s="34"/>
      <c r="N255" s="37"/>
      <c r="O255" s="36"/>
      <c r="P255" s="32"/>
      <c r="Q255" s="34"/>
      <c r="R255" s="36"/>
      <c r="S255" s="29"/>
      <c r="T255" s="177"/>
      <c r="U255" s="50"/>
      <c r="V255" s="50"/>
      <c r="W255" s="178"/>
      <c r="X255" s="50"/>
      <c r="Z255" s="34"/>
      <c r="AA255" s="36"/>
      <c r="AB255" s="42"/>
      <c r="AC255" s="34" t="s">
        <v>699</v>
      </c>
      <c r="AD255" s="180" t="s">
        <v>701</v>
      </c>
      <c r="AE255" s="36" t="s">
        <v>699</v>
      </c>
      <c r="AF255" s="48"/>
      <c r="AG255" s="42"/>
      <c r="AH255" s="29"/>
      <c r="AI255" s="119"/>
      <c r="AJ255" s="113"/>
      <c r="AK255" s="179"/>
      <c r="AP255" s="34" t="s">
        <v>1468</v>
      </c>
      <c r="AQ255" s="46" t="s">
        <v>1470</v>
      </c>
      <c r="AR255" s="32"/>
    </row>
    <row r="256" spans="2:44" s="22" customFormat="1">
      <c r="B256" s="23">
        <v>1187</v>
      </c>
      <c r="C256" s="24" t="s">
        <v>328</v>
      </c>
      <c r="D256" s="34"/>
      <c r="E256" s="35"/>
      <c r="F256" s="35"/>
      <c r="G256" s="113"/>
      <c r="H256" s="113"/>
      <c r="I256" s="35">
        <v>40</v>
      </c>
      <c r="J256" s="504"/>
      <c r="K256" s="1498"/>
      <c r="L256" s="504"/>
      <c r="M256" s="65"/>
      <c r="N256" s="181"/>
      <c r="O256" s="57"/>
      <c r="P256" s="32"/>
      <c r="Q256" s="65"/>
      <c r="R256" s="57"/>
      <c r="S256" s="29"/>
      <c r="T256" s="182"/>
      <c r="U256" s="183"/>
      <c r="V256" s="183"/>
      <c r="W256" s="184"/>
      <c r="X256" s="50"/>
      <c r="Z256" s="65"/>
      <c r="AA256" s="57"/>
      <c r="AB256" s="42"/>
      <c r="AC256" s="65" t="s">
        <v>700</v>
      </c>
      <c r="AD256" s="68" t="s">
        <v>702</v>
      </c>
      <c r="AE256" s="36" t="s">
        <v>700</v>
      </c>
      <c r="AF256" s="48"/>
      <c r="AG256" s="42"/>
      <c r="AH256" s="29"/>
      <c r="AI256" s="119"/>
      <c r="AJ256" s="113"/>
      <c r="AK256" s="179"/>
      <c r="AP256" s="34" t="s">
        <v>1469</v>
      </c>
      <c r="AQ256" s="46" t="s">
        <v>1471</v>
      </c>
      <c r="AR256" s="32"/>
    </row>
    <row r="257" spans="2:44" s="22" customFormat="1">
      <c r="B257" s="23">
        <v>1188</v>
      </c>
      <c r="C257" s="24" t="s">
        <v>328</v>
      </c>
      <c r="D257" s="34"/>
      <c r="E257" s="35"/>
      <c r="F257" s="35"/>
      <c r="G257" s="113"/>
      <c r="H257" s="113"/>
      <c r="I257" s="35">
        <v>13</v>
      </c>
      <c r="J257" s="504"/>
      <c r="K257" s="1498"/>
      <c r="L257" s="504"/>
      <c r="M257" s="34"/>
      <c r="N257" s="37"/>
      <c r="O257" s="36"/>
      <c r="P257" s="32"/>
      <c r="Q257" s="34"/>
      <c r="R257" s="36"/>
      <c r="S257" s="29"/>
      <c r="T257" s="182"/>
      <c r="U257" s="183"/>
      <c r="V257" s="183"/>
      <c r="W257" s="184"/>
      <c r="X257" s="50"/>
      <c r="Z257" s="34"/>
      <c r="AA257" s="36"/>
      <c r="AB257" s="42"/>
      <c r="AC257" s="34" t="s">
        <v>701</v>
      </c>
      <c r="AD257" s="46" t="s">
        <v>703</v>
      </c>
      <c r="AE257" s="36" t="s">
        <v>701</v>
      </c>
      <c r="AF257" s="48"/>
      <c r="AG257" s="42"/>
      <c r="AH257" s="29"/>
      <c r="AI257" s="119"/>
      <c r="AJ257" s="113"/>
      <c r="AK257" s="179"/>
      <c r="AP257" s="34" t="s">
        <v>1470</v>
      </c>
      <c r="AQ257" s="46" t="s">
        <v>1472</v>
      </c>
      <c r="AR257" s="32"/>
    </row>
    <row r="258" spans="2:44" s="22" customFormat="1">
      <c r="B258" s="23">
        <v>1189</v>
      </c>
      <c r="C258" s="24" t="s">
        <v>328</v>
      </c>
      <c r="D258" s="34"/>
      <c r="E258" s="35"/>
      <c r="F258" s="35"/>
      <c r="G258" s="113"/>
      <c r="H258" s="113"/>
      <c r="I258" s="35">
        <v>40</v>
      </c>
      <c r="J258" s="504"/>
      <c r="K258" s="1498"/>
      <c r="L258" s="504"/>
      <c r="M258" s="34"/>
      <c r="N258" s="37"/>
      <c r="O258" s="36"/>
      <c r="P258" s="32"/>
      <c r="Q258" s="34"/>
      <c r="R258" s="36"/>
      <c r="S258" s="29"/>
      <c r="T258" s="177"/>
      <c r="U258" s="50"/>
      <c r="V258" s="50"/>
      <c r="W258" s="178"/>
      <c r="X258" s="50"/>
      <c r="Z258" s="34"/>
      <c r="AA258" s="36"/>
      <c r="AB258" s="42"/>
      <c r="AC258" s="34" t="s">
        <v>1468</v>
      </c>
      <c r="AD258" s="46" t="s">
        <v>1470</v>
      </c>
      <c r="AE258" s="36" t="s">
        <v>1468</v>
      </c>
      <c r="AF258" s="48"/>
      <c r="AG258" s="42"/>
      <c r="AH258" s="29"/>
      <c r="AI258" s="119"/>
      <c r="AJ258" s="113"/>
      <c r="AK258" s="179"/>
      <c r="AP258" s="34" t="s">
        <v>1471</v>
      </c>
      <c r="AQ258" s="46" t="s">
        <v>1473</v>
      </c>
      <c r="AR258" s="32"/>
    </row>
    <row r="259" spans="2:44" s="22" customFormat="1">
      <c r="B259" s="23">
        <v>1190</v>
      </c>
      <c r="C259" s="24" t="s">
        <v>328</v>
      </c>
      <c r="D259" s="34"/>
      <c r="E259" s="35"/>
      <c r="F259" s="35"/>
      <c r="G259" s="113"/>
      <c r="H259" s="113"/>
      <c r="I259" s="35">
        <v>8</v>
      </c>
      <c r="J259" s="504"/>
      <c r="K259" s="1498"/>
      <c r="L259" s="504"/>
      <c r="M259" s="34"/>
      <c r="N259" s="37"/>
      <c r="O259" s="36"/>
      <c r="P259" s="32"/>
      <c r="Q259" s="34"/>
      <c r="R259" s="36"/>
      <c r="S259" s="29"/>
      <c r="T259" s="177"/>
      <c r="U259" s="50"/>
      <c r="V259" s="50"/>
      <c r="W259" s="178"/>
      <c r="X259" s="50"/>
      <c r="Z259" s="34"/>
      <c r="AA259" s="36"/>
      <c r="AB259" s="42"/>
      <c r="AC259" s="34" t="s">
        <v>1469</v>
      </c>
      <c r="AD259" s="46" t="s">
        <v>1471</v>
      </c>
      <c r="AE259" s="36" t="s">
        <v>1469</v>
      </c>
      <c r="AF259" s="48"/>
      <c r="AG259" s="42"/>
      <c r="AH259" s="29"/>
      <c r="AI259" s="119"/>
      <c r="AJ259" s="113"/>
      <c r="AK259" s="179"/>
      <c r="AP259" s="34" t="s">
        <v>1472</v>
      </c>
      <c r="AQ259" s="46" t="s">
        <v>1474</v>
      </c>
      <c r="AR259" s="32"/>
    </row>
    <row r="260" spans="2:44" s="22" customFormat="1">
      <c r="B260" s="23">
        <v>1187</v>
      </c>
      <c r="C260" s="24" t="s">
        <v>329</v>
      </c>
      <c r="D260" s="34"/>
      <c r="E260" s="35"/>
      <c r="F260" s="35"/>
      <c r="G260" s="113"/>
      <c r="H260" s="113"/>
      <c r="I260" s="35">
        <v>40</v>
      </c>
      <c r="J260" s="504"/>
      <c r="K260" s="1498"/>
      <c r="L260" s="504"/>
      <c r="M260" s="34"/>
      <c r="N260" s="37"/>
      <c r="O260" s="36"/>
      <c r="P260" s="32"/>
      <c r="Q260" s="34"/>
      <c r="R260" s="36"/>
      <c r="S260" s="29"/>
      <c r="T260" s="177"/>
      <c r="U260" s="50"/>
      <c r="V260" s="50"/>
      <c r="W260" s="178"/>
      <c r="X260" s="50"/>
      <c r="Z260" s="34"/>
      <c r="AA260" s="36"/>
      <c r="AB260" s="42"/>
      <c r="AC260" s="34" t="s">
        <v>1470</v>
      </c>
      <c r="AD260" s="180" t="s">
        <v>1472</v>
      </c>
      <c r="AE260" s="36" t="s">
        <v>1470</v>
      </c>
      <c r="AF260" s="48"/>
      <c r="AG260" s="42"/>
      <c r="AH260" s="29"/>
      <c r="AI260" s="119"/>
      <c r="AJ260" s="113"/>
      <c r="AK260" s="179"/>
      <c r="AP260" s="34" t="s">
        <v>1473</v>
      </c>
      <c r="AQ260" s="46" t="s">
        <v>1475</v>
      </c>
      <c r="AR260" s="32"/>
    </row>
    <row r="261" spans="2:44" s="22" customFormat="1">
      <c r="B261" s="23">
        <v>1188</v>
      </c>
      <c r="C261" s="24" t="s">
        <v>329</v>
      </c>
      <c r="D261" s="34"/>
      <c r="E261" s="35"/>
      <c r="F261" s="35"/>
      <c r="G261" s="113"/>
      <c r="H261" s="113"/>
      <c r="I261" s="35">
        <v>13</v>
      </c>
      <c r="J261" s="504"/>
      <c r="K261" s="1498"/>
      <c r="L261" s="504"/>
      <c r="M261" s="65"/>
      <c r="N261" s="181"/>
      <c r="O261" s="57"/>
      <c r="P261" s="32"/>
      <c r="Q261" s="65"/>
      <c r="R261" s="57"/>
      <c r="S261" s="29"/>
      <c r="T261" s="182"/>
      <c r="U261" s="183"/>
      <c r="V261" s="183"/>
      <c r="W261" s="184"/>
      <c r="X261" s="50"/>
      <c r="Z261" s="65"/>
      <c r="AA261" s="57"/>
      <c r="AB261" s="42"/>
      <c r="AC261" s="65" t="s">
        <v>1471</v>
      </c>
      <c r="AD261" s="68" t="s">
        <v>1473</v>
      </c>
      <c r="AE261" s="36" t="s">
        <v>1471</v>
      </c>
      <c r="AF261" s="48"/>
      <c r="AG261" s="42"/>
      <c r="AH261" s="29"/>
      <c r="AI261" s="119"/>
      <c r="AJ261" s="113"/>
      <c r="AK261" s="179"/>
      <c r="AP261" s="34" t="s">
        <v>1474</v>
      </c>
      <c r="AQ261" s="46" t="s">
        <v>1476</v>
      </c>
      <c r="AR261" s="32"/>
    </row>
    <row r="262" spans="2:44" s="22" customFormat="1">
      <c r="B262" s="23">
        <v>1189</v>
      </c>
      <c r="C262" s="24" t="s">
        <v>329</v>
      </c>
      <c r="D262" s="39"/>
      <c r="E262" s="35"/>
      <c r="F262" s="35"/>
      <c r="G262" s="113"/>
      <c r="H262" s="113"/>
      <c r="I262" s="35">
        <v>40</v>
      </c>
      <c r="J262" s="504"/>
      <c r="K262" s="1498"/>
      <c r="L262" s="504"/>
      <c r="M262" s="34"/>
      <c r="N262" s="37"/>
      <c r="O262" s="36"/>
      <c r="P262" s="32"/>
      <c r="Q262" s="34"/>
      <c r="R262" s="36"/>
      <c r="S262" s="29"/>
      <c r="T262" s="182"/>
      <c r="U262" s="183"/>
      <c r="V262" s="183"/>
      <c r="W262" s="184"/>
      <c r="X262" s="50"/>
      <c r="Z262" s="34"/>
      <c r="AA262" s="36"/>
      <c r="AB262" s="42"/>
      <c r="AC262" s="34" t="s">
        <v>704</v>
      </c>
      <c r="AD262" s="46" t="s">
        <v>705</v>
      </c>
      <c r="AE262" s="36" t="s">
        <v>704</v>
      </c>
      <c r="AF262" s="48"/>
      <c r="AG262" s="42"/>
      <c r="AH262" s="29"/>
      <c r="AI262" s="119"/>
      <c r="AJ262" s="113"/>
      <c r="AK262" s="179"/>
      <c r="AP262" s="34" t="s">
        <v>706</v>
      </c>
      <c r="AQ262" s="46" t="s">
        <v>707</v>
      </c>
      <c r="AR262" s="32"/>
    </row>
    <row r="263" spans="2:44" s="22" customFormat="1">
      <c r="B263" s="23">
        <v>1190</v>
      </c>
      <c r="C263" s="24" t="s">
        <v>329</v>
      </c>
      <c r="D263" s="39"/>
      <c r="E263" s="35"/>
      <c r="F263" s="35"/>
      <c r="G263" s="113"/>
      <c r="H263" s="113"/>
      <c r="I263" s="35">
        <v>8</v>
      </c>
      <c r="J263" s="504"/>
      <c r="K263" s="1498"/>
      <c r="L263" s="504"/>
      <c r="M263" s="34"/>
      <c r="N263" s="37"/>
      <c r="O263" s="36"/>
      <c r="P263" s="32"/>
      <c r="Q263" s="34"/>
      <c r="R263" s="36"/>
      <c r="S263" s="29"/>
      <c r="T263" s="177"/>
      <c r="U263" s="50"/>
      <c r="V263" s="50"/>
      <c r="W263" s="178"/>
      <c r="X263" s="50"/>
      <c r="Z263" s="34"/>
      <c r="AA263" s="36"/>
      <c r="AB263" s="42"/>
      <c r="AC263" s="34" t="s">
        <v>1473</v>
      </c>
      <c r="AD263" s="46" t="s">
        <v>1475</v>
      </c>
      <c r="AE263" s="36" t="s">
        <v>1473</v>
      </c>
      <c r="AF263" s="48"/>
      <c r="AG263" s="42"/>
      <c r="AH263" s="29"/>
      <c r="AI263" s="119"/>
      <c r="AJ263" s="113"/>
      <c r="AK263" s="179"/>
      <c r="AP263" s="34" t="s">
        <v>1476</v>
      </c>
      <c r="AQ263" s="46" t="s">
        <v>1477</v>
      </c>
      <c r="AR263" s="32"/>
    </row>
    <row r="264" spans="2:44" s="22" customFormat="1">
      <c r="B264" s="23">
        <v>1187</v>
      </c>
      <c r="C264" s="24" t="s">
        <v>330</v>
      </c>
      <c r="D264" s="34"/>
      <c r="E264" s="35"/>
      <c r="F264" s="35"/>
      <c r="G264" s="113"/>
      <c r="H264" s="113"/>
      <c r="I264" s="35">
        <v>40</v>
      </c>
      <c r="J264" s="504"/>
      <c r="K264" s="1498"/>
      <c r="L264" s="504"/>
      <c r="M264" s="34"/>
      <c r="N264" s="37"/>
      <c r="O264" s="36"/>
      <c r="P264" s="32"/>
      <c r="Q264" s="34"/>
      <c r="R264" s="36"/>
      <c r="S264" s="29"/>
      <c r="T264" s="177"/>
      <c r="U264" s="50"/>
      <c r="V264" s="50"/>
      <c r="W264" s="178"/>
      <c r="X264" s="50"/>
      <c r="Z264" s="34"/>
      <c r="AA264" s="36"/>
      <c r="AB264" s="42"/>
      <c r="AC264" s="34" t="s">
        <v>1474</v>
      </c>
      <c r="AD264" s="46" t="s">
        <v>1476</v>
      </c>
      <c r="AE264" s="36" t="s">
        <v>1474</v>
      </c>
      <c r="AF264" s="48"/>
      <c r="AG264" s="42"/>
      <c r="AH264" s="29"/>
      <c r="AI264" s="119"/>
      <c r="AJ264" s="113"/>
      <c r="AK264" s="179"/>
      <c r="AP264" s="34" t="s">
        <v>1478</v>
      </c>
      <c r="AQ264" s="46" t="s">
        <v>1479</v>
      </c>
      <c r="AR264" s="32"/>
    </row>
    <row r="265" spans="2:44" s="22" customFormat="1">
      <c r="B265" s="23">
        <v>1188</v>
      </c>
      <c r="C265" s="24" t="s">
        <v>330</v>
      </c>
      <c r="D265" s="34"/>
      <c r="E265" s="35"/>
      <c r="F265" s="35"/>
      <c r="G265" s="113"/>
      <c r="H265" s="113"/>
      <c r="I265" s="35">
        <v>13</v>
      </c>
      <c r="J265" s="504"/>
      <c r="K265" s="1498"/>
      <c r="L265" s="504"/>
      <c r="M265" s="34"/>
      <c r="N265" s="37"/>
      <c r="O265" s="36"/>
      <c r="P265" s="32"/>
      <c r="Q265" s="34"/>
      <c r="R265" s="36"/>
      <c r="S265" s="29"/>
      <c r="T265" s="177"/>
      <c r="U265" s="50"/>
      <c r="V265" s="50"/>
      <c r="W265" s="178"/>
      <c r="X265" s="50"/>
      <c r="Z265" s="34"/>
      <c r="AA265" s="36"/>
      <c r="AB265" s="42"/>
      <c r="AC265" s="34" t="s">
        <v>1475</v>
      </c>
      <c r="AD265" s="180" t="s">
        <v>1478</v>
      </c>
      <c r="AE265" s="36" t="s">
        <v>1475</v>
      </c>
      <c r="AF265" s="48"/>
      <c r="AG265" s="42"/>
      <c r="AH265" s="29"/>
      <c r="AI265" s="119"/>
      <c r="AJ265" s="113"/>
      <c r="AK265" s="179"/>
      <c r="AP265" s="34" t="s">
        <v>1477</v>
      </c>
      <c r="AQ265" s="46" t="s">
        <v>1480</v>
      </c>
      <c r="AR265" s="32"/>
    </row>
    <row r="266" spans="2:44" s="22" customFormat="1">
      <c r="B266" s="23">
        <v>1189</v>
      </c>
      <c r="C266" s="24" t="s">
        <v>330</v>
      </c>
      <c r="D266" s="34"/>
      <c r="E266" s="35"/>
      <c r="F266" s="35"/>
      <c r="G266" s="113"/>
      <c r="H266" s="113"/>
      <c r="I266" s="35">
        <v>40</v>
      </c>
      <c r="J266" s="504"/>
      <c r="K266" s="1498"/>
      <c r="L266" s="504"/>
      <c r="M266" s="65"/>
      <c r="N266" s="181"/>
      <c r="O266" s="57"/>
      <c r="P266" s="32"/>
      <c r="Q266" s="65"/>
      <c r="R266" s="57"/>
      <c r="S266" s="29"/>
      <c r="T266" s="182"/>
      <c r="U266" s="183"/>
      <c r="V266" s="183"/>
      <c r="W266" s="184"/>
      <c r="X266" s="50"/>
      <c r="Z266" s="65"/>
      <c r="AA266" s="57"/>
      <c r="AB266" s="42"/>
      <c r="AC266" s="65" t="s">
        <v>1476</v>
      </c>
      <c r="AD266" s="68" t="s">
        <v>1477</v>
      </c>
      <c r="AE266" s="36" t="s">
        <v>1476</v>
      </c>
      <c r="AF266" s="48"/>
      <c r="AG266" s="42"/>
      <c r="AH266" s="29"/>
      <c r="AI266" s="119"/>
      <c r="AJ266" s="113"/>
      <c r="AK266" s="179"/>
      <c r="AP266" s="34" t="s">
        <v>1479</v>
      </c>
      <c r="AQ266" s="46" t="s">
        <v>1481</v>
      </c>
      <c r="AR266" s="32"/>
    </row>
    <row r="267" spans="2:44" s="22" customFormat="1">
      <c r="B267" s="23">
        <v>1190</v>
      </c>
      <c r="C267" s="24" t="s">
        <v>330</v>
      </c>
      <c r="D267" s="34"/>
      <c r="E267" s="35"/>
      <c r="F267" s="35"/>
      <c r="G267" s="113"/>
      <c r="H267" s="113"/>
      <c r="I267" s="35">
        <v>8</v>
      </c>
      <c r="J267" s="504"/>
      <c r="K267" s="1498"/>
      <c r="L267" s="504"/>
      <c r="M267" s="34"/>
      <c r="N267" s="37"/>
      <c r="O267" s="36"/>
      <c r="P267" s="32"/>
      <c r="Q267" s="34"/>
      <c r="R267" s="36"/>
      <c r="S267" s="29"/>
      <c r="T267" s="182"/>
      <c r="U267" s="183"/>
      <c r="V267" s="183"/>
      <c r="W267" s="184"/>
      <c r="X267" s="50"/>
      <c r="Z267" s="34"/>
      <c r="AA267" s="36"/>
      <c r="AB267" s="42"/>
      <c r="AC267" s="34" t="s">
        <v>1478</v>
      </c>
      <c r="AD267" s="46" t="s">
        <v>1479</v>
      </c>
      <c r="AE267" s="36" t="s">
        <v>1478</v>
      </c>
      <c r="AF267" s="48"/>
      <c r="AG267" s="42"/>
      <c r="AH267" s="29"/>
      <c r="AI267" s="204"/>
      <c r="AJ267" s="136"/>
      <c r="AK267" s="205"/>
      <c r="AP267" s="34" t="s">
        <v>1480</v>
      </c>
      <c r="AQ267" s="46" t="s">
        <v>1482</v>
      </c>
      <c r="AR267" s="32"/>
    </row>
    <row r="268" spans="2:44" s="22" customFormat="1">
      <c r="B268" s="23">
        <v>1187</v>
      </c>
      <c r="C268" s="24" t="s">
        <v>331</v>
      </c>
      <c r="D268" s="34"/>
      <c r="E268" s="35"/>
      <c r="F268" s="35"/>
      <c r="G268" s="113"/>
      <c r="H268" s="113"/>
      <c r="I268" s="35">
        <v>40</v>
      </c>
      <c r="J268" s="504"/>
      <c r="K268" s="1498"/>
      <c r="L268" s="504"/>
      <c r="M268" s="34"/>
      <c r="N268" s="37"/>
      <c r="O268" s="36"/>
      <c r="P268" s="32"/>
      <c r="Q268" s="34"/>
      <c r="R268" s="36"/>
      <c r="S268" s="29"/>
      <c r="T268" s="177"/>
      <c r="U268" s="50"/>
      <c r="V268" s="50"/>
      <c r="W268" s="178"/>
      <c r="X268" s="50"/>
      <c r="Z268" s="34"/>
      <c r="AA268" s="36"/>
      <c r="AB268" s="42"/>
      <c r="AC268" s="34" t="s">
        <v>1477</v>
      </c>
      <c r="AD268" s="46" t="s">
        <v>1480</v>
      </c>
      <c r="AE268" s="36" t="s">
        <v>1477</v>
      </c>
      <c r="AF268" s="48"/>
      <c r="AG268" s="42"/>
      <c r="AH268" s="29"/>
      <c r="AI268" s="119"/>
      <c r="AJ268" s="113"/>
      <c r="AK268" s="179"/>
      <c r="AP268" s="34" t="s">
        <v>1481</v>
      </c>
      <c r="AQ268" s="46" t="s">
        <v>1483</v>
      </c>
      <c r="AR268" s="32"/>
    </row>
    <row r="269" spans="2:44" s="22" customFormat="1">
      <c r="B269" s="23">
        <v>1188</v>
      </c>
      <c r="C269" s="24" t="s">
        <v>331</v>
      </c>
      <c r="D269" s="34"/>
      <c r="E269" s="35"/>
      <c r="F269" s="35"/>
      <c r="G269" s="113"/>
      <c r="H269" s="113"/>
      <c r="I269" s="35">
        <v>13</v>
      </c>
      <c r="J269" s="504"/>
      <c r="K269" s="1498"/>
      <c r="L269" s="504"/>
      <c r="M269" s="34"/>
      <c r="N269" s="37"/>
      <c r="O269" s="36"/>
      <c r="P269" s="32"/>
      <c r="Q269" s="34"/>
      <c r="R269" s="36"/>
      <c r="S269" s="29"/>
      <c r="T269" s="177"/>
      <c r="U269" s="50"/>
      <c r="V269" s="50"/>
      <c r="W269" s="178"/>
      <c r="X269" s="50"/>
      <c r="Z269" s="34"/>
      <c r="AA269" s="36"/>
      <c r="AB269" s="42"/>
      <c r="AC269" s="34" t="s">
        <v>1479</v>
      </c>
      <c r="AD269" s="46" t="s">
        <v>1481</v>
      </c>
      <c r="AE269" s="36" t="s">
        <v>1479</v>
      </c>
      <c r="AF269" s="48"/>
      <c r="AG269" s="42"/>
      <c r="AH269" s="29"/>
      <c r="AI269" s="119"/>
      <c r="AJ269" s="113"/>
      <c r="AK269" s="179"/>
      <c r="AP269" s="34" t="s">
        <v>1482</v>
      </c>
      <c r="AQ269" s="46" t="s">
        <v>1484</v>
      </c>
      <c r="AR269" s="32"/>
    </row>
    <row r="270" spans="2:44" s="22" customFormat="1">
      <c r="B270" s="23">
        <v>1189</v>
      </c>
      <c r="C270" s="24" t="s">
        <v>331</v>
      </c>
      <c r="D270" s="34"/>
      <c r="E270" s="35"/>
      <c r="F270" s="35"/>
      <c r="G270" s="113"/>
      <c r="H270" s="113"/>
      <c r="I270" s="35">
        <v>40</v>
      </c>
      <c r="J270" s="504"/>
      <c r="K270" s="1498"/>
      <c r="L270" s="504"/>
      <c r="M270" s="34"/>
      <c r="N270" s="37"/>
      <c r="O270" s="36"/>
      <c r="P270" s="32"/>
      <c r="Q270" s="34"/>
      <c r="R270" s="36"/>
      <c r="S270" s="29"/>
      <c r="T270" s="177"/>
      <c r="U270" s="50"/>
      <c r="V270" s="50"/>
      <c r="W270" s="178"/>
      <c r="X270" s="50"/>
      <c r="Z270" s="34"/>
      <c r="AA270" s="36"/>
      <c r="AB270" s="42"/>
      <c r="AC270" s="34" t="s">
        <v>708</v>
      </c>
      <c r="AD270" s="180" t="s">
        <v>710</v>
      </c>
      <c r="AE270" s="36" t="s">
        <v>708</v>
      </c>
      <c r="AF270" s="48"/>
      <c r="AG270" s="42"/>
      <c r="AH270" s="29"/>
      <c r="AI270" s="119"/>
      <c r="AJ270" s="113"/>
      <c r="AK270" s="179"/>
      <c r="AP270" s="34" t="s">
        <v>1483</v>
      </c>
      <c r="AQ270" s="46" t="s">
        <v>1485</v>
      </c>
      <c r="AR270" s="32"/>
    </row>
    <row r="271" spans="2:44" s="22" customFormat="1">
      <c r="B271" s="23">
        <v>1190</v>
      </c>
      <c r="C271" s="24" t="s">
        <v>331</v>
      </c>
      <c r="D271" s="34"/>
      <c r="E271" s="35"/>
      <c r="F271" s="35"/>
      <c r="G271" s="113"/>
      <c r="H271" s="113"/>
      <c r="I271" s="35">
        <v>8</v>
      </c>
      <c r="J271" s="504"/>
      <c r="K271" s="1498"/>
      <c r="L271" s="504"/>
      <c r="M271" s="65"/>
      <c r="N271" s="181"/>
      <c r="O271" s="57"/>
      <c r="P271" s="32"/>
      <c r="Q271" s="65"/>
      <c r="R271" s="57"/>
      <c r="S271" s="29"/>
      <c r="T271" s="182"/>
      <c r="U271" s="183"/>
      <c r="V271" s="183"/>
      <c r="W271" s="184"/>
      <c r="X271" s="50"/>
      <c r="Z271" s="65"/>
      <c r="AA271" s="57"/>
      <c r="AB271" s="42"/>
      <c r="AC271" s="65" t="s">
        <v>709</v>
      </c>
      <c r="AD271" s="68" t="s">
        <v>711</v>
      </c>
      <c r="AE271" s="36" t="s">
        <v>709</v>
      </c>
      <c r="AF271" s="48"/>
      <c r="AG271" s="42"/>
      <c r="AH271" s="29"/>
      <c r="AI271" s="119"/>
      <c r="AJ271" s="113"/>
      <c r="AK271" s="179"/>
      <c r="AP271" s="34" t="s">
        <v>1484</v>
      </c>
      <c r="AQ271" s="46" t="s">
        <v>1486</v>
      </c>
      <c r="AR271" s="32"/>
    </row>
    <row r="272" spans="2:44" s="22" customFormat="1">
      <c r="B272" s="23">
        <v>1187</v>
      </c>
      <c r="C272" s="24" t="s">
        <v>332</v>
      </c>
      <c r="D272" s="34"/>
      <c r="E272" s="35"/>
      <c r="F272" s="35"/>
      <c r="G272" s="113"/>
      <c r="H272" s="113"/>
      <c r="I272" s="35">
        <v>40</v>
      </c>
      <c r="J272" s="504"/>
      <c r="K272" s="1498"/>
      <c r="L272" s="504"/>
      <c r="M272" s="34"/>
      <c r="N272" s="37"/>
      <c r="O272" s="36"/>
      <c r="P272" s="32"/>
      <c r="Q272" s="34"/>
      <c r="R272" s="36"/>
      <c r="S272" s="29"/>
      <c r="T272" s="182"/>
      <c r="U272" s="183"/>
      <c r="V272" s="183"/>
      <c r="W272" s="184"/>
      <c r="X272" s="50"/>
      <c r="Z272" s="34"/>
      <c r="AA272" s="36"/>
      <c r="AB272" s="42"/>
      <c r="AC272" s="34" t="s">
        <v>710</v>
      </c>
      <c r="AD272" s="46" t="s">
        <v>712</v>
      </c>
      <c r="AE272" s="36" t="s">
        <v>710</v>
      </c>
      <c r="AF272" s="48"/>
      <c r="AG272" s="42"/>
      <c r="AH272" s="29"/>
      <c r="AI272" s="119"/>
      <c r="AJ272" s="113"/>
      <c r="AK272" s="179"/>
      <c r="AP272" s="34" t="s">
        <v>1485</v>
      </c>
      <c r="AQ272" s="46" t="s">
        <v>1487</v>
      </c>
      <c r="AR272" s="32"/>
    </row>
    <row r="273" spans="2:44" s="22" customFormat="1">
      <c r="B273" s="23">
        <v>1188</v>
      </c>
      <c r="C273" s="24" t="s">
        <v>332</v>
      </c>
      <c r="D273" s="34"/>
      <c r="E273" s="35"/>
      <c r="F273" s="35"/>
      <c r="G273" s="113"/>
      <c r="H273" s="113"/>
      <c r="I273" s="35">
        <v>13</v>
      </c>
      <c r="J273" s="504"/>
      <c r="K273" s="1498"/>
      <c r="L273" s="504"/>
      <c r="M273" s="34"/>
      <c r="N273" s="37"/>
      <c r="O273" s="36"/>
      <c r="P273" s="32"/>
      <c r="Q273" s="34"/>
      <c r="R273" s="36"/>
      <c r="S273" s="29"/>
      <c r="T273" s="177"/>
      <c r="U273" s="50"/>
      <c r="V273" s="50"/>
      <c r="W273" s="178"/>
      <c r="X273" s="50"/>
      <c r="Z273" s="34"/>
      <c r="AA273" s="36"/>
      <c r="AB273" s="42"/>
      <c r="AC273" s="34" t="s">
        <v>1483</v>
      </c>
      <c r="AD273" s="46" t="s">
        <v>1485</v>
      </c>
      <c r="AE273" s="36" t="s">
        <v>1483</v>
      </c>
      <c r="AF273" s="48"/>
      <c r="AG273" s="42"/>
      <c r="AH273" s="29"/>
      <c r="AI273" s="119"/>
      <c r="AJ273" s="113"/>
      <c r="AK273" s="179"/>
      <c r="AP273" s="34" t="s">
        <v>1486</v>
      </c>
      <c r="AQ273" s="46" t="s">
        <v>1488</v>
      </c>
      <c r="AR273" s="32"/>
    </row>
    <row r="274" spans="2:44" s="22" customFormat="1">
      <c r="B274" s="23">
        <v>1189</v>
      </c>
      <c r="C274" s="24" t="s">
        <v>332</v>
      </c>
      <c r="D274" s="34"/>
      <c r="E274" s="35"/>
      <c r="F274" s="35"/>
      <c r="G274" s="113"/>
      <c r="H274" s="113"/>
      <c r="I274" s="35">
        <v>40</v>
      </c>
      <c r="J274" s="504"/>
      <c r="K274" s="1498"/>
      <c r="L274" s="504"/>
      <c r="M274" s="34"/>
      <c r="N274" s="37"/>
      <c r="O274" s="36"/>
      <c r="P274" s="32"/>
      <c r="Q274" s="34"/>
      <c r="R274" s="36"/>
      <c r="S274" s="29"/>
      <c r="T274" s="177"/>
      <c r="U274" s="50"/>
      <c r="V274" s="50"/>
      <c r="W274" s="178"/>
      <c r="X274" s="50"/>
      <c r="Z274" s="34"/>
      <c r="AA274" s="36"/>
      <c r="AB274" s="42"/>
      <c r="AC274" s="34" t="s">
        <v>1484</v>
      </c>
      <c r="AD274" s="46" t="s">
        <v>1486</v>
      </c>
      <c r="AE274" s="36" t="s">
        <v>1484</v>
      </c>
      <c r="AF274" s="48"/>
      <c r="AG274" s="42"/>
      <c r="AH274" s="29"/>
      <c r="AI274" s="119"/>
      <c r="AJ274" s="113"/>
      <c r="AK274" s="179"/>
      <c r="AP274" s="34" t="s">
        <v>1487</v>
      </c>
      <c r="AQ274" s="46" t="s">
        <v>1489</v>
      </c>
      <c r="AR274" s="32"/>
    </row>
    <row r="275" spans="2:44" s="22" customFormat="1">
      <c r="B275" s="23">
        <v>1190</v>
      </c>
      <c r="C275" s="24" t="s">
        <v>332</v>
      </c>
      <c r="D275" s="34"/>
      <c r="E275" s="35"/>
      <c r="F275" s="35"/>
      <c r="G275" s="113"/>
      <c r="H275" s="113"/>
      <c r="I275" s="35">
        <v>8</v>
      </c>
      <c r="J275" s="504"/>
      <c r="K275" s="1498"/>
      <c r="L275" s="504"/>
      <c r="M275" s="34"/>
      <c r="N275" s="37"/>
      <c r="O275" s="36"/>
      <c r="P275" s="32"/>
      <c r="Q275" s="34"/>
      <c r="R275" s="36"/>
      <c r="S275" s="29"/>
      <c r="T275" s="177"/>
      <c r="U275" s="50"/>
      <c r="V275" s="50"/>
      <c r="W275" s="178"/>
      <c r="X275" s="50"/>
      <c r="Z275" s="34"/>
      <c r="AA275" s="36"/>
      <c r="AB275" s="42"/>
      <c r="AC275" s="34" t="s">
        <v>1485</v>
      </c>
      <c r="AD275" s="180" t="s">
        <v>1487</v>
      </c>
      <c r="AE275" s="36" t="s">
        <v>1485</v>
      </c>
      <c r="AF275" s="48"/>
      <c r="AG275" s="42"/>
      <c r="AH275" s="29"/>
      <c r="AI275" s="119"/>
      <c r="AJ275" s="113"/>
      <c r="AK275" s="179"/>
      <c r="AP275" s="34" t="s">
        <v>1488</v>
      </c>
      <c r="AQ275" s="46" t="s">
        <v>1490</v>
      </c>
      <c r="AR275" s="32"/>
    </row>
    <row r="276" spans="2:44" s="22" customFormat="1">
      <c r="B276" s="23">
        <v>1187</v>
      </c>
      <c r="C276" s="24" t="s">
        <v>333</v>
      </c>
      <c r="D276" s="34"/>
      <c r="E276" s="35"/>
      <c r="F276" s="35"/>
      <c r="G276" s="113"/>
      <c r="H276" s="113"/>
      <c r="I276" s="35">
        <v>40</v>
      </c>
      <c r="J276" s="504"/>
      <c r="K276" s="1498"/>
      <c r="L276" s="504"/>
      <c r="M276" s="65"/>
      <c r="N276" s="181"/>
      <c r="O276" s="57"/>
      <c r="P276" s="32"/>
      <c r="Q276" s="65"/>
      <c r="R276" s="57"/>
      <c r="S276" s="29"/>
      <c r="T276" s="182"/>
      <c r="U276" s="183"/>
      <c r="V276" s="183"/>
      <c r="W276" s="184"/>
      <c r="X276" s="50"/>
      <c r="Z276" s="65"/>
      <c r="AA276" s="57"/>
      <c r="AB276" s="42"/>
      <c r="AC276" s="65" t="s">
        <v>1486</v>
      </c>
      <c r="AD276" s="68" t="s">
        <v>1488</v>
      </c>
      <c r="AE276" s="36" t="s">
        <v>1486</v>
      </c>
      <c r="AF276" s="48"/>
      <c r="AG276" s="42"/>
      <c r="AH276" s="29"/>
      <c r="AI276" s="119"/>
      <c r="AJ276" s="113"/>
      <c r="AK276" s="179"/>
      <c r="AP276" s="34" t="s">
        <v>1489</v>
      </c>
      <c r="AQ276" s="46" t="s">
        <v>1491</v>
      </c>
      <c r="AR276" s="32"/>
    </row>
    <row r="277" spans="2:44" s="22" customFormat="1">
      <c r="B277" s="23">
        <v>1188</v>
      </c>
      <c r="C277" s="24" t="s">
        <v>333</v>
      </c>
      <c r="D277" s="39"/>
      <c r="E277" s="35"/>
      <c r="F277" s="35"/>
      <c r="G277" s="113"/>
      <c r="H277" s="113"/>
      <c r="I277" s="35">
        <v>13</v>
      </c>
      <c r="J277" s="504"/>
      <c r="K277" s="1498"/>
      <c r="L277" s="504"/>
      <c r="M277" s="34"/>
      <c r="N277" s="37"/>
      <c r="O277" s="36"/>
      <c r="P277" s="32"/>
      <c r="Q277" s="34"/>
      <c r="R277" s="36"/>
      <c r="S277" s="29"/>
      <c r="T277" s="182"/>
      <c r="U277" s="183"/>
      <c r="V277" s="183"/>
      <c r="W277" s="184"/>
      <c r="X277" s="50"/>
      <c r="Z277" s="34"/>
      <c r="AA277" s="36"/>
      <c r="AB277" s="42"/>
      <c r="AC277" s="34" t="s">
        <v>713</v>
      </c>
      <c r="AD277" s="46" t="s">
        <v>714</v>
      </c>
      <c r="AE277" s="36" t="s">
        <v>713</v>
      </c>
      <c r="AF277" s="48"/>
      <c r="AG277" s="42"/>
      <c r="AH277" s="29"/>
      <c r="AI277" s="119"/>
      <c r="AJ277" s="113"/>
      <c r="AK277" s="179"/>
      <c r="AP277" s="34" t="s">
        <v>715</v>
      </c>
      <c r="AQ277" s="46" t="s">
        <v>716</v>
      </c>
      <c r="AR277" s="32"/>
    </row>
    <row r="278" spans="2:44" s="22" customFormat="1">
      <c r="B278" s="23">
        <v>1189</v>
      </c>
      <c r="C278" s="24" t="s">
        <v>333</v>
      </c>
      <c r="D278" s="39"/>
      <c r="E278" s="35"/>
      <c r="F278" s="35"/>
      <c r="G278" s="113"/>
      <c r="H278" s="113"/>
      <c r="I278" s="35">
        <v>40</v>
      </c>
      <c r="J278" s="504"/>
      <c r="K278" s="1498"/>
      <c r="L278" s="504"/>
      <c r="M278" s="34"/>
      <c r="N278" s="37"/>
      <c r="O278" s="36"/>
      <c r="P278" s="32"/>
      <c r="Q278" s="34"/>
      <c r="R278" s="36"/>
      <c r="S278" s="29"/>
      <c r="T278" s="177"/>
      <c r="U278" s="50"/>
      <c r="V278" s="50"/>
      <c r="W278" s="178"/>
      <c r="X278" s="50"/>
      <c r="Z278" s="34"/>
      <c r="AA278" s="36"/>
      <c r="AB278" s="42"/>
      <c r="AC278" s="34" t="s">
        <v>1488</v>
      </c>
      <c r="AD278" s="46" t="s">
        <v>1490</v>
      </c>
      <c r="AE278" s="36" t="s">
        <v>1488</v>
      </c>
      <c r="AF278" s="48"/>
      <c r="AG278" s="42"/>
      <c r="AH278" s="29"/>
      <c r="AI278" s="119"/>
      <c r="AJ278" s="113"/>
      <c r="AK278" s="179"/>
      <c r="AP278" s="34" t="s">
        <v>1491</v>
      </c>
      <c r="AQ278" s="46" t="s">
        <v>1492</v>
      </c>
      <c r="AR278" s="32"/>
    </row>
    <row r="279" spans="2:44" s="22" customFormat="1">
      <c r="B279" s="23">
        <v>1190</v>
      </c>
      <c r="C279" s="24" t="s">
        <v>333</v>
      </c>
      <c r="D279" s="34"/>
      <c r="E279" s="35"/>
      <c r="F279" s="35"/>
      <c r="G279" s="113"/>
      <c r="H279" s="113"/>
      <c r="I279" s="35">
        <v>8</v>
      </c>
      <c r="J279" s="504"/>
      <c r="K279" s="1498"/>
      <c r="L279" s="504"/>
      <c r="M279" s="34"/>
      <c r="N279" s="37"/>
      <c r="O279" s="36"/>
      <c r="P279" s="32"/>
      <c r="Q279" s="34"/>
      <c r="R279" s="36"/>
      <c r="S279" s="29"/>
      <c r="T279" s="177"/>
      <c r="U279" s="50"/>
      <c r="V279" s="50"/>
      <c r="W279" s="178"/>
      <c r="X279" s="50"/>
      <c r="Z279" s="34"/>
      <c r="AA279" s="36"/>
      <c r="AB279" s="42"/>
      <c r="AC279" s="34" t="s">
        <v>1489</v>
      </c>
      <c r="AD279" s="46" t="s">
        <v>1491</v>
      </c>
      <c r="AE279" s="36" t="s">
        <v>1489</v>
      </c>
      <c r="AF279" s="48"/>
      <c r="AG279" s="42"/>
      <c r="AH279" s="29"/>
      <c r="AI279" s="119"/>
      <c r="AJ279" s="113"/>
      <c r="AK279" s="179"/>
      <c r="AP279" s="34" t="s">
        <v>1493</v>
      </c>
      <c r="AQ279" s="46" t="s">
        <v>1494</v>
      </c>
      <c r="AR279" s="32"/>
    </row>
    <row r="280" spans="2:44" s="22" customFormat="1">
      <c r="B280" s="23">
        <v>1187</v>
      </c>
      <c r="C280" s="24" t="s">
        <v>334</v>
      </c>
      <c r="D280" s="34"/>
      <c r="E280" s="35"/>
      <c r="F280" s="35"/>
      <c r="G280" s="113"/>
      <c r="H280" s="113"/>
      <c r="I280" s="35">
        <v>40</v>
      </c>
      <c r="J280" s="504"/>
      <c r="K280" s="1498"/>
      <c r="L280" s="504"/>
      <c r="M280" s="34"/>
      <c r="N280" s="37"/>
      <c r="O280" s="36"/>
      <c r="P280" s="32"/>
      <c r="Q280" s="34"/>
      <c r="R280" s="36"/>
      <c r="S280" s="29"/>
      <c r="T280" s="177"/>
      <c r="U280" s="50"/>
      <c r="V280" s="50"/>
      <c r="W280" s="178"/>
      <c r="X280" s="50"/>
      <c r="Z280" s="34"/>
      <c r="AA280" s="36"/>
      <c r="AB280" s="42"/>
      <c r="AC280" s="34" t="s">
        <v>1490</v>
      </c>
      <c r="AD280" s="180" t="s">
        <v>1493</v>
      </c>
      <c r="AE280" s="36" t="s">
        <v>1490</v>
      </c>
      <c r="AF280" s="48"/>
      <c r="AG280" s="42"/>
      <c r="AH280" s="29"/>
      <c r="AI280" s="119"/>
      <c r="AJ280" s="113"/>
      <c r="AK280" s="179"/>
      <c r="AP280" s="34" t="s">
        <v>1492</v>
      </c>
      <c r="AQ280" s="46" t="s">
        <v>1495</v>
      </c>
      <c r="AR280" s="32"/>
    </row>
    <row r="281" spans="2:44" s="22" customFormat="1">
      <c r="B281" s="23">
        <v>1188</v>
      </c>
      <c r="C281" s="24" t="s">
        <v>334</v>
      </c>
      <c r="D281" s="34"/>
      <c r="E281" s="35"/>
      <c r="F281" s="35"/>
      <c r="G281" s="113"/>
      <c r="H281" s="113"/>
      <c r="I281" s="35">
        <v>13</v>
      </c>
      <c r="J281" s="504"/>
      <c r="K281" s="1498"/>
      <c r="L281" s="504"/>
      <c r="M281" s="65"/>
      <c r="N281" s="181"/>
      <c r="O281" s="57"/>
      <c r="P281" s="32"/>
      <c r="Q281" s="65"/>
      <c r="R281" s="57"/>
      <c r="S281" s="29"/>
      <c r="T281" s="182"/>
      <c r="U281" s="183"/>
      <c r="V281" s="183"/>
      <c r="W281" s="184"/>
      <c r="X281" s="50"/>
      <c r="Z281" s="65"/>
      <c r="AA281" s="57"/>
      <c r="AB281" s="42"/>
      <c r="AC281" s="65" t="s">
        <v>1491</v>
      </c>
      <c r="AD281" s="68" t="s">
        <v>1492</v>
      </c>
      <c r="AE281" s="36" t="s">
        <v>1491</v>
      </c>
      <c r="AF281" s="48"/>
      <c r="AG281" s="42"/>
      <c r="AH281" s="29"/>
      <c r="AI281" s="119"/>
      <c r="AJ281" s="113"/>
      <c r="AK281" s="179"/>
      <c r="AP281" s="34" t="s">
        <v>1494</v>
      </c>
      <c r="AQ281" s="46" t="s">
        <v>1496</v>
      </c>
      <c r="AR281" s="32"/>
    </row>
    <row r="282" spans="2:44" s="22" customFormat="1">
      <c r="B282" s="23">
        <v>1189</v>
      </c>
      <c r="C282" s="24" t="s">
        <v>334</v>
      </c>
      <c r="D282" s="34"/>
      <c r="E282" s="35"/>
      <c r="F282" s="35"/>
      <c r="G282" s="113"/>
      <c r="H282" s="113"/>
      <c r="I282" s="35">
        <v>40</v>
      </c>
      <c r="J282" s="504"/>
      <c r="K282" s="1498"/>
      <c r="L282" s="504"/>
      <c r="M282" s="34"/>
      <c r="N282" s="37"/>
      <c r="O282" s="36"/>
      <c r="P282" s="32"/>
      <c r="Q282" s="34"/>
      <c r="R282" s="36"/>
      <c r="S282" s="29"/>
      <c r="T282" s="182"/>
      <c r="U282" s="183"/>
      <c r="V282" s="183"/>
      <c r="W282" s="184"/>
      <c r="X282" s="50"/>
      <c r="Z282" s="34"/>
      <c r="AA282" s="36"/>
      <c r="AB282" s="42"/>
      <c r="AC282" s="34" t="s">
        <v>1493</v>
      </c>
      <c r="AD282" s="46" t="s">
        <v>1494</v>
      </c>
      <c r="AE282" s="36" t="s">
        <v>1493</v>
      </c>
      <c r="AF282" s="48"/>
      <c r="AG282" s="42"/>
      <c r="AH282" s="29"/>
      <c r="AI282" s="119"/>
      <c r="AJ282" s="113"/>
      <c r="AK282" s="179"/>
      <c r="AP282" s="34" t="s">
        <v>1495</v>
      </c>
      <c r="AQ282" s="46" t="s">
        <v>1497</v>
      </c>
      <c r="AR282" s="32"/>
    </row>
    <row r="283" spans="2:44" s="22" customFormat="1">
      <c r="B283" s="23">
        <v>1190</v>
      </c>
      <c r="C283" s="24" t="s">
        <v>334</v>
      </c>
      <c r="D283" s="34"/>
      <c r="E283" s="35"/>
      <c r="F283" s="35"/>
      <c r="G283" s="113"/>
      <c r="H283" s="113"/>
      <c r="I283" s="35">
        <v>8</v>
      </c>
      <c r="J283" s="504"/>
      <c r="K283" s="1498"/>
      <c r="L283" s="504"/>
      <c r="M283" s="34"/>
      <c r="N283" s="37"/>
      <c r="O283" s="36"/>
      <c r="P283" s="32"/>
      <c r="Q283" s="34"/>
      <c r="R283" s="36"/>
      <c r="S283" s="29"/>
      <c r="T283" s="177"/>
      <c r="U283" s="50"/>
      <c r="V283" s="50"/>
      <c r="W283" s="178"/>
      <c r="X283" s="50"/>
      <c r="Z283" s="34"/>
      <c r="AA283" s="36"/>
      <c r="AB283" s="42"/>
      <c r="AC283" s="34" t="s">
        <v>1492</v>
      </c>
      <c r="AD283" s="46" t="s">
        <v>1495</v>
      </c>
      <c r="AE283" s="36" t="s">
        <v>1492</v>
      </c>
      <c r="AF283" s="48"/>
      <c r="AG283" s="42"/>
      <c r="AH283" s="29"/>
      <c r="AI283" s="119"/>
      <c r="AJ283" s="113"/>
      <c r="AK283" s="179"/>
      <c r="AP283" s="34" t="s">
        <v>1496</v>
      </c>
      <c r="AQ283" s="46" t="s">
        <v>1498</v>
      </c>
      <c r="AR283" s="32"/>
    </row>
    <row r="284" spans="2:44" s="22" customFormat="1">
      <c r="B284" s="23">
        <v>1179</v>
      </c>
      <c r="C284" s="24" t="s">
        <v>1042</v>
      </c>
      <c r="D284" s="34" t="s">
        <v>27</v>
      </c>
      <c r="E284" s="35">
        <v>15</v>
      </c>
      <c r="F284" s="35"/>
      <c r="G284" s="113" t="s">
        <v>173</v>
      </c>
      <c r="H284" s="113">
        <v>9</v>
      </c>
      <c r="I284" s="35">
        <v>15</v>
      </c>
      <c r="J284" s="504"/>
      <c r="K284" s="1498"/>
      <c r="L284" s="504"/>
      <c r="M284" s="34" t="s">
        <v>722</v>
      </c>
      <c r="N284" s="37" t="s">
        <v>723</v>
      </c>
      <c r="O284" s="36" t="s">
        <v>723</v>
      </c>
      <c r="P284" s="32"/>
      <c r="Q284" s="34" t="s">
        <v>723</v>
      </c>
      <c r="R284" s="36" t="s">
        <v>724</v>
      </c>
      <c r="S284" s="29"/>
      <c r="T284" s="177"/>
      <c r="U284" s="50"/>
      <c r="V284" s="50"/>
      <c r="W284" s="178"/>
      <c r="X284" s="50"/>
      <c r="Z284" s="34" t="s">
        <v>725</v>
      </c>
      <c r="AA284" s="36" t="s">
        <v>725</v>
      </c>
      <c r="AB284" s="33"/>
      <c r="AC284" s="34" t="s">
        <v>1494</v>
      </c>
      <c r="AD284" s="46" t="s">
        <v>1496</v>
      </c>
      <c r="AE284" s="36" t="s">
        <v>1494</v>
      </c>
      <c r="AF284" s="48"/>
      <c r="AG284" s="33"/>
      <c r="AH284" s="29"/>
      <c r="AI284" s="119" t="s">
        <v>376</v>
      </c>
      <c r="AJ284" s="113" t="s">
        <v>173</v>
      </c>
      <c r="AK284" s="179">
        <f>B284</f>
        <v>1179</v>
      </c>
      <c r="AP284" s="34" t="s">
        <v>1497</v>
      </c>
      <c r="AQ284" s="46" t="s">
        <v>1499</v>
      </c>
      <c r="AR284" s="32"/>
    </row>
    <row r="285" spans="2:44" s="22" customFormat="1">
      <c r="B285" s="23">
        <v>1179</v>
      </c>
      <c r="C285" s="24" t="s">
        <v>409</v>
      </c>
      <c r="D285" s="34"/>
      <c r="E285" s="35"/>
      <c r="F285" s="35"/>
      <c r="G285" s="113"/>
      <c r="H285" s="113"/>
      <c r="I285" s="35">
        <v>15</v>
      </c>
      <c r="J285" s="504"/>
      <c r="K285" s="1498"/>
      <c r="L285" s="504"/>
      <c r="M285" s="34" t="s">
        <v>726</v>
      </c>
      <c r="N285" s="37" t="s">
        <v>727</v>
      </c>
      <c r="O285" s="36" t="s">
        <v>727</v>
      </c>
      <c r="P285" s="32"/>
      <c r="Q285" s="34" t="s">
        <v>727</v>
      </c>
      <c r="R285" s="36" t="s">
        <v>728</v>
      </c>
      <c r="S285" s="29"/>
      <c r="T285" s="177"/>
      <c r="U285" s="50"/>
      <c r="V285" s="50"/>
      <c r="W285" s="178"/>
      <c r="X285" s="50"/>
      <c r="Z285" s="34" t="s">
        <v>729</v>
      </c>
      <c r="AA285" s="36" t="s">
        <v>729</v>
      </c>
      <c r="AB285" s="33"/>
      <c r="AC285" s="34" t="s">
        <v>717</v>
      </c>
      <c r="AD285" s="180" t="s">
        <v>719</v>
      </c>
      <c r="AE285" s="36" t="s">
        <v>717</v>
      </c>
      <c r="AF285" s="48"/>
      <c r="AG285" s="33"/>
      <c r="AH285" s="29"/>
      <c r="AI285" s="119"/>
      <c r="AJ285" s="113"/>
      <c r="AK285" s="179"/>
      <c r="AP285" s="34" t="s">
        <v>1498</v>
      </c>
      <c r="AQ285" s="46" t="s">
        <v>1500</v>
      </c>
      <c r="AR285" s="32"/>
    </row>
    <row r="286" spans="2:44" s="22" customFormat="1">
      <c r="B286" s="23">
        <v>1179</v>
      </c>
      <c r="C286" s="24" t="s">
        <v>411</v>
      </c>
      <c r="D286" s="34"/>
      <c r="E286" s="35"/>
      <c r="F286" s="35"/>
      <c r="G286" s="113"/>
      <c r="H286" s="113"/>
      <c r="I286" s="35">
        <v>15</v>
      </c>
      <c r="J286" s="504"/>
      <c r="K286" s="1498"/>
      <c r="L286" s="504"/>
      <c r="M286" s="65" t="s">
        <v>638</v>
      </c>
      <c r="N286" s="181" t="s">
        <v>536</v>
      </c>
      <c r="O286" s="57" t="s">
        <v>536</v>
      </c>
      <c r="P286" s="32"/>
      <c r="Q286" s="65" t="s">
        <v>536</v>
      </c>
      <c r="R286" s="57" t="s">
        <v>534</v>
      </c>
      <c r="S286" s="29"/>
      <c r="T286" s="182"/>
      <c r="U286" s="183"/>
      <c r="V286" s="183"/>
      <c r="W286" s="184"/>
      <c r="X286" s="50"/>
      <c r="Z286" s="65" t="s">
        <v>524</v>
      </c>
      <c r="AA286" s="57" t="s">
        <v>524</v>
      </c>
      <c r="AB286" s="33"/>
      <c r="AC286" s="65" t="s">
        <v>718</v>
      </c>
      <c r="AD286" s="68" t="s">
        <v>720</v>
      </c>
      <c r="AE286" s="36" t="s">
        <v>718</v>
      </c>
      <c r="AF286" s="48"/>
      <c r="AG286" s="33"/>
      <c r="AH286" s="29"/>
      <c r="AI286" s="119"/>
      <c r="AJ286" s="113"/>
      <c r="AK286" s="179"/>
      <c r="AP286" s="34" t="s">
        <v>1499</v>
      </c>
      <c r="AQ286" s="46" t="s">
        <v>1501</v>
      </c>
      <c r="AR286" s="32"/>
    </row>
    <row r="287" spans="2:44" s="22" customFormat="1">
      <c r="B287" s="23">
        <v>1179</v>
      </c>
      <c r="C287" s="24" t="s">
        <v>413</v>
      </c>
      <c r="D287" s="34"/>
      <c r="E287" s="35"/>
      <c r="F287" s="35"/>
      <c r="G287" s="113"/>
      <c r="H287" s="113"/>
      <c r="I287" s="35">
        <v>15</v>
      </c>
      <c r="J287" s="504"/>
      <c r="K287" s="1498"/>
      <c r="L287" s="504"/>
      <c r="M287" s="34" t="s">
        <v>640</v>
      </c>
      <c r="N287" s="37" t="s">
        <v>537</v>
      </c>
      <c r="O287" s="36" t="s">
        <v>537</v>
      </c>
      <c r="P287" s="32"/>
      <c r="Q287" s="34" t="s">
        <v>537</v>
      </c>
      <c r="R287" s="36" t="s">
        <v>535</v>
      </c>
      <c r="S287" s="29"/>
      <c r="T287" s="182"/>
      <c r="U287" s="183"/>
      <c r="V287" s="183"/>
      <c r="W287" s="184"/>
      <c r="X287" s="50"/>
      <c r="Z287" s="34" t="s">
        <v>525</v>
      </c>
      <c r="AA287" s="36" t="s">
        <v>525</v>
      </c>
      <c r="AB287" s="33"/>
      <c r="AC287" s="34" t="s">
        <v>719</v>
      </c>
      <c r="AD287" s="46" t="s">
        <v>721</v>
      </c>
      <c r="AE287" s="36" t="s">
        <v>719</v>
      </c>
      <c r="AF287" s="48"/>
      <c r="AG287" s="33"/>
      <c r="AH287" s="29"/>
      <c r="AI287" s="119"/>
      <c r="AJ287" s="113"/>
      <c r="AK287" s="179"/>
      <c r="AP287" s="34" t="s">
        <v>1500</v>
      </c>
      <c r="AQ287" s="46" t="s">
        <v>1502</v>
      </c>
      <c r="AR287" s="32"/>
    </row>
    <row r="288" spans="2:44" s="22" customFormat="1">
      <c r="B288" s="23">
        <v>1179</v>
      </c>
      <c r="C288" s="24" t="s">
        <v>415</v>
      </c>
      <c r="D288" s="34"/>
      <c r="E288" s="35"/>
      <c r="F288" s="35"/>
      <c r="G288" s="113"/>
      <c r="H288" s="113"/>
      <c r="I288" s="35">
        <v>15</v>
      </c>
      <c r="J288" s="504"/>
      <c r="K288" s="1498"/>
      <c r="L288" s="504"/>
      <c r="M288" s="34" t="s">
        <v>642</v>
      </c>
      <c r="N288" s="37" t="s">
        <v>538</v>
      </c>
      <c r="O288" s="36" t="s">
        <v>538</v>
      </c>
      <c r="P288" s="32"/>
      <c r="Q288" s="34" t="s">
        <v>538</v>
      </c>
      <c r="R288" s="36" t="s">
        <v>536</v>
      </c>
      <c r="S288" s="29"/>
      <c r="T288" s="177"/>
      <c r="U288" s="50"/>
      <c r="V288" s="50"/>
      <c r="W288" s="178"/>
      <c r="X288" s="50"/>
      <c r="Z288" s="34" t="s">
        <v>526</v>
      </c>
      <c r="AA288" s="36" t="s">
        <v>526</v>
      </c>
      <c r="AB288" s="33"/>
      <c r="AC288" s="34" t="s">
        <v>1498</v>
      </c>
      <c r="AD288" s="46" t="s">
        <v>1500</v>
      </c>
      <c r="AE288" s="36" t="s">
        <v>1498</v>
      </c>
      <c r="AF288" s="48"/>
      <c r="AG288" s="33"/>
      <c r="AH288" s="29"/>
      <c r="AI288" s="119"/>
      <c r="AJ288" s="113"/>
      <c r="AK288" s="179"/>
      <c r="AP288" s="34" t="s">
        <v>1501</v>
      </c>
      <c r="AQ288" s="46" t="s">
        <v>1503</v>
      </c>
      <c r="AR288" s="32"/>
    </row>
    <row r="289" spans="2:44" s="22" customFormat="1">
      <c r="B289" s="23">
        <v>1179</v>
      </c>
      <c r="C289" s="24" t="s">
        <v>490</v>
      </c>
      <c r="D289" s="34"/>
      <c r="E289" s="35"/>
      <c r="F289" s="35"/>
      <c r="G289" s="113"/>
      <c r="H289" s="113"/>
      <c r="I289" s="35">
        <v>15</v>
      </c>
      <c r="J289" s="504"/>
      <c r="K289" s="1498"/>
      <c r="L289" s="504"/>
      <c r="M289" s="34" t="s">
        <v>644</v>
      </c>
      <c r="N289" s="37" t="s">
        <v>539</v>
      </c>
      <c r="O289" s="36" t="s">
        <v>539</v>
      </c>
      <c r="P289" s="32"/>
      <c r="Q289" s="34" t="s">
        <v>539</v>
      </c>
      <c r="R289" s="36" t="s">
        <v>537</v>
      </c>
      <c r="S289" s="29"/>
      <c r="T289" s="177"/>
      <c r="U289" s="50"/>
      <c r="V289" s="50"/>
      <c r="W289" s="178"/>
      <c r="X289" s="50"/>
      <c r="Z289" s="34" t="s">
        <v>527</v>
      </c>
      <c r="AA289" s="36" t="s">
        <v>527</v>
      </c>
      <c r="AB289" s="33"/>
      <c r="AC289" s="34" t="s">
        <v>1499</v>
      </c>
      <c r="AD289" s="46" t="s">
        <v>1501</v>
      </c>
      <c r="AE289" s="36" t="s">
        <v>1499</v>
      </c>
      <c r="AF289" s="48"/>
      <c r="AG289" s="33"/>
      <c r="AH289" s="29"/>
      <c r="AI289" s="119"/>
      <c r="AJ289" s="113"/>
      <c r="AK289" s="179"/>
      <c r="AP289" s="34" t="s">
        <v>1502</v>
      </c>
      <c r="AQ289" s="46" t="s">
        <v>1504</v>
      </c>
      <c r="AR289" s="32"/>
    </row>
    <row r="290" spans="2:44" s="22" customFormat="1">
      <c r="B290" s="23">
        <v>1179</v>
      </c>
      <c r="C290" s="24" t="s">
        <v>492</v>
      </c>
      <c r="D290" s="34"/>
      <c r="E290" s="35"/>
      <c r="F290" s="35"/>
      <c r="G290" s="113"/>
      <c r="H290" s="113"/>
      <c r="I290" s="35">
        <v>15</v>
      </c>
      <c r="J290" s="504"/>
      <c r="K290" s="1498"/>
      <c r="L290" s="504"/>
      <c r="M290" s="34" t="s">
        <v>646</v>
      </c>
      <c r="N290" s="37" t="s">
        <v>540</v>
      </c>
      <c r="O290" s="36" t="s">
        <v>540</v>
      </c>
      <c r="P290" s="32"/>
      <c r="Q290" s="34" t="s">
        <v>540</v>
      </c>
      <c r="R290" s="36" t="s">
        <v>538</v>
      </c>
      <c r="S290" s="29"/>
      <c r="T290" s="177"/>
      <c r="U290" s="50"/>
      <c r="V290" s="50"/>
      <c r="W290" s="178"/>
      <c r="X290" s="50"/>
      <c r="Z290" s="34" t="s">
        <v>528</v>
      </c>
      <c r="AA290" s="36" t="s">
        <v>528</v>
      </c>
      <c r="AB290" s="33"/>
      <c r="AC290" s="34" t="s">
        <v>1500</v>
      </c>
      <c r="AD290" s="180" t="s">
        <v>1502</v>
      </c>
      <c r="AE290" s="36" t="s">
        <v>1500</v>
      </c>
      <c r="AF290" s="48"/>
      <c r="AG290" s="33"/>
      <c r="AH290" s="29"/>
      <c r="AI290" s="119"/>
      <c r="AJ290" s="113"/>
      <c r="AK290" s="179"/>
      <c r="AP290" s="34" t="s">
        <v>1503</v>
      </c>
      <c r="AQ290" s="46" t="s">
        <v>1505</v>
      </c>
      <c r="AR290" s="32"/>
    </row>
    <row r="291" spans="2:44" s="22" customFormat="1">
      <c r="B291" s="23">
        <v>1179</v>
      </c>
      <c r="C291" s="24" t="s">
        <v>494</v>
      </c>
      <c r="D291" s="34"/>
      <c r="E291" s="35"/>
      <c r="F291" s="35"/>
      <c r="G291" s="113"/>
      <c r="H291" s="113"/>
      <c r="I291" s="35">
        <v>15</v>
      </c>
      <c r="J291" s="504"/>
      <c r="K291" s="1498"/>
      <c r="L291" s="504"/>
      <c r="M291" s="65" t="s">
        <v>648</v>
      </c>
      <c r="N291" s="181" t="s">
        <v>541</v>
      </c>
      <c r="O291" s="57" t="s">
        <v>541</v>
      </c>
      <c r="P291" s="32"/>
      <c r="Q291" s="65" t="s">
        <v>541</v>
      </c>
      <c r="R291" s="57" t="s">
        <v>539</v>
      </c>
      <c r="S291" s="29"/>
      <c r="T291" s="182"/>
      <c r="U291" s="183"/>
      <c r="V291" s="183"/>
      <c r="W291" s="184"/>
      <c r="X291" s="50"/>
      <c r="Z291" s="65" t="s">
        <v>529</v>
      </c>
      <c r="AA291" s="57" t="s">
        <v>529</v>
      </c>
      <c r="AB291" s="33"/>
      <c r="AC291" s="65" t="s">
        <v>1501</v>
      </c>
      <c r="AD291" s="68" t="s">
        <v>1503</v>
      </c>
      <c r="AE291" s="36" t="s">
        <v>1501</v>
      </c>
      <c r="AF291" s="48"/>
      <c r="AG291" s="33"/>
      <c r="AH291" s="29"/>
      <c r="AI291" s="119"/>
      <c r="AJ291" s="113"/>
      <c r="AK291" s="179"/>
      <c r="AP291" s="34" t="s">
        <v>1504</v>
      </c>
      <c r="AQ291" s="46" t="s">
        <v>1506</v>
      </c>
      <c r="AR291" s="32"/>
    </row>
    <row r="292" spans="2:44" s="22" customFormat="1">
      <c r="B292" s="23">
        <v>1179</v>
      </c>
      <c r="C292" s="24" t="s">
        <v>496</v>
      </c>
      <c r="D292" s="39"/>
      <c r="E292" s="35"/>
      <c r="F292" s="35"/>
      <c r="G292" s="113"/>
      <c r="H292" s="113"/>
      <c r="I292" s="35">
        <v>15</v>
      </c>
      <c r="J292" s="504"/>
      <c r="K292" s="1498"/>
      <c r="L292" s="504"/>
      <c r="M292" s="34" t="s">
        <v>650</v>
      </c>
      <c r="N292" s="37" t="s">
        <v>542</v>
      </c>
      <c r="O292" s="36" t="s">
        <v>542</v>
      </c>
      <c r="P292" s="32"/>
      <c r="Q292" s="34" t="s">
        <v>542</v>
      </c>
      <c r="R292" s="36" t="s">
        <v>540</v>
      </c>
      <c r="S292" s="29"/>
      <c r="T292" s="182"/>
      <c r="U292" s="183"/>
      <c r="V292" s="183"/>
      <c r="W292" s="184"/>
      <c r="X292" s="50"/>
      <c r="Z292" s="34" t="s">
        <v>531</v>
      </c>
      <c r="AA292" s="36" t="s">
        <v>531</v>
      </c>
      <c r="AB292" s="33"/>
      <c r="AC292" s="34" t="s">
        <v>730</v>
      </c>
      <c r="AD292" s="46" t="s">
        <v>731</v>
      </c>
      <c r="AE292" s="36" t="s">
        <v>730</v>
      </c>
      <c r="AF292" s="48"/>
      <c r="AG292" s="33"/>
      <c r="AH292" s="29"/>
      <c r="AI292" s="119"/>
      <c r="AJ292" s="113"/>
      <c r="AK292" s="179"/>
      <c r="AP292" s="34" t="s">
        <v>732</v>
      </c>
      <c r="AQ292" s="46" t="s">
        <v>733</v>
      </c>
      <c r="AR292" s="32"/>
    </row>
    <row r="293" spans="2:44" s="22" customFormat="1">
      <c r="B293" s="23">
        <v>1199</v>
      </c>
      <c r="C293" s="24" t="s">
        <v>335</v>
      </c>
      <c r="D293" s="39" t="s">
        <v>86</v>
      </c>
      <c r="E293" s="35">
        <v>76</v>
      </c>
      <c r="F293" s="35"/>
      <c r="G293" s="113" t="s">
        <v>336</v>
      </c>
      <c r="H293" s="113">
        <v>10</v>
      </c>
      <c r="I293" s="35">
        <v>76</v>
      </c>
      <c r="J293" s="504"/>
      <c r="K293" s="1498"/>
      <c r="L293" s="504"/>
      <c r="M293" s="34"/>
      <c r="N293" s="37"/>
      <c r="O293" s="36"/>
      <c r="P293" s="32"/>
      <c r="Q293" s="34"/>
      <c r="R293" s="36"/>
      <c r="S293" s="29"/>
      <c r="T293" s="177"/>
      <c r="U293" s="50"/>
      <c r="V293" s="50"/>
      <c r="W293" s="178"/>
      <c r="X293" s="50"/>
      <c r="Z293" s="34"/>
      <c r="AA293" s="36"/>
      <c r="AB293" s="42"/>
      <c r="AC293" s="34" t="s">
        <v>1503</v>
      </c>
      <c r="AD293" s="46" t="s">
        <v>1505</v>
      </c>
      <c r="AE293" s="36" t="s">
        <v>1503</v>
      </c>
      <c r="AF293" s="48"/>
      <c r="AG293" s="42"/>
      <c r="AH293" s="29"/>
      <c r="AI293" s="119" t="s">
        <v>382</v>
      </c>
      <c r="AJ293" s="113" t="s">
        <v>336</v>
      </c>
      <c r="AK293" s="179">
        <f>B293</f>
        <v>1199</v>
      </c>
      <c r="AP293" s="34"/>
      <c r="AQ293" s="46"/>
      <c r="AR293" s="32"/>
    </row>
    <row r="294" spans="2:44" s="22" customFormat="1">
      <c r="B294" s="23">
        <v>1199</v>
      </c>
      <c r="C294" s="24" t="s">
        <v>409</v>
      </c>
      <c r="D294" s="34"/>
      <c r="E294" s="35"/>
      <c r="F294" s="35"/>
      <c r="G294" s="113"/>
      <c r="H294" s="113"/>
      <c r="I294" s="35">
        <v>76</v>
      </c>
      <c r="J294" s="504"/>
      <c r="K294" s="1498"/>
      <c r="L294" s="504"/>
      <c r="M294" s="34"/>
      <c r="N294" s="37"/>
      <c r="O294" s="36"/>
      <c r="P294" s="32"/>
      <c r="Q294" s="34"/>
      <c r="R294" s="36"/>
      <c r="S294" s="29"/>
      <c r="T294" s="177"/>
      <c r="U294" s="50"/>
      <c r="V294" s="50"/>
      <c r="W294" s="178"/>
      <c r="X294" s="50"/>
      <c r="Z294" s="34"/>
      <c r="AA294" s="36"/>
      <c r="AB294" s="42"/>
      <c r="AC294" s="34" t="s">
        <v>1504</v>
      </c>
      <c r="AD294" s="46" t="s">
        <v>1506</v>
      </c>
      <c r="AE294" s="36" t="s">
        <v>1504</v>
      </c>
      <c r="AF294" s="48"/>
      <c r="AG294" s="42"/>
      <c r="AH294" s="29"/>
      <c r="AI294" s="119"/>
      <c r="AJ294" s="113"/>
      <c r="AK294" s="179"/>
      <c r="AP294" s="34"/>
      <c r="AQ294" s="46"/>
      <c r="AR294" s="32"/>
    </row>
    <row r="295" spans="2:44" s="22" customFormat="1">
      <c r="B295" s="23">
        <v>1199</v>
      </c>
      <c r="C295" s="24" t="s">
        <v>411</v>
      </c>
      <c r="D295" s="34"/>
      <c r="E295" s="35"/>
      <c r="F295" s="35"/>
      <c r="G295" s="113"/>
      <c r="H295" s="113"/>
      <c r="I295" s="35">
        <v>76</v>
      </c>
      <c r="J295" s="504"/>
      <c r="K295" s="1498"/>
      <c r="L295" s="504"/>
      <c r="M295" s="34"/>
      <c r="N295" s="37"/>
      <c r="O295" s="36"/>
      <c r="P295" s="32"/>
      <c r="Q295" s="34"/>
      <c r="R295" s="36"/>
      <c r="S295" s="29"/>
      <c r="T295" s="177"/>
      <c r="U295" s="50"/>
      <c r="V295" s="50"/>
      <c r="W295" s="178"/>
      <c r="X295" s="50"/>
      <c r="Z295" s="34"/>
      <c r="AA295" s="36"/>
      <c r="AB295" s="42"/>
      <c r="AC295" s="34" t="s">
        <v>1505</v>
      </c>
      <c r="AD295" s="180" t="s">
        <v>1507</v>
      </c>
      <c r="AE295" s="36" t="s">
        <v>1505</v>
      </c>
      <c r="AF295" s="48"/>
      <c r="AG295" s="42"/>
      <c r="AH295" s="29"/>
      <c r="AI295" s="119"/>
      <c r="AJ295" s="113"/>
      <c r="AK295" s="179"/>
      <c r="AP295" s="34"/>
      <c r="AQ295" s="46"/>
      <c r="AR295" s="32"/>
    </row>
    <row r="296" spans="2:44" s="22" customFormat="1">
      <c r="B296" s="23">
        <v>1199</v>
      </c>
      <c r="C296" s="24" t="s">
        <v>413</v>
      </c>
      <c r="D296" s="34"/>
      <c r="E296" s="35"/>
      <c r="F296" s="35"/>
      <c r="G296" s="113"/>
      <c r="H296" s="113"/>
      <c r="I296" s="35">
        <v>76</v>
      </c>
      <c r="J296" s="504"/>
      <c r="K296" s="1498"/>
      <c r="L296" s="504"/>
      <c r="M296" s="65"/>
      <c r="N296" s="181"/>
      <c r="O296" s="57"/>
      <c r="P296" s="32"/>
      <c r="Q296" s="65"/>
      <c r="R296" s="57"/>
      <c r="S296" s="29"/>
      <c r="T296" s="182"/>
      <c r="U296" s="183"/>
      <c r="V296" s="183"/>
      <c r="W296" s="184"/>
      <c r="X296" s="50"/>
      <c r="Z296" s="65"/>
      <c r="AA296" s="57"/>
      <c r="AB296" s="42"/>
      <c r="AC296" s="65" t="s">
        <v>1506</v>
      </c>
      <c r="AD296" s="68" t="s">
        <v>1508</v>
      </c>
      <c r="AE296" s="36" t="s">
        <v>1506</v>
      </c>
      <c r="AF296" s="48"/>
      <c r="AG296" s="42"/>
      <c r="AH296" s="29"/>
      <c r="AI296" s="119"/>
      <c r="AJ296" s="113"/>
      <c r="AK296" s="179"/>
      <c r="AP296" s="34"/>
      <c r="AQ296" s="46"/>
      <c r="AR296" s="32"/>
    </row>
    <row r="297" spans="2:44" s="22" customFormat="1">
      <c r="B297" s="23">
        <v>1199</v>
      </c>
      <c r="C297" s="24" t="s">
        <v>415</v>
      </c>
      <c r="D297" s="34"/>
      <c r="E297" s="35"/>
      <c r="F297" s="35"/>
      <c r="G297" s="113"/>
      <c r="H297" s="113"/>
      <c r="I297" s="35">
        <v>76</v>
      </c>
      <c r="J297" s="504"/>
      <c r="K297" s="1498"/>
      <c r="L297" s="504"/>
      <c r="M297" s="34"/>
      <c r="N297" s="37"/>
      <c r="O297" s="36"/>
      <c r="P297" s="32"/>
      <c r="Q297" s="34"/>
      <c r="R297" s="36"/>
      <c r="S297" s="29"/>
      <c r="T297" s="182"/>
      <c r="U297" s="183"/>
      <c r="V297" s="183"/>
      <c r="W297" s="184"/>
      <c r="X297" s="50"/>
      <c r="Z297" s="34"/>
      <c r="AA297" s="36"/>
      <c r="AB297" s="42"/>
      <c r="AC297" s="34" t="s">
        <v>1507</v>
      </c>
      <c r="AD297" s="46" t="s">
        <v>1509</v>
      </c>
      <c r="AE297" s="36" t="s">
        <v>1507</v>
      </c>
      <c r="AF297" s="48"/>
      <c r="AG297" s="42"/>
      <c r="AH297" s="29"/>
      <c r="AI297" s="119"/>
      <c r="AJ297" s="113"/>
      <c r="AK297" s="179"/>
      <c r="AP297" s="34"/>
      <c r="AQ297" s="46"/>
      <c r="AR297" s="32"/>
    </row>
    <row r="298" spans="2:44" s="22" customFormat="1">
      <c r="B298" s="23">
        <v>1199</v>
      </c>
      <c r="C298" s="24" t="s">
        <v>490</v>
      </c>
      <c r="D298" s="34"/>
      <c r="E298" s="35"/>
      <c r="F298" s="35"/>
      <c r="G298" s="113"/>
      <c r="H298" s="113"/>
      <c r="I298" s="35">
        <v>76</v>
      </c>
      <c r="J298" s="504"/>
      <c r="K298" s="1498"/>
      <c r="L298" s="504"/>
      <c r="M298" s="34"/>
      <c r="N298" s="37"/>
      <c r="O298" s="36"/>
      <c r="P298" s="32"/>
      <c r="Q298" s="34"/>
      <c r="R298" s="36"/>
      <c r="S298" s="29"/>
      <c r="T298" s="177"/>
      <c r="U298" s="50"/>
      <c r="V298" s="50"/>
      <c r="W298" s="178"/>
      <c r="X298" s="50"/>
      <c r="Z298" s="34"/>
      <c r="AA298" s="36"/>
      <c r="AB298" s="42"/>
      <c r="AC298" s="34" t="s">
        <v>1508</v>
      </c>
      <c r="AD298" s="46" t="s">
        <v>1510</v>
      </c>
      <c r="AE298" s="36" t="s">
        <v>1508</v>
      </c>
      <c r="AF298" s="48"/>
      <c r="AG298" s="42"/>
      <c r="AH298" s="29"/>
      <c r="AI298" s="119"/>
      <c r="AJ298" s="113"/>
      <c r="AK298" s="179"/>
      <c r="AP298" s="34"/>
      <c r="AQ298" s="46"/>
      <c r="AR298" s="32"/>
    </row>
    <row r="299" spans="2:44" s="22" customFormat="1">
      <c r="B299" s="23">
        <v>1199</v>
      </c>
      <c r="C299" s="24" t="s">
        <v>492</v>
      </c>
      <c r="D299" s="34"/>
      <c r="E299" s="35"/>
      <c r="F299" s="35"/>
      <c r="G299" s="113"/>
      <c r="H299" s="113"/>
      <c r="I299" s="35">
        <v>76</v>
      </c>
      <c r="J299" s="504"/>
      <c r="K299" s="1498"/>
      <c r="L299" s="504"/>
      <c r="M299" s="34"/>
      <c r="N299" s="37"/>
      <c r="O299" s="36"/>
      <c r="P299" s="32"/>
      <c r="Q299" s="34"/>
      <c r="R299" s="36"/>
      <c r="S299" s="29"/>
      <c r="T299" s="177"/>
      <c r="U299" s="50"/>
      <c r="V299" s="50"/>
      <c r="W299" s="178"/>
      <c r="X299" s="50"/>
      <c r="Z299" s="34"/>
      <c r="AA299" s="36"/>
      <c r="AB299" s="42"/>
      <c r="AC299" s="34" t="s">
        <v>1509</v>
      </c>
      <c r="AD299" s="46" t="s">
        <v>1511</v>
      </c>
      <c r="AE299" s="36" t="s">
        <v>1509</v>
      </c>
      <c r="AF299" s="48"/>
      <c r="AG299" s="42"/>
      <c r="AH299" s="29"/>
      <c r="AI299" s="119"/>
      <c r="AJ299" s="113"/>
      <c r="AK299" s="179"/>
      <c r="AP299" s="34"/>
      <c r="AQ299" s="46"/>
      <c r="AR299" s="32"/>
    </row>
    <row r="300" spans="2:44" s="22" customFormat="1">
      <c r="B300" s="23">
        <v>1199</v>
      </c>
      <c r="C300" s="24" t="s">
        <v>494</v>
      </c>
      <c r="D300" s="34"/>
      <c r="E300" s="35"/>
      <c r="F300" s="35"/>
      <c r="G300" s="113"/>
      <c r="H300" s="113"/>
      <c r="I300" s="35">
        <v>76</v>
      </c>
      <c r="J300" s="504"/>
      <c r="K300" s="1498"/>
      <c r="L300" s="504"/>
      <c r="M300" s="34"/>
      <c r="N300" s="37"/>
      <c r="O300" s="36"/>
      <c r="P300" s="32"/>
      <c r="Q300" s="34"/>
      <c r="R300" s="36"/>
      <c r="S300" s="29"/>
      <c r="T300" s="177"/>
      <c r="U300" s="50"/>
      <c r="V300" s="50"/>
      <c r="W300" s="178"/>
      <c r="X300" s="50"/>
      <c r="Z300" s="34"/>
      <c r="AA300" s="36"/>
      <c r="AB300" s="42"/>
      <c r="AC300" s="34" t="s">
        <v>734</v>
      </c>
      <c r="AD300" s="180" t="s">
        <v>736</v>
      </c>
      <c r="AE300" s="36" t="s">
        <v>734</v>
      </c>
      <c r="AF300" s="48"/>
      <c r="AG300" s="42"/>
      <c r="AH300" s="29"/>
      <c r="AI300" s="119"/>
      <c r="AJ300" s="113"/>
      <c r="AK300" s="179"/>
      <c r="AP300" s="34"/>
      <c r="AQ300" s="46"/>
      <c r="AR300" s="32"/>
    </row>
    <row r="301" spans="2:44" s="22" customFormat="1">
      <c r="B301" s="23">
        <v>1199</v>
      </c>
      <c r="C301" s="24" t="s">
        <v>496</v>
      </c>
      <c r="D301" s="34"/>
      <c r="E301" s="35"/>
      <c r="F301" s="35"/>
      <c r="G301" s="113"/>
      <c r="H301" s="113"/>
      <c r="I301" s="35">
        <v>76</v>
      </c>
      <c r="J301" s="504"/>
      <c r="K301" s="1498"/>
      <c r="L301" s="504"/>
      <c r="M301" s="65"/>
      <c r="N301" s="181"/>
      <c r="O301" s="57"/>
      <c r="P301" s="32"/>
      <c r="Q301" s="65"/>
      <c r="R301" s="57"/>
      <c r="S301" s="29"/>
      <c r="T301" s="182"/>
      <c r="U301" s="183"/>
      <c r="V301" s="183"/>
      <c r="W301" s="184"/>
      <c r="X301" s="50"/>
      <c r="Z301" s="65"/>
      <c r="AA301" s="57"/>
      <c r="AB301" s="42"/>
      <c r="AC301" s="65" t="s">
        <v>735</v>
      </c>
      <c r="AD301" s="68" t="s">
        <v>737</v>
      </c>
      <c r="AE301" s="36" t="s">
        <v>735</v>
      </c>
      <c r="AF301" s="48"/>
      <c r="AG301" s="42"/>
      <c r="AH301" s="29"/>
      <c r="AI301" s="119"/>
      <c r="AJ301" s="113"/>
      <c r="AK301" s="179"/>
      <c r="AP301" s="34"/>
      <c r="AQ301" s="46"/>
      <c r="AR301" s="32"/>
    </row>
    <row r="302" spans="2:44" s="22" customFormat="1">
      <c r="B302" s="23">
        <v>1199</v>
      </c>
      <c r="C302" s="24" t="s">
        <v>498</v>
      </c>
      <c r="D302" s="34"/>
      <c r="E302" s="35"/>
      <c r="F302" s="35"/>
      <c r="G302" s="113"/>
      <c r="H302" s="113"/>
      <c r="I302" s="35">
        <v>76</v>
      </c>
      <c r="J302" s="504"/>
      <c r="K302" s="1498"/>
      <c r="L302" s="504"/>
      <c r="M302" s="34"/>
      <c r="N302" s="37"/>
      <c r="O302" s="36"/>
      <c r="P302" s="32"/>
      <c r="Q302" s="34"/>
      <c r="R302" s="36"/>
      <c r="S302" s="29"/>
      <c r="T302" s="182"/>
      <c r="U302" s="183"/>
      <c r="V302" s="183"/>
      <c r="W302" s="184"/>
      <c r="X302" s="50"/>
      <c r="Z302" s="34"/>
      <c r="AA302" s="36"/>
      <c r="AB302" s="42"/>
      <c r="AC302" s="34" t="s">
        <v>736</v>
      </c>
      <c r="AD302" s="46" t="s">
        <v>738</v>
      </c>
      <c r="AE302" s="36" t="s">
        <v>736</v>
      </c>
      <c r="AF302" s="48"/>
      <c r="AG302" s="42"/>
      <c r="AH302" s="29"/>
      <c r="AI302" s="119"/>
      <c r="AJ302" s="113"/>
      <c r="AK302" s="179"/>
      <c r="AP302" s="34"/>
      <c r="AQ302" s="46"/>
      <c r="AR302" s="32"/>
    </row>
    <row r="303" spans="2:44" s="22" customFormat="1">
      <c r="B303" s="23">
        <v>1092</v>
      </c>
      <c r="C303" s="24" t="s">
        <v>1512</v>
      </c>
      <c r="D303" s="34" t="s">
        <v>156</v>
      </c>
      <c r="E303" s="35">
        <v>12</v>
      </c>
      <c r="F303" s="35"/>
      <c r="G303" s="113"/>
      <c r="H303" s="113"/>
      <c r="I303" s="35">
        <v>13</v>
      </c>
      <c r="J303" s="504"/>
      <c r="K303" s="1498"/>
      <c r="L303" s="504"/>
      <c r="M303" s="34" t="s">
        <v>741</v>
      </c>
      <c r="N303" s="37" t="s">
        <v>742</v>
      </c>
      <c r="O303" s="36" t="s">
        <v>742</v>
      </c>
      <c r="P303" s="32"/>
      <c r="Q303" s="34" t="s">
        <v>742</v>
      </c>
      <c r="R303" s="36" t="s">
        <v>743</v>
      </c>
      <c r="S303" s="29"/>
      <c r="T303" s="177" t="s">
        <v>744</v>
      </c>
      <c r="U303" s="50"/>
      <c r="V303" s="50"/>
      <c r="W303" s="178"/>
      <c r="X303" s="50"/>
      <c r="Z303" s="34"/>
      <c r="AA303" s="36"/>
      <c r="AB303" s="33"/>
      <c r="AC303" s="34" t="s">
        <v>739</v>
      </c>
      <c r="AD303" s="46" t="s">
        <v>740</v>
      </c>
      <c r="AE303" s="36" t="s">
        <v>739</v>
      </c>
      <c r="AF303" s="48"/>
      <c r="AG303" s="33"/>
      <c r="AH303" s="29"/>
      <c r="AI303" s="119" t="s">
        <v>745</v>
      </c>
      <c r="AJ303" s="113"/>
      <c r="AK303" s="179">
        <f>B303</f>
        <v>1092</v>
      </c>
      <c r="AP303" s="34"/>
      <c r="AQ303" s="46"/>
      <c r="AR303" s="32"/>
    </row>
    <row r="304" spans="2:44" s="22" customFormat="1">
      <c r="B304" s="23">
        <v>1385</v>
      </c>
      <c r="C304" s="24" t="s">
        <v>746</v>
      </c>
      <c r="D304" s="34" t="s">
        <v>148</v>
      </c>
      <c r="E304" s="35">
        <v>12</v>
      </c>
      <c r="F304" s="35"/>
      <c r="G304" s="113"/>
      <c r="H304" s="113"/>
      <c r="I304" s="35">
        <v>13</v>
      </c>
      <c r="J304" s="504"/>
      <c r="K304" s="1498"/>
      <c r="L304" s="504"/>
      <c r="M304" s="34" t="s">
        <v>749</v>
      </c>
      <c r="N304" s="37" t="s">
        <v>750</v>
      </c>
      <c r="O304" s="36" t="s">
        <v>750</v>
      </c>
      <c r="P304" s="32"/>
      <c r="Q304" s="34" t="s">
        <v>750</v>
      </c>
      <c r="R304" s="36" t="s">
        <v>751</v>
      </c>
      <c r="S304" s="29"/>
      <c r="T304" s="177" t="s">
        <v>752</v>
      </c>
      <c r="U304" s="50"/>
      <c r="V304" s="50"/>
      <c r="W304" s="178"/>
      <c r="X304" s="50"/>
      <c r="Z304" s="34"/>
      <c r="AA304" s="36"/>
      <c r="AB304" s="33"/>
      <c r="AC304" s="34" t="s">
        <v>747</v>
      </c>
      <c r="AD304" s="46" t="s">
        <v>748</v>
      </c>
      <c r="AE304" s="36" t="s">
        <v>747</v>
      </c>
      <c r="AF304" s="48"/>
      <c r="AG304" s="33"/>
      <c r="AH304" s="29"/>
      <c r="AI304" s="119"/>
      <c r="AJ304" s="113"/>
      <c r="AK304" s="179"/>
      <c r="AP304" s="34"/>
      <c r="AQ304" s="46"/>
      <c r="AR304" s="32"/>
    </row>
    <row r="305" spans="2:44" s="22" customFormat="1">
      <c r="B305" s="23">
        <v>1093</v>
      </c>
      <c r="C305" s="24" t="s">
        <v>1513</v>
      </c>
      <c r="D305" s="34" t="s">
        <v>156</v>
      </c>
      <c r="E305" s="35">
        <v>12</v>
      </c>
      <c r="F305" s="35"/>
      <c r="G305" s="113"/>
      <c r="H305" s="113"/>
      <c r="I305" s="35">
        <v>13</v>
      </c>
      <c r="J305" s="504"/>
      <c r="K305" s="1498"/>
      <c r="L305" s="504"/>
      <c r="M305" s="34" t="s">
        <v>656</v>
      </c>
      <c r="N305" s="37" t="s">
        <v>545</v>
      </c>
      <c r="O305" s="36" t="s">
        <v>545</v>
      </c>
      <c r="P305" s="32"/>
      <c r="Q305" s="34" t="s">
        <v>545</v>
      </c>
      <c r="R305" s="36" t="s">
        <v>543</v>
      </c>
      <c r="S305" s="29"/>
      <c r="T305" s="177" t="s">
        <v>754</v>
      </c>
      <c r="U305" s="50"/>
      <c r="V305" s="50"/>
      <c r="W305" s="178"/>
      <c r="X305" s="50"/>
      <c r="Z305" s="34"/>
      <c r="AA305" s="36"/>
      <c r="AB305" s="42"/>
      <c r="AC305" s="34" t="s">
        <v>740</v>
      </c>
      <c r="AD305" s="180" t="s">
        <v>1514</v>
      </c>
      <c r="AE305" s="36" t="s">
        <v>740</v>
      </c>
      <c r="AF305" s="48"/>
      <c r="AG305" s="42"/>
      <c r="AH305" s="29"/>
      <c r="AI305" s="119" t="s">
        <v>745</v>
      </c>
      <c r="AJ305" s="113"/>
      <c r="AK305" s="179">
        <f t="shared" ref="AK305:AK312" si="5">B305</f>
        <v>1093</v>
      </c>
      <c r="AP305" s="34"/>
      <c r="AQ305" s="46"/>
      <c r="AR305" s="32"/>
    </row>
    <row r="306" spans="2:44" s="22" customFormat="1">
      <c r="B306" s="23">
        <v>1094</v>
      </c>
      <c r="C306" s="24" t="s">
        <v>1515</v>
      </c>
      <c r="D306" s="34" t="s">
        <v>156</v>
      </c>
      <c r="E306" s="35">
        <v>12</v>
      </c>
      <c r="F306" s="35"/>
      <c r="G306" s="113"/>
      <c r="H306" s="113"/>
      <c r="I306" s="35">
        <v>13</v>
      </c>
      <c r="J306" s="504"/>
      <c r="K306" s="1498"/>
      <c r="L306" s="504"/>
      <c r="M306" s="65" t="s">
        <v>658</v>
      </c>
      <c r="N306" s="181" t="s">
        <v>546</v>
      </c>
      <c r="O306" s="57" t="s">
        <v>546</v>
      </c>
      <c r="P306" s="32"/>
      <c r="Q306" s="65" t="s">
        <v>546</v>
      </c>
      <c r="R306" s="57" t="s">
        <v>544</v>
      </c>
      <c r="S306" s="29"/>
      <c r="T306" s="182" t="s">
        <v>755</v>
      </c>
      <c r="U306" s="183"/>
      <c r="V306" s="183"/>
      <c r="W306" s="184"/>
      <c r="X306" s="50"/>
      <c r="Z306" s="65"/>
      <c r="AA306" s="57"/>
      <c r="AB306" s="33"/>
      <c r="AC306" s="65" t="s">
        <v>748</v>
      </c>
      <c r="AD306" s="68" t="s">
        <v>1516</v>
      </c>
      <c r="AE306" s="36" t="s">
        <v>748</v>
      </c>
      <c r="AF306" s="48"/>
      <c r="AG306" s="33"/>
      <c r="AH306" s="29"/>
      <c r="AI306" s="119" t="s">
        <v>745</v>
      </c>
      <c r="AJ306" s="113"/>
      <c r="AK306" s="179">
        <f t="shared" si="5"/>
        <v>1094</v>
      </c>
      <c r="AP306" s="34"/>
      <c r="AQ306" s="46"/>
      <c r="AR306" s="32"/>
    </row>
    <row r="307" spans="2:44" s="22" customFormat="1">
      <c r="B307" s="23">
        <v>1098</v>
      </c>
      <c r="C307" s="24" t="s">
        <v>1517</v>
      </c>
      <c r="D307" s="39" t="s">
        <v>148</v>
      </c>
      <c r="E307" s="35">
        <v>12</v>
      </c>
      <c r="F307" s="35"/>
      <c r="G307" s="113"/>
      <c r="H307" s="113"/>
      <c r="I307" s="35">
        <v>13</v>
      </c>
      <c r="J307" s="504"/>
      <c r="K307" s="1498"/>
      <c r="L307" s="504"/>
      <c r="M307" s="34" t="s">
        <v>660</v>
      </c>
      <c r="N307" s="37" t="s">
        <v>547</v>
      </c>
      <c r="O307" s="36" t="s">
        <v>547</v>
      </c>
      <c r="P307" s="32"/>
      <c r="Q307" s="34" t="s">
        <v>547</v>
      </c>
      <c r="R307" s="36" t="s">
        <v>545</v>
      </c>
      <c r="S307" s="29"/>
      <c r="T307" s="182" t="s">
        <v>757</v>
      </c>
      <c r="U307" s="183"/>
      <c r="V307" s="183"/>
      <c r="W307" s="184"/>
      <c r="X307" s="50"/>
      <c r="Z307" s="34"/>
      <c r="AA307" s="36"/>
      <c r="AB307" s="42"/>
      <c r="AC307" s="34" t="s">
        <v>753</v>
      </c>
      <c r="AD307" s="46" t="s">
        <v>756</v>
      </c>
      <c r="AE307" s="36" t="s">
        <v>753</v>
      </c>
      <c r="AF307" s="48"/>
      <c r="AG307" s="42"/>
      <c r="AH307" s="29"/>
      <c r="AI307" s="119" t="s">
        <v>745</v>
      </c>
      <c r="AJ307" s="113"/>
      <c r="AK307" s="179">
        <f t="shared" si="5"/>
        <v>1098</v>
      </c>
      <c r="AP307" s="34"/>
      <c r="AQ307" s="46"/>
      <c r="AR307" s="32"/>
    </row>
    <row r="308" spans="2:44" s="22" customFormat="1">
      <c r="B308" s="23">
        <v>1099</v>
      </c>
      <c r="C308" s="24" t="s">
        <v>1518</v>
      </c>
      <c r="D308" s="39" t="s">
        <v>148</v>
      </c>
      <c r="E308" s="35">
        <v>12</v>
      </c>
      <c r="F308" s="35"/>
      <c r="G308" s="113"/>
      <c r="H308" s="113"/>
      <c r="I308" s="35">
        <v>13</v>
      </c>
      <c r="J308" s="504"/>
      <c r="K308" s="1498"/>
      <c r="L308" s="504"/>
      <c r="M308" s="34" t="s">
        <v>662</v>
      </c>
      <c r="N308" s="37" t="s">
        <v>548</v>
      </c>
      <c r="O308" s="36" t="s">
        <v>548</v>
      </c>
      <c r="P308" s="32"/>
      <c r="Q308" s="34" t="s">
        <v>548</v>
      </c>
      <c r="R308" s="36" t="s">
        <v>546</v>
      </c>
      <c r="S308" s="29"/>
      <c r="T308" s="177" t="s">
        <v>758</v>
      </c>
      <c r="U308" s="50"/>
      <c r="V308" s="50"/>
      <c r="W308" s="178"/>
      <c r="X308" s="50"/>
      <c r="Z308" s="34"/>
      <c r="AA308" s="36"/>
      <c r="AB308" s="42"/>
      <c r="AC308" s="34" t="s">
        <v>1516</v>
      </c>
      <c r="AD308" s="46" t="s">
        <v>763</v>
      </c>
      <c r="AE308" s="36" t="s">
        <v>1516</v>
      </c>
      <c r="AF308" s="48"/>
      <c r="AG308" s="42"/>
      <c r="AH308" s="29"/>
      <c r="AI308" s="119" t="s">
        <v>745</v>
      </c>
      <c r="AJ308" s="113"/>
      <c r="AK308" s="179">
        <f t="shared" si="5"/>
        <v>1099</v>
      </c>
      <c r="AP308" s="34"/>
      <c r="AQ308" s="46"/>
      <c r="AR308" s="32"/>
    </row>
    <row r="309" spans="2:44" s="22" customFormat="1">
      <c r="B309" s="23">
        <v>1080</v>
      </c>
      <c r="C309" s="24" t="s">
        <v>1519</v>
      </c>
      <c r="D309" s="34">
        <v>9</v>
      </c>
      <c r="E309" s="35">
        <v>8</v>
      </c>
      <c r="F309" s="35"/>
      <c r="G309" s="113"/>
      <c r="H309" s="113"/>
      <c r="I309" s="35">
        <v>8</v>
      </c>
      <c r="J309" s="504"/>
      <c r="K309" s="1498"/>
      <c r="L309" s="504"/>
      <c r="M309" s="34"/>
      <c r="N309" s="37" t="s">
        <v>560</v>
      </c>
      <c r="O309" s="36" t="s">
        <v>560</v>
      </c>
      <c r="P309" s="32"/>
      <c r="Q309" s="34" t="s">
        <v>560</v>
      </c>
      <c r="R309" s="36" t="s">
        <v>299</v>
      </c>
      <c r="S309" s="29"/>
      <c r="T309" s="177"/>
      <c r="U309" s="50"/>
      <c r="V309" s="50"/>
      <c r="W309" s="178"/>
      <c r="X309" s="50"/>
      <c r="Z309" s="34"/>
      <c r="AA309" s="36"/>
      <c r="AB309" s="42"/>
      <c r="AC309" s="34" t="s">
        <v>760</v>
      </c>
      <c r="AD309" s="46" t="s">
        <v>761</v>
      </c>
      <c r="AE309" s="36" t="s">
        <v>760</v>
      </c>
      <c r="AF309" s="48"/>
      <c r="AG309" s="42"/>
      <c r="AH309" s="29"/>
      <c r="AI309" s="119"/>
      <c r="AJ309" s="113"/>
      <c r="AK309" s="179">
        <f t="shared" si="5"/>
        <v>1080</v>
      </c>
      <c r="AP309" s="34"/>
      <c r="AQ309" s="46"/>
      <c r="AR309" s="32"/>
    </row>
    <row r="310" spans="2:44" s="22" customFormat="1">
      <c r="B310" s="23">
        <v>1311</v>
      </c>
      <c r="C310" s="24" t="s">
        <v>762</v>
      </c>
      <c r="D310" s="34">
        <v>9</v>
      </c>
      <c r="E310" s="35">
        <v>6</v>
      </c>
      <c r="F310" s="35"/>
      <c r="G310" s="113"/>
      <c r="H310" s="113"/>
      <c r="I310" s="35">
        <v>6</v>
      </c>
      <c r="J310" s="504"/>
      <c r="K310" s="1498"/>
      <c r="L310" s="504"/>
      <c r="M310" s="34" t="s">
        <v>765</v>
      </c>
      <c r="N310" s="37" t="s">
        <v>564</v>
      </c>
      <c r="O310" s="36" t="s">
        <v>564</v>
      </c>
      <c r="P310" s="32"/>
      <c r="Q310" s="34" t="s">
        <v>564</v>
      </c>
      <c r="R310" s="36" t="s">
        <v>558</v>
      </c>
      <c r="S310" s="29"/>
      <c r="T310" s="177"/>
      <c r="U310" s="50"/>
      <c r="V310" s="50"/>
      <c r="W310" s="178"/>
      <c r="X310" s="50"/>
      <c r="Z310" s="34"/>
      <c r="AA310" s="36"/>
      <c r="AB310" s="42"/>
      <c r="AC310" s="34" t="s">
        <v>763</v>
      </c>
      <c r="AD310" s="180" t="s">
        <v>764</v>
      </c>
      <c r="AE310" s="36" t="s">
        <v>763</v>
      </c>
      <c r="AF310" s="48"/>
      <c r="AG310" s="42"/>
      <c r="AH310" s="29"/>
      <c r="AI310" s="119" t="s">
        <v>378</v>
      </c>
      <c r="AJ310" s="113"/>
      <c r="AK310" s="179">
        <f t="shared" si="5"/>
        <v>1311</v>
      </c>
      <c r="AP310" s="34"/>
      <c r="AQ310" s="46"/>
      <c r="AR310" s="32"/>
    </row>
    <row r="311" spans="2:44" s="22" customFormat="1">
      <c r="B311" s="23">
        <v>1081</v>
      </c>
      <c r="C311" s="24" t="s">
        <v>1520</v>
      </c>
      <c r="D311" s="34">
        <v>9</v>
      </c>
      <c r="E311" s="35">
        <v>6</v>
      </c>
      <c r="F311" s="35"/>
      <c r="G311" s="113"/>
      <c r="H311" s="113"/>
      <c r="I311" s="35">
        <v>6</v>
      </c>
      <c r="J311" s="504"/>
      <c r="K311" s="1498"/>
      <c r="L311" s="504"/>
      <c r="M311" s="65" t="s">
        <v>767</v>
      </c>
      <c r="N311" s="181" t="s">
        <v>768</v>
      </c>
      <c r="O311" s="57" t="s">
        <v>768</v>
      </c>
      <c r="P311" s="32"/>
      <c r="Q311" s="65" t="s">
        <v>768</v>
      </c>
      <c r="R311" s="57" t="s">
        <v>560</v>
      </c>
      <c r="S311" s="29"/>
      <c r="T311" s="182"/>
      <c r="U311" s="183"/>
      <c r="V311" s="183"/>
      <c r="W311" s="184"/>
      <c r="X311" s="50"/>
      <c r="Z311" s="65"/>
      <c r="AA311" s="57"/>
      <c r="AB311" s="42"/>
      <c r="AC311" s="65" t="s">
        <v>761</v>
      </c>
      <c r="AD311" s="68" t="s">
        <v>766</v>
      </c>
      <c r="AE311" s="36" t="s">
        <v>761</v>
      </c>
      <c r="AF311" s="48"/>
      <c r="AG311" s="42"/>
      <c r="AH311" s="29"/>
      <c r="AI311" s="119"/>
      <c r="AJ311" s="113"/>
      <c r="AK311" s="179">
        <f t="shared" si="5"/>
        <v>1081</v>
      </c>
      <c r="AP311" s="34"/>
      <c r="AQ311" s="46"/>
      <c r="AR311" s="32"/>
    </row>
    <row r="312" spans="2:44" s="22" customFormat="1">
      <c r="B312" s="23">
        <v>1082</v>
      </c>
      <c r="C312" s="24" t="s">
        <v>1521</v>
      </c>
      <c r="D312" s="34">
        <v>9</v>
      </c>
      <c r="E312" s="35">
        <v>6</v>
      </c>
      <c r="F312" s="35"/>
      <c r="G312" s="113"/>
      <c r="H312" s="113"/>
      <c r="I312" s="35">
        <v>6</v>
      </c>
      <c r="J312" s="504"/>
      <c r="K312" s="1498"/>
      <c r="L312" s="504"/>
      <c r="M312" s="34"/>
      <c r="N312" s="37"/>
      <c r="O312" s="36"/>
      <c r="P312" s="32"/>
      <c r="Q312" s="34" t="s">
        <v>769</v>
      </c>
      <c r="R312" s="36" t="s">
        <v>564</v>
      </c>
      <c r="S312" s="29"/>
      <c r="T312" s="182"/>
      <c r="U312" s="183"/>
      <c r="V312" s="183"/>
      <c r="W312" s="184"/>
      <c r="X312" s="50"/>
      <c r="Z312" s="34"/>
      <c r="AA312" s="36"/>
      <c r="AB312" s="42"/>
      <c r="AC312" s="34"/>
      <c r="AD312" s="46"/>
      <c r="AE312" s="36"/>
      <c r="AF312" s="48"/>
      <c r="AG312" s="42"/>
      <c r="AH312" s="29"/>
      <c r="AI312" s="119"/>
      <c r="AJ312" s="113"/>
      <c r="AK312" s="179">
        <f t="shared" si="5"/>
        <v>1082</v>
      </c>
      <c r="AP312" s="34"/>
      <c r="AQ312" s="46"/>
      <c r="AR312" s="32"/>
    </row>
    <row r="313" spans="2:44" s="22" customFormat="1">
      <c r="B313" s="23">
        <v>1313</v>
      </c>
      <c r="C313" s="24" t="s">
        <v>770</v>
      </c>
      <c r="D313" s="34" t="s">
        <v>33</v>
      </c>
      <c r="E313" s="35">
        <v>2</v>
      </c>
      <c r="F313" s="35"/>
      <c r="G313" s="113"/>
      <c r="H313" s="113"/>
      <c r="I313" s="35">
        <v>2</v>
      </c>
      <c r="J313" s="504"/>
      <c r="K313" s="1498"/>
      <c r="L313" s="504"/>
      <c r="M313" s="34" t="s">
        <v>772</v>
      </c>
      <c r="N313" s="37" t="s">
        <v>769</v>
      </c>
      <c r="O313" s="36" t="s">
        <v>769</v>
      </c>
      <c r="P313" s="32"/>
      <c r="Q313" s="34" t="s">
        <v>773</v>
      </c>
      <c r="R313" s="36" t="s">
        <v>768</v>
      </c>
      <c r="S313" s="29"/>
      <c r="T313" s="177" t="s">
        <v>774</v>
      </c>
      <c r="U313" s="50"/>
      <c r="V313" s="50"/>
      <c r="W313" s="178"/>
      <c r="X313" s="50"/>
      <c r="Z313" s="34"/>
      <c r="AA313" s="36"/>
      <c r="AB313" s="42"/>
      <c r="AC313" s="34" t="s">
        <v>764</v>
      </c>
      <c r="AD313" s="46" t="s">
        <v>771</v>
      </c>
      <c r="AE313" s="36" t="s">
        <v>764</v>
      </c>
      <c r="AF313" s="48"/>
      <c r="AG313" s="42"/>
      <c r="AH313" s="29"/>
      <c r="AI313" s="119"/>
      <c r="AJ313" s="113"/>
      <c r="AK313" s="179"/>
      <c r="AP313" s="34"/>
      <c r="AQ313" s="46"/>
      <c r="AR313" s="32"/>
    </row>
    <row r="314" spans="2:44" s="22" customFormat="1">
      <c r="B314" s="23">
        <v>1314</v>
      </c>
      <c r="C314" s="24" t="s">
        <v>775</v>
      </c>
      <c r="D314" s="34" t="s">
        <v>33</v>
      </c>
      <c r="E314" s="35">
        <v>1</v>
      </c>
      <c r="F314" s="35"/>
      <c r="G314" s="113"/>
      <c r="H314" s="113"/>
      <c r="I314" s="35">
        <v>1</v>
      </c>
      <c r="J314" s="504"/>
      <c r="K314" s="1498"/>
      <c r="L314" s="504"/>
      <c r="M314" s="34" t="s">
        <v>776</v>
      </c>
      <c r="N314" s="37" t="s">
        <v>773</v>
      </c>
      <c r="O314" s="36" t="s">
        <v>773</v>
      </c>
      <c r="P314" s="32"/>
      <c r="Q314" s="34" t="s">
        <v>777</v>
      </c>
      <c r="R314" s="36" t="s">
        <v>769</v>
      </c>
      <c r="S314" s="29"/>
      <c r="T314" s="177" t="s">
        <v>778</v>
      </c>
      <c r="U314" s="50"/>
      <c r="V314" s="50"/>
      <c r="W314" s="178"/>
      <c r="X314" s="50"/>
      <c r="Z314" s="34"/>
      <c r="AA314" s="36"/>
      <c r="AB314" s="42"/>
      <c r="AC314" s="34"/>
      <c r="AD314" s="46"/>
      <c r="AE314" s="36"/>
      <c r="AF314" s="48"/>
      <c r="AG314" s="42"/>
      <c r="AH314" s="29"/>
      <c r="AI314" s="119"/>
      <c r="AJ314" s="113"/>
      <c r="AK314" s="179"/>
      <c r="AP314" s="34"/>
      <c r="AQ314" s="46"/>
      <c r="AR314" s="32"/>
    </row>
    <row r="315" spans="2:44" s="22" customFormat="1" ht="13.5" customHeight="1">
      <c r="B315" s="23">
        <v>1315</v>
      </c>
      <c r="C315" s="24" t="s">
        <v>779</v>
      </c>
      <c r="D315" s="34" t="s">
        <v>33</v>
      </c>
      <c r="E315" s="35">
        <v>2</v>
      </c>
      <c r="F315" s="35"/>
      <c r="G315" s="113"/>
      <c r="H315" s="113"/>
      <c r="I315" s="35">
        <v>2</v>
      </c>
      <c r="J315" s="504"/>
      <c r="K315" s="1498"/>
      <c r="L315" s="504"/>
      <c r="M315" s="34"/>
      <c r="N315" s="37"/>
      <c r="O315" s="36" t="s">
        <v>777</v>
      </c>
      <c r="P315" s="32"/>
      <c r="Q315" s="34"/>
      <c r="R315" s="36" t="s">
        <v>773</v>
      </c>
      <c r="S315" s="29"/>
      <c r="T315" s="177" t="s">
        <v>780</v>
      </c>
      <c r="U315" s="50"/>
      <c r="V315" s="50"/>
      <c r="W315" s="178"/>
      <c r="X315" s="50"/>
      <c r="Z315" s="34"/>
      <c r="AA315" s="36">
        <v>111</v>
      </c>
      <c r="AB315" s="42"/>
      <c r="AC315" s="34"/>
      <c r="AD315" s="180"/>
      <c r="AE315" s="36"/>
      <c r="AF315" s="48"/>
      <c r="AG315" s="195" t="s">
        <v>781</v>
      </c>
      <c r="AH315" s="29"/>
      <c r="AI315" s="119"/>
      <c r="AJ315" s="113"/>
      <c r="AK315" s="179"/>
      <c r="AP315" s="34"/>
      <c r="AQ315" s="46"/>
      <c r="AR315" s="32"/>
    </row>
    <row r="316" spans="2:44" s="22" customFormat="1">
      <c r="B316" s="23">
        <v>1316</v>
      </c>
      <c r="C316" s="24" t="s">
        <v>782</v>
      </c>
      <c r="D316" s="34" t="s">
        <v>33</v>
      </c>
      <c r="E316" s="35">
        <v>1</v>
      </c>
      <c r="F316" s="35"/>
      <c r="G316" s="113"/>
      <c r="H316" s="113"/>
      <c r="I316" s="35">
        <v>1</v>
      </c>
      <c r="J316" s="504"/>
      <c r="K316" s="1498"/>
      <c r="L316" s="504"/>
      <c r="M316" s="34"/>
      <c r="N316" s="37"/>
      <c r="O316" s="36"/>
      <c r="P316" s="32"/>
      <c r="Q316" s="34"/>
      <c r="R316" s="36" t="s">
        <v>777</v>
      </c>
      <c r="S316" s="29"/>
      <c r="T316" s="177" t="s">
        <v>783</v>
      </c>
      <c r="U316" s="50"/>
      <c r="V316" s="50"/>
      <c r="W316" s="178"/>
      <c r="X316" s="50" t="s">
        <v>784</v>
      </c>
      <c r="Z316" s="34"/>
      <c r="AA316" s="36"/>
      <c r="AB316" s="42"/>
      <c r="AC316" s="34"/>
      <c r="AD316" s="46"/>
      <c r="AE316" s="36"/>
      <c r="AF316" s="48"/>
      <c r="AG316" s="42"/>
      <c r="AH316" s="29"/>
      <c r="AI316" s="201"/>
      <c r="AJ316" s="202"/>
      <c r="AK316" s="203"/>
      <c r="AP316" s="34"/>
      <c r="AQ316" s="46"/>
      <c r="AR316" s="32"/>
    </row>
    <row r="317" spans="2:44" s="22" customFormat="1">
      <c r="B317" s="23">
        <v>1381</v>
      </c>
      <c r="C317" s="24" t="s">
        <v>785</v>
      </c>
      <c r="D317" s="34">
        <v>9</v>
      </c>
      <c r="E317" s="35">
        <v>8</v>
      </c>
      <c r="F317" s="35"/>
      <c r="G317" s="113"/>
      <c r="H317" s="113"/>
      <c r="I317" s="35">
        <v>8</v>
      </c>
      <c r="J317" s="504"/>
      <c r="K317" s="1498"/>
      <c r="L317" s="504"/>
      <c r="M317" s="34" t="s">
        <v>786</v>
      </c>
      <c r="N317" s="37" t="s">
        <v>777</v>
      </c>
      <c r="O317" s="36" t="s">
        <v>600</v>
      </c>
      <c r="P317" s="32"/>
      <c r="Q317" s="34" t="s">
        <v>600</v>
      </c>
      <c r="R317" s="36" t="s">
        <v>600</v>
      </c>
      <c r="S317" s="29"/>
      <c r="T317" s="177"/>
      <c r="U317" s="50"/>
      <c r="V317" s="50"/>
      <c r="W317" s="178"/>
      <c r="X317" s="50"/>
      <c r="Z317" s="34"/>
      <c r="AA317" s="36"/>
      <c r="AB317" s="42"/>
      <c r="AC317" s="34"/>
      <c r="AD317" s="180"/>
      <c r="AE317" s="36"/>
      <c r="AF317" s="48"/>
      <c r="AG317" s="42"/>
      <c r="AH317" s="29"/>
      <c r="AI317" s="204" t="s">
        <v>787</v>
      </c>
      <c r="AJ317" s="136"/>
      <c r="AK317" s="205"/>
      <c r="AP317" s="34"/>
      <c r="AQ317" s="46"/>
      <c r="AR317" s="32"/>
    </row>
    <row r="318" spans="2:44" s="22" customFormat="1">
      <c r="B318" s="23">
        <v>1382</v>
      </c>
      <c r="C318" s="24" t="s">
        <v>788</v>
      </c>
      <c r="D318" s="34">
        <v>9</v>
      </c>
      <c r="E318" s="35">
        <v>8</v>
      </c>
      <c r="F318" s="35"/>
      <c r="G318" s="113"/>
      <c r="H318" s="113"/>
      <c r="I318" s="35">
        <v>8</v>
      </c>
      <c r="J318" s="504"/>
      <c r="K318" s="1498"/>
      <c r="L318" s="504"/>
      <c r="M318" s="65" t="s">
        <v>789</v>
      </c>
      <c r="N318" s="181" t="s">
        <v>600</v>
      </c>
      <c r="O318" s="57" t="s">
        <v>604</v>
      </c>
      <c r="P318" s="32"/>
      <c r="Q318" s="65" t="s">
        <v>604</v>
      </c>
      <c r="R318" s="57" t="s">
        <v>604</v>
      </c>
      <c r="S318" s="29"/>
      <c r="T318" s="182"/>
      <c r="U318" s="183"/>
      <c r="V318" s="183"/>
      <c r="W318" s="184"/>
      <c r="X318" s="50"/>
      <c r="Z318" s="65"/>
      <c r="AA318" s="57"/>
      <c r="AB318" s="42"/>
      <c r="AC318" s="65"/>
      <c r="AD318" s="68"/>
      <c r="AE318" s="36"/>
      <c r="AF318" s="48"/>
      <c r="AG318" s="42"/>
      <c r="AH318" s="29"/>
      <c r="AI318" s="204" t="s">
        <v>787</v>
      </c>
      <c r="AJ318" s="136"/>
      <c r="AK318" s="205"/>
      <c r="AP318" s="34"/>
      <c r="AQ318" s="46"/>
      <c r="AR318" s="32"/>
    </row>
    <row r="319" spans="2:44" s="22" customFormat="1">
      <c r="B319" s="23">
        <v>1058</v>
      </c>
      <c r="C319" s="24" t="s">
        <v>790</v>
      </c>
      <c r="D319" s="39" t="s">
        <v>148</v>
      </c>
      <c r="E319" s="35">
        <v>3</v>
      </c>
      <c r="F319" s="35">
        <v>1</v>
      </c>
      <c r="G319" s="113"/>
      <c r="H319" s="113"/>
      <c r="I319" s="35">
        <v>6</v>
      </c>
      <c r="J319" s="504"/>
      <c r="K319" s="1498"/>
      <c r="L319" s="504"/>
      <c r="M319" s="34" t="s">
        <v>792</v>
      </c>
      <c r="N319" s="37" t="s">
        <v>604</v>
      </c>
      <c r="O319" s="36" t="s">
        <v>608</v>
      </c>
      <c r="P319" s="32"/>
      <c r="Q319" s="34" t="s">
        <v>608</v>
      </c>
      <c r="R319" s="36" t="s">
        <v>608</v>
      </c>
      <c r="S319" s="29"/>
      <c r="T319" s="182" t="s">
        <v>793</v>
      </c>
      <c r="U319" s="183"/>
      <c r="V319" s="183"/>
      <c r="W319" s="184"/>
      <c r="X319" s="50"/>
      <c r="Z319" s="34"/>
      <c r="AA319" s="36"/>
      <c r="AB319" s="42"/>
      <c r="AC319" s="34" t="s">
        <v>766</v>
      </c>
      <c r="AD319" s="46" t="s">
        <v>791</v>
      </c>
      <c r="AE319" s="36" t="s">
        <v>766</v>
      </c>
      <c r="AF319" s="48"/>
      <c r="AG319" s="42"/>
      <c r="AH319" s="29"/>
      <c r="AI319" s="119" t="s">
        <v>580</v>
      </c>
      <c r="AJ319" s="113"/>
      <c r="AK319" s="179">
        <f t="shared" ref="AK319:AK328" si="6">B319</f>
        <v>1058</v>
      </c>
      <c r="AP319" s="34"/>
      <c r="AQ319" s="46"/>
      <c r="AR319" s="32"/>
    </row>
    <row r="320" spans="2:44" s="22" customFormat="1">
      <c r="B320" s="23">
        <v>1107</v>
      </c>
      <c r="C320" s="24" t="s">
        <v>1522</v>
      </c>
      <c r="D320" s="39" t="s">
        <v>148</v>
      </c>
      <c r="E320" s="35">
        <v>12</v>
      </c>
      <c r="F320" s="35"/>
      <c r="G320" s="113"/>
      <c r="H320" s="113"/>
      <c r="I320" s="35">
        <v>13</v>
      </c>
      <c r="J320" s="504"/>
      <c r="K320" s="1498"/>
      <c r="L320" s="504"/>
      <c r="M320" s="34"/>
      <c r="N320" s="37" t="s">
        <v>608</v>
      </c>
      <c r="O320" s="36" t="s">
        <v>557</v>
      </c>
      <c r="P320" s="32"/>
      <c r="Q320" s="34" t="s">
        <v>557</v>
      </c>
      <c r="R320" s="36" t="s">
        <v>557</v>
      </c>
      <c r="S320" s="29"/>
      <c r="T320" s="177" t="s">
        <v>795</v>
      </c>
      <c r="U320" s="50"/>
      <c r="V320" s="50"/>
      <c r="W320" s="178"/>
      <c r="X320" s="50"/>
      <c r="Z320" s="34"/>
      <c r="AA320" s="36"/>
      <c r="AB320" s="42"/>
      <c r="AC320" s="34" t="s">
        <v>771</v>
      </c>
      <c r="AD320" s="46" t="s">
        <v>794</v>
      </c>
      <c r="AE320" s="36" t="s">
        <v>771</v>
      </c>
      <c r="AF320" s="48"/>
      <c r="AG320" s="42"/>
      <c r="AH320" s="29"/>
      <c r="AI320" s="119" t="s">
        <v>580</v>
      </c>
      <c r="AJ320" s="113"/>
      <c r="AK320" s="179">
        <f t="shared" si="6"/>
        <v>1107</v>
      </c>
      <c r="AP320" s="34"/>
      <c r="AQ320" s="46"/>
      <c r="AR320" s="32"/>
    </row>
    <row r="321" spans="2:44" s="22" customFormat="1">
      <c r="B321" s="23">
        <v>1321</v>
      </c>
      <c r="C321" s="24" t="s">
        <v>1523</v>
      </c>
      <c r="D321" s="34" t="s">
        <v>156</v>
      </c>
      <c r="E321" s="35">
        <v>12</v>
      </c>
      <c r="F321" s="35"/>
      <c r="G321" s="113"/>
      <c r="H321" s="113"/>
      <c r="I321" s="35">
        <v>13</v>
      </c>
      <c r="J321" s="504"/>
      <c r="K321" s="1498"/>
      <c r="L321" s="504"/>
      <c r="M321" s="34"/>
      <c r="N321" s="37" t="s">
        <v>557</v>
      </c>
      <c r="O321" s="36" t="s">
        <v>559</v>
      </c>
      <c r="P321" s="32"/>
      <c r="Q321" s="34" t="s">
        <v>559</v>
      </c>
      <c r="R321" s="36" t="s">
        <v>559</v>
      </c>
      <c r="S321" s="29"/>
      <c r="T321" s="177" t="s">
        <v>797</v>
      </c>
      <c r="U321" s="50"/>
      <c r="V321" s="50"/>
      <c r="W321" s="178"/>
      <c r="X321" s="50"/>
      <c r="Z321" s="34"/>
      <c r="AA321" s="36"/>
      <c r="AB321" s="42"/>
      <c r="AC321" s="34" t="s">
        <v>791</v>
      </c>
      <c r="AD321" s="46" t="s">
        <v>796</v>
      </c>
      <c r="AE321" s="36" t="s">
        <v>791</v>
      </c>
      <c r="AF321" s="48"/>
      <c r="AG321" s="42"/>
      <c r="AH321" s="29"/>
      <c r="AI321" s="119" t="s">
        <v>580</v>
      </c>
      <c r="AJ321" s="113"/>
      <c r="AK321" s="179">
        <f t="shared" si="6"/>
        <v>1321</v>
      </c>
      <c r="AP321" s="34"/>
      <c r="AQ321" s="46"/>
      <c r="AR321" s="32"/>
    </row>
    <row r="322" spans="2:44" s="22" customFormat="1">
      <c r="B322" s="23">
        <v>1322</v>
      </c>
      <c r="C322" s="24" t="s">
        <v>1524</v>
      </c>
      <c r="D322" s="34" t="s">
        <v>156</v>
      </c>
      <c r="E322" s="35">
        <v>12</v>
      </c>
      <c r="F322" s="35"/>
      <c r="G322" s="113"/>
      <c r="H322" s="113"/>
      <c r="I322" s="35">
        <v>13</v>
      </c>
      <c r="J322" s="504"/>
      <c r="K322" s="1498"/>
      <c r="L322" s="504"/>
      <c r="M322" s="34"/>
      <c r="N322" s="37" t="s">
        <v>559</v>
      </c>
      <c r="O322" s="36" t="s">
        <v>294</v>
      </c>
      <c r="P322" s="32"/>
      <c r="Q322" s="34" t="s">
        <v>294</v>
      </c>
      <c r="R322" s="36" t="s">
        <v>294</v>
      </c>
      <c r="S322" s="29"/>
      <c r="T322" s="177" t="s">
        <v>799</v>
      </c>
      <c r="U322" s="50"/>
      <c r="V322" s="50"/>
      <c r="W322" s="178"/>
      <c r="X322" s="50"/>
      <c r="Z322" s="34"/>
      <c r="AA322" s="36"/>
      <c r="AB322" s="42"/>
      <c r="AC322" s="34" t="s">
        <v>794</v>
      </c>
      <c r="AD322" s="180" t="s">
        <v>1525</v>
      </c>
      <c r="AE322" s="36" t="s">
        <v>794</v>
      </c>
      <c r="AF322" s="48"/>
      <c r="AG322" s="42"/>
      <c r="AH322" s="29"/>
      <c r="AI322" s="119" t="s">
        <v>580</v>
      </c>
      <c r="AJ322" s="113"/>
      <c r="AK322" s="179">
        <f t="shared" si="6"/>
        <v>1322</v>
      </c>
      <c r="AP322" s="34"/>
      <c r="AQ322" s="46"/>
      <c r="AR322" s="32"/>
    </row>
    <row r="323" spans="2:44" s="22" customFormat="1" ht="13.5" customHeight="1">
      <c r="B323" s="23">
        <v>1101</v>
      </c>
      <c r="C323" s="24" t="s">
        <v>1526</v>
      </c>
      <c r="D323" s="34" t="s">
        <v>156</v>
      </c>
      <c r="E323" s="35">
        <v>12</v>
      </c>
      <c r="F323" s="35"/>
      <c r="G323" s="113"/>
      <c r="H323" s="113"/>
      <c r="I323" s="35">
        <v>13</v>
      </c>
      <c r="J323" s="504"/>
      <c r="K323" s="1498"/>
      <c r="L323" s="504"/>
      <c r="M323" s="65"/>
      <c r="N323" s="181" t="s">
        <v>294</v>
      </c>
      <c r="O323" s="57" t="s">
        <v>295</v>
      </c>
      <c r="P323" s="32"/>
      <c r="Q323" s="65" t="s">
        <v>295</v>
      </c>
      <c r="R323" s="57" t="s">
        <v>295</v>
      </c>
      <c r="S323" s="29"/>
      <c r="T323" s="182" t="s">
        <v>800</v>
      </c>
      <c r="U323" s="183"/>
      <c r="V323" s="183"/>
      <c r="W323" s="184"/>
      <c r="X323" s="50"/>
      <c r="Z323" s="65"/>
      <c r="AA323" s="57"/>
      <c r="AB323" s="42"/>
      <c r="AC323" s="65" t="s">
        <v>796</v>
      </c>
      <c r="AD323" s="68" t="s">
        <v>1527</v>
      </c>
      <c r="AE323" s="36" t="s">
        <v>796</v>
      </c>
      <c r="AF323" s="48"/>
      <c r="AG323" s="42"/>
      <c r="AH323" s="29"/>
      <c r="AI323" s="119" t="s">
        <v>580</v>
      </c>
      <c r="AJ323" s="113"/>
      <c r="AK323" s="179">
        <f t="shared" si="6"/>
        <v>1101</v>
      </c>
      <c r="AP323" s="34"/>
      <c r="AQ323" s="46"/>
      <c r="AR323" s="32"/>
    </row>
    <row r="324" spans="2:44" s="22" customFormat="1" ht="13.5" customHeight="1">
      <c r="B324" s="23">
        <v>1323</v>
      </c>
      <c r="C324" s="24" t="s">
        <v>801</v>
      </c>
      <c r="D324" s="34" t="s">
        <v>156</v>
      </c>
      <c r="E324" s="35">
        <v>12</v>
      </c>
      <c r="F324" s="35"/>
      <c r="G324" s="113"/>
      <c r="H324" s="113"/>
      <c r="I324" s="35">
        <v>13</v>
      </c>
      <c r="J324" s="504"/>
      <c r="K324" s="1498"/>
      <c r="L324" s="504"/>
      <c r="M324" s="34"/>
      <c r="N324" s="37" t="s">
        <v>568</v>
      </c>
      <c r="O324" s="36" t="s">
        <v>563</v>
      </c>
      <c r="P324" s="32"/>
      <c r="Q324" s="34" t="s">
        <v>571</v>
      </c>
      <c r="R324" s="36" t="s">
        <v>571</v>
      </c>
      <c r="S324" s="29"/>
      <c r="T324" s="182"/>
      <c r="U324" s="183" t="s">
        <v>803</v>
      </c>
      <c r="V324" s="183"/>
      <c r="W324" s="184"/>
      <c r="X324" s="50"/>
      <c r="Z324" s="34"/>
      <c r="AA324" s="36"/>
      <c r="AB324" s="42"/>
      <c r="AC324" s="34" t="s">
        <v>798</v>
      </c>
      <c r="AD324" s="46" t="s">
        <v>802</v>
      </c>
      <c r="AE324" s="36" t="s">
        <v>798</v>
      </c>
      <c r="AF324" s="48"/>
      <c r="AG324" s="42"/>
      <c r="AH324" s="29"/>
      <c r="AI324" s="119" t="s">
        <v>590</v>
      </c>
      <c r="AJ324" s="113"/>
      <c r="AK324" s="179">
        <f t="shared" si="6"/>
        <v>1323</v>
      </c>
      <c r="AP324" s="34"/>
      <c r="AQ324" s="46"/>
      <c r="AR324" s="32"/>
    </row>
    <row r="325" spans="2:44" s="22" customFormat="1" ht="13.5" customHeight="1">
      <c r="B325" s="23">
        <v>1152</v>
      </c>
      <c r="C325" s="24" t="s">
        <v>1528</v>
      </c>
      <c r="D325" s="34" t="s">
        <v>148</v>
      </c>
      <c r="E325" s="35">
        <v>12</v>
      </c>
      <c r="F325" s="35"/>
      <c r="G325" s="113"/>
      <c r="H325" s="113"/>
      <c r="I325" s="35">
        <v>13</v>
      </c>
      <c r="J325" s="504"/>
      <c r="K325" s="1498"/>
      <c r="L325" s="504"/>
      <c r="M325" s="34"/>
      <c r="N325" s="37" t="s">
        <v>571</v>
      </c>
      <c r="O325" s="36" t="s">
        <v>574</v>
      </c>
      <c r="P325" s="32"/>
      <c r="Q325" s="34" t="s">
        <v>574</v>
      </c>
      <c r="R325" s="36" t="s">
        <v>574</v>
      </c>
      <c r="S325" s="29"/>
      <c r="T325" s="177"/>
      <c r="U325" s="50"/>
      <c r="V325" s="50"/>
      <c r="W325" s="178" t="s">
        <v>805</v>
      </c>
      <c r="X325" s="50"/>
      <c r="Z325" s="34"/>
      <c r="AA325" s="36"/>
      <c r="AB325" s="42"/>
      <c r="AC325" s="34" t="s">
        <v>1527</v>
      </c>
      <c r="AD325" s="46" t="s">
        <v>1529</v>
      </c>
      <c r="AE325" s="36" t="s">
        <v>1527</v>
      </c>
      <c r="AF325" s="48"/>
      <c r="AG325" s="42"/>
      <c r="AH325" s="29"/>
      <c r="AI325" s="119" t="s">
        <v>580</v>
      </c>
      <c r="AJ325" s="113"/>
      <c r="AK325" s="179">
        <f t="shared" si="6"/>
        <v>1152</v>
      </c>
      <c r="AP325" s="34"/>
      <c r="AQ325" s="46"/>
      <c r="AR325" s="32"/>
    </row>
    <row r="326" spans="2:44" s="22" customFormat="1" ht="22">
      <c r="B326" s="23">
        <v>1351</v>
      </c>
      <c r="C326" s="24" t="s">
        <v>806</v>
      </c>
      <c r="D326" s="34" t="s">
        <v>148</v>
      </c>
      <c r="E326" s="35">
        <v>12</v>
      </c>
      <c r="F326" s="35"/>
      <c r="G326" s="113"/>
      <c r="H326" s="113"/>
      <c r="I326" s="35">
        <v>13</v>
      </c>
      <c r="J326" s="504"/>
      <c r="K326" s="1498"/>
      <c r="L326" s="504"/>
      <c r="M326" s="34"/>
      <c r="N326" s="37" t="s">
        <v>574</v>
      </c>
      <c r="O326" s="36" t="s">
        <v>572</v>
      </c>
      <c r="P326" s="32"/>
      <c r="Q326" s="34" t="s">
        <v>572</v>
      </c>
      <c r="R326" s="36" t="s">
        <v>572</v>
      </c>
      <c r="S326" s="29"/>
      <c r="T326" s="177"/>
      <c r="U326" s="50"/>
      <c r="V326" s="50"/>
      <c r="W326" s="178" t="s">
        <v>808</v>
      </c>
      <c r="X326" s="50"/>
      <c r="Z326" s="34"/>
      <c r="AA326" s="36"/>
      <c r="AB326" s="42"/>
      <c r="AC326" s="34" t="s">
        <v>802</v>
      </c>
      <c r="AD326" s="46" t="s">
        <v>807</v>
      </c>
      <c r="AE326" s="36" t="s">
        <v>802</v>
      </c>
      <c r="AF326" s="48"/>
      <c r="AG326" s="42"/>
      <c r="AH326" s="29"/>
      <c r="AI326" s="119" t="s">
        <v>580</v>
      </c>
      <c r="AJ326" s="113"/>
      <c r="AK326" s="179">
        <f t="shared" si="6"/>
        <v>1351</v>
      </c>
      <c r="AP326" s="34"/>
      <c r="AQ326" s="46"/>
      <c r="AR326" s="32"/>
    </row>
    <row r="327" spans="2:44" s="22" customFormat="1" ht="22">
      <c r="B327" s="23">
        <v>1352</v>
      </c>
      <c r="C327" s="24" t="s">
        <v>809</v>
      </c>
      <c r="D327" s="34" t="s">
        <v>148</v>
      </c>
      <c r="E327" s="35">
        <v>12</v>
      </c>
      <c r="F327" s="35"/>
      <c r="G327" s="113"/>
      <c r="H327" s="113"/>
      <c r="I327" s="35">
        <v>13</v>
      </c>
      <c r="J327" s="504"/>
      <c r="K327" s="1498"/>
      <c r="L327" s="504"/>
      <c r="M327" s="34"/>
      <c r="N327" s="37" t="s">
        <v>618</v>
      </c>
      <c r="O327" s="36" t="s">
        <v>575</v>
      </c>
      <c r="P327" s="32"/>
      <c r="Q327" s="34" t="s">
        <v>578</v>
      </c>
      <c r="R327" s="36" t="s">
        <v>575</v>
      </c>
      <c r="S327" s="29"/>
      <c r="T327" s="177"/>
      <c r="U327" s="50"/>
      <c r="V327" s="50"/>
      <c r="W327" s="178" t="s">
        <v>811</v>
      </c>
      <c r="X327" s="50"/>
      <c r="Z327" s="34"/>
      <c r="AA327" s="36"/>
      <c r="AB327" s="42"/>
      <c r="AC327" s="34" t="s">
        <v>804</v>
      </c>
      <c r="AD327" s="180" t="s">
        <v>810</v>
      </c>
      <c r="AE327" s="36" t="s">
        <v>804</v>
      </c>
      <c r="AF327" s="48"/>
      <c r="AG327" s="42"/>
      <c r="AH327" s="29"/>
      <c r="AI327" s="119" t="s">
        <v>580</v>
      </c>
      <c r="AJ327" s="113"/>
      <c r="AK327" s="179">
        <f t="shared" si="6"/>
        <v>1352</v>
      </c>
      <c r="AP327" s="34"/>
      <c r="AQ327" s="46"/>
      <c r="AR327" s="32"/>
    </row>
    <row r="328" spans="2:44" s="22" customFormat="1" ht="13.5" customHeight="1">
      <c r="B328" s="23">
        <v>1159</v>
      </c>
      <c r="C328" s="24" t="s">
        <v>812</v>
      </c>
      <c r="D328" s="34" t="s">
        <v>156</v>
      </c>
      <c r="E328" s="35">
        <v>12</v>
      </c>
      <c r="F328" s="35"/>
      <c r="G328" s="113"/>
      <c r="H328" s="113"/>
      <c r="I328" s="35">
        <v>13</v>
      </c>
      <c r="J328" s="504"/>
      <c r="K328" s="1498"/>
      <c r="L328" s="504"/>
      <c r="M328" s="65"/>
      <c r="N328" s="181" t="s">
        <v>578</v>
      </c>
      <c r="O328" s="57" t="s">
        <v>581</v>
      </c>
      <c r="P328" s="32"/>
      <c r="Q328" s="65" t="s">
        <v>581</v>
      </c>
      <c r="R328" s="57" t="s">
        <v>581</v>
      </c>
      <c r="S328" s="29"/>
      <c r="T328" s="182"/>
      <c r="U328" s="183"/>
      <c r="V328" s="183" t="s">
        <v>814</v>
      </c>
      <c r="W328" s="184" t="s">
        <v>814</v>
      </c>
      <c r="X328" s="50"/>
      <c r="Z328" s="65"/>
      <c r="AA328" s="57"/>
      <c r="AB328" s="42"/>
      <c r="AC328" s="65" t="s">
        <v>807</v>
      </c>
      <c r="AD328" s="68" t="s">
        <v>813</v>
      </c>
      <c r="AE328" s="36" t="s">
        <v>807</v>
      </c>
      <c r="AF328" s="48"/>
      <c r="AG328" s="42"/>
      <c r="AH328" s="29"/>
      <c r="AI328" s="119" t="s">
        <v>580</v>
      </c>
      <c r="AJ328" s="113"/>
      <c r="AK328" s="179">
        <f t="shared" si="6"/>
        <v>1159</v>
      </c>
      <c r="AP328" s="34"/>
      <c r="AQ328" s="46"/>
      <c r="AR328" s="32"/>
    </row>
    <row r="329" spans="2:44" s="207" customFormat="1" hidden="1">
      <c r="B329" s="23">
        <v>1353</v>
      </c>
      <c r="C329" s="24" t="s">
        <v>815</v>
      </c>
      <c r="D329" s="34" t="s">
        <v>148</v>
      </c>
      <c r="E329" s="35">
        <v>12</v>
      </c>
      <c r="F329" s="35"/>
      <c r="G329" s="113"/>
      <c r="H329" s="113"/>
      <c r="I329" s="35">
        <v>13</v>
      </c>
      <c r="J329" s="504"/>
      <c r="K329" s="1498"/>
      <c r="L329" s="504"/>
      <c r="M329" s="34"/>
      <c r="N329" s="37" t="s">
        <v>38</v>
      </c>
      <c r="O329" s="36" t="s">
        <v>38</v>
      </c>
      <c r="P329" s="32"/>
      <c r="Q329" s="34" t="s">
        <v>38</v>
      </c>
      <c r="R329" s="36" t="s">
        <v>38</v>
      </c>
      <c r="S329" s="29"/>
      <c r="T329" s="182"/>
      <c r="U329" s="183"/>
      <c r="V329" s="183"/>
      <c r="W329" s="184"/>
      <c r="X329" s="50" t="s">
        <v>816</v>
      </c>
      <c r="Y329" s="22"/>
      <c r="Z329" s="34"/>
      <c r="AA329" s="36"/>
      <c r="AB329" s="208"/>
      <c r="AC329" s="34" t="s">
        <v>38</v>
      </c>
      <c r="AD329" s="46" t="s">
        <v>38</v>
      </c>
      <c r="AE329" s="36" t="s">
        <v>38</v>
      </c>
      <c r="AF329" s="48"/>
      <c r="AG329" s="208"/>
      <c r="AH329" s="54"/>
      <c r="AI329" s="209" t="s">
        <v>580</v>
      </c>
      <c r="AJ329" s="210"/>
      <c r="AK329" s="211">
        <v>1058</v>
      </c>
      <c r="AM329" s="22" t="s">
        <v>1093</v>
      </c>
      <c r="AP329" s="34"/>
      <c r="AQ329" s="46"/>
      <c r="AR329" s="32"/>
    </row>
    <row r="330" spans="2:44" s="22" customFormat="1">
      <c r="B330" s="23">
        <v>1109</v>
      </c>
      <c r="C330" s="24" t="s">
        <v>1530</v>
      </c>
      <c r="D330" s="34" t="s">
        <v>148</v>
      </c>
      <c r="E330" s="35">
        <v>12</v>
      </c>
      <c r="F330" s="35"/>
      <c r="G330" s="113"/>
      <c r="H330" s="113"/>
      <c r="I330" s="1089">
        <v>13</v>
      </c>
      <c r="J330" s="504"/>
      <c r="K330" s="1498"/>
      <c r="L330" s="504"/>
      <c r="M330" s="34"/>
      <c r="N330" s="37" t="s">
        <v>577</v>
      </c>
      <c r="O330" s="36" t="s">
        <v>585</v>
      </c>
      <c r="P330" s="32"/>
      <c r="Q330" s="34" t="s">
        <v>585</v>
      </c>
      <c r="R330" s="36" t="s">
        <v>585</v>
      </c>
      <c r="S330" s="29"/>
      <c r="T330" s="177" t="s">
        <v>819</v>
      </c>
      <c r="U330" s="50"/>
      <c r="V330" s="50"/>
      <c r="W330" s="178"/>
      <c r="X330" s="50"/>
      <c r="Z330" s="34"/>
      <c r="AA330" s="36"/>
      <c r="AB330" s="42"/>
      <c r="AC330" s="34" t="s">
        <v>817</v>
      </c>
      <c r="AD330" s="46" t="s">
        <v>818</v>
      </c>
      <c r="AE330" s="36" t="s">
        <v>817</v>
      </c>
      <c r="AF330" s="48"/>
      <c r="AG330" s="42"/>
      <c r="AH330" s="29"/>
      <c r="AI330" s="119"/>
      <c r="AJ330" s="113"/>
      <c r="AK330" s="179">
        <f>B330</f>
        <v>1109</v>
      </c>
      <c r="AP330" s="34"/>
      <c r="AQ330" s="46"/>
      <c r="AR330" s="32"/>
    </row>
    <row r="331" spans="2:44" s="22" customFormat="1">
      <c r="B331" s="23">
        <v>1331</v>
      </c>
      <c r="C331" s="24" t="s">
        <v>820</v>
      </c>
      <c r="D331" s="34" t="s">
        <v>156</v>
      </c>
      <c r="E331" s="35">
        <v>12</v>
      </c>
      <c r="F331" s="35"/>
      <c r="G331" s="113"/>
      <c r="H331" s="113"/>
      <c r="I331" s="1089">
        <v>13</v>
      </c>
      <c r="J331" s="504"/>
      <c r="K331" s="1498"/>
      <c r="L331" s="504"/>
      <c r="M331" s="34"/>
      <c r="N331" s="37" t="s">
        <v>585</v>
      </c>
      <c r="O331" s="36" t="s">
        <v>592</v>
      </c>
      <c r="P331" s="32"/>
      <c r="Q331" s="34" t="s">
        <v>592</v>
      </c>
      <c r="R331" s="36" t="s">
        <v>592</v>
      </c>
      <c r="S331" s="29"/>
      <c r="T331" s="177" t="s">
        <v>823</v>
      </c>
      <c r="U331" s="50"/>
      <c r="V331" s="50"/>
      <c r="W331" s="178"/>
      <c r="X331" s="50"/>
      <c r="Z331" s="34"/>
      <c r="AA331" s="36"/>
      <c r="AB331" s="42"/>
      <c r="AC331" s="34" t="s">
        <v>821</v>
      </c>
      <c r="AD331" s="46" t="s">
        <v>822</v>
      </c>
      <c r="AE331" s="36" t="s">
        <v>821</v>
      </c>
      <c r="AF331" s="48"/>
      <c r="AG331" s="42"/>
      <c r="AH331" s="29"/>
      <c r="AI331" s="119"/>
      <c r="AJ331" s="113"/>
      <c r="AK331" s="179">
        <f>B331</f>
        <v>1331</v>
      </c>
      <c r="AP331" s="34"/>
      <c r="AQ331" s="46"/>
      <c r="AR331" s="32"/>
    </row>
    <row r="332" spans="2:44" s="22" customFormat="1">
      <c r="B332" s="23">
        <v>1332</v>
      </c>
      <c r="C332" s="24" t="s">
        <v>1531</v>
      </c>
      <c r="D332" s="34" t="s">
        <v>156</v>
      </c>
      <c r="E332" s="35">
        <v>12</v>
      </c>
      <c r="F332" s="35"/>
      <c r="G332" s="113"/>
      <c r="H332" s="113"/>
      <c r="I332" s="1089">
        <v>13</v>
      </c>
      <c r="J332" s="504"/>
      <c r="K332" s="1498"/>
      <c r="L332" s="504"/>
      <c r="M332" s="34"/>
      <c r="N332" s="37" t="s">
        <v>592</v>
      </c>
      <c r="O332" s="36" t="s">
        <v>599</v>
      </c>
      <c r="P332" s="32"/>
      <c r="Q332" s="34" t="s">
        <v>599</v>
      </c>
      <c r="R332" s="36" t="s">
        <v>599</v>
      </c>
      <c r="S332" s="29"/>
      <c r="T332" s="177" t="s">
        <v>826</v>
      </c>
      <c r="U332" s="50"/>
      <c r="V332" s="50"/>
      <c r="W332" s="178"/>
      <c r="X332" s="50"/>
      <c r="Z332" s="34"/>
      <c r="AA332" s="36"/>
      <c r="AB332" s="42"/>
      <c r="AC332" s="34" t="s">
        <v>824</v>
      </c>
      <c r="AD332" s="180" t="s">
        <v>825</v>
      </c>
      <c r="AE332" s="36" t="s">
        <v>824</v>
      </c>
      <c r="AF332" s="48"/>
      <c r="AG332" s="42"/>
      <c r="AH332" s="29"/>
      <c r="AI332" s="119"/>
      <c r="AJ332" s="113"/>
      <c r="AK332" s="179">
        <f>B332</f>
        <v>1332</v>
      </c>
      <c r="AP332" s="34"/>
      <c r="AQ332" s="46"/>
      <c r="AR332" s="32"/>
    </row>
    <row r="333" spans="2:44" s="22" customFormat="1">
      <c r="B333" s="23">
        <v>1103</v>
      </c>
      <c r="C333" s="24" t="s">
        <v>1532</v>
      </c>
      <c r="D333" s="34" t="s">
        <v>156</v>
      </c>
      <c r="E333" s="35">
        <v>12</v>
      </c>
      <c r="F333" s="35"/>
      <c r="G333" s="113"/>
      <c r="H333" s="113"/>
      <c r="I333" s="1089">
        <v>13</v>
      </c>
      <c r="J333" s="504"/>
      <c r="K333" s="1498"/>
      <c r="L333" s="504"/>
      <c r="M333" s="65"/>
      <c r="N333" s="181" t="s">
        <v>599</v>
      </c>
      <c r="O333" s="57" t="s">
        <v>597</v>
      </c>
      <c r="P333" s="32"/>
      <c r="Q333" s="65" t="s">
        <v>597</v>
      </c>
      <c r="R333" s="57" t="s">
        <v>597</v>
      </c>
      <c r="S333" s="29"/>
      <c r="T333" s="182" t="s">
        <v>829</v>
      </c>
      <c r="U333" s="183"/>
      <c r="V333" s="183"/>
      <c r="W333" s="184"/>
      <c r="X333" s="50"/>
      <c r="Z333" s="65"/>
      <c r="AA333" s="57"/>
      <c r="AB333" s="42"/>
      <c r="AC333" s="65" t="s">
        <v>827</v>
      </c>
      <c r="AD333" s="68" t="s">
        <v>828</v>
      </c>
      <c r="AE333" s="36" t="s">
        <v>827</v>
      </c>
      <c r="AF333" s="48"/>
      <c r="AG333" s="42"/>
      <c r="AH333" s="29"/>
      <c r="AI333" s="119" t="s">
        <v>580</v>
      </c>
      <c r="AJ333" s="113"/>
      <c r="AK333" s="179">
        <f>B333</f>
        <v>1103</v>
      </c>
      <c r="AP333" s="34"/>
      <c r="AQ333" s="46"/>
      <c r="AR333" s="32"/>
    </row>
    <row r="334" spans="2:44" s="22" customFormat="1" ht="13.5" customHeight="1">
      <c r="B334" s="23">
        <v>1334</v>
      </c>
      <c r="C334" s="24" t="s">
        <v>830</v>
      </c>
      <c r="D334" s="39" t="s">
        <v>148</v>
      </c>
      <c r="E334" s="35">
        <v>12</v>
      </c>
      <c r="F334" s="35"/>
      <c r="G334" s="113"/>
      <c r="H334" s="113"/>
      <c r="I334" s="1089">
        <v>13</v>
      </c>
      <c r="J334" s="504"/>
      <c r="K334" s="1498"/>
      <c r="L334" s="504"/>
      <c r="M334" s="34"/>
      <c r="N334" s="37" t="s">
        <v>597</v>
      </c>
      <c r="O334" s="36" t="s">
        <v>602</v>
      </c>
      <c r="P334" s="32"/>
      <c r="Q334" s="34" t="s">
        <v>602</v>
      </c>
      <c r="R334" s="36" t="s">
        <v>602</v>
      </c>
      <c r="S334" s="29"/>
      <c r="T334" s="182"/>
      <c r="U334" s="183"/>
      <c r="V334" s="183" t="s">
        <v>831</v>
      </c>
      <c r="W334" s="184"/>
      <c r="X334" s="50"/>
      <c r="Z334" s="34"/>
      <c r="AA334" s="36"/>
      <c r="AB334" s="42"/>
      <c r="AC334" s="34"/>
      <c r="AD334" s="46"/>
      <c r="AE334" s="36"/>
      <c r="AF334" s="48"/>
      <c r="AG334" s="42"/>
      <c r="AH334" s="29"/>
      <c r="AI334" s="119"/>
      <c r="AJ334" s="113"/>
      <c r="AK334" s="179"/>
      <c r="AP334" s="34"/>
      <c r="AQ334" s="46"/>
      <c r="AR334" s="32"/>
    </row>
    <row r="335" spans="2:44" s="22" customFormat="1">
      <c r="B335" s="23">
        <v>1114</v>
      </c>
      <c r="C335" s="24" t="s">
        <v>1533</v>
      </c>
      <c r="D335" s="39" t="s">
        <v>148</v>
      </c>
      <c r="E335" s="35">
        <v>12</v>
      </c>
      <c r="F335" s="35"/>
      <c r="G335" s="113"/>
      <c r="H335" s="113"/>
      <c r="I335" s="1089">
        <v>13</v>
      </c>
      <c r="J335" s="504"/>
      <c r="K335" s="1498"/>
      <c r="L335" s="504"/>
      <c r="M335" s="34"/>
      <c r="N335" s="37" t="s">
        <v>602</v>
      </c>
      <c r="O335" s="36" t="s">
        <v>598</v>
      </c>
      <c r="P335" s="32"/>
      <c r="Q335" s="34" t="s">
        <v>598</v>
      </c>
      <c r="R335" s="36" t="s">
        <v>598</v>
      </c>
      <c r="S335" s="29"/>
      <c r="T335" s="177" t="s">
        <v>834</v>
      </c>
      <c r="U335" s="50"/>
      <c r="V335" s="50"/>
      <c r="W335" s="178"/>
      <c r="X335" s="50"/>
      <c r="Z335" s="34"/>
      <c r="AA335" s="36"/>
      <c r="AB335" s="42"/>
      <c r="AC335" s="34" t="s">
        <v>832</v>
      </c>
      <c r="AD335" s="46" t="s">
        <v>833</v>
      </c>
      <c r="AE335" s="36" t="s">
        <v>832</v>
      </c>
      <c r="AF335" s="48"/>
      <c r="AG335" s="42"/>
      <c r="AH335" s="29"/>
      <c r="AI335" s="119" t="s">
        <v>580</v>
      </c>
      <c r="AJ335" s="113"/>
      <c r="AK335" s="179">
        <f t="shared" ref="AK335:AK342" si="7">B335</f>
        <v>1114</v>
      </c>
      <c r="AP335" s="34"/>
      <c r="AQ335" s="46"/>
      <c r="AR335" s="32"/>
    </row>
    <row r="336" spans="2:44" s="22" customFormat="1" ht="13.5" customHeight="1">
      <c r="B336" s="23">
        <v>1153</v>
      </c>
      <c r="C336" s="24" t="s">
        <v>1534</v>
      </c>
      <c r="D336" s="34" t="s">
        <v>156</v>
      </c>
      <c r="E336" s="35">
        <v>12</v>
      </c>
      <c r="F336" s="35"/>
      <c r="G336" s="113"/>
      <c r="H336" s="113"/>
      <c r="I336" s="1089">
        <v>13</v>
      </c>
      <c r="J336" s="504"/>
      <c r="K336" s="1498"/>
      <c r="L336" s="504"/>
      <c r="M336" s="34"/>
      <c r="N336" s="37" t="s">
        <v>598</v>
      </c>
      <c r="O336" s="36" t="s">
        <v>603</v>
      </c>
      <c r="P336" s="32"/>
      <c r="Q336" s="34" t="s">
        <v>603</v>
      </c>
      <c r="R336" s="36" t="s">
        <v>603</v>
      </c>
      <c r="S336" s="29"/>
      <c r="T336" s="177"/>
      <c r="U336" s="50"/>
      <c r="V336" s="50"/>
      <c r="W336" s="178" t="s">
        <v>837</v>
      </c>
      <c r="X336" s="50"/>
      <c r="Z336" s="34"/>
      <c r="AA336" s="36"/>
      <c r="AB336" s="42"/>
      <c r="AC336" s="34" t="s">
        <v>835</v>
      </c>
      <c r="AD336" s="46" t="s">
        <v>836</v>
      </c>
      <c r="AE336" s="36" t="s">
        <v>835</v>
      </c>
      <c r="AF336" s="48"/>
      <c r="AG336" s="42"/>
      <c r="AH336" s="29"/>
      <c r="AI336" s="119" t="s">
        <v>580</v>
      </c>
      <c r="AJ336" s="113"/>
      <c r="AK336" s="179">
        <f t="shared" si="7"/>
        <v>1153</v>
      </c>
      <c r="AP336" s="34"/>
      <c r="AQ336" s="46"/>
      <c r="AR336" s="32"/>
    </row>
    <row r="337" spans="2:44" s="22" customFormat="1" ht="22">
      <c r="B337" s="23">
        <v>1341</v>
      </c>
      <c r="C337" s="24" t="s">
        <v>1535</v>
      </c>
      <c r="D337" s="34" t="s">
        <v>156</v>
      </c>
      <c r="E337" s="35">
        <v>12</v>
      </c>
      <c r="F337" s="35"/>
      <c r="G337" s="113"/>
      <c r="H337" s="113"/>
      <c r="I337" s="1089">
        <v>13</v>
      </c>
      <c r="J337" s="504"/>
      <c r="K337" s="1498"/>
      <c r="L337" s="504"/>
      <c r="M337" s="34"/>
      <c r="N337" s="37" t="s">
        <v>603</v>
      </c>
      <c r="O337" s="36" t="s">
        <v>1537</v>
      </c>
      <c r="P337" s="32"/>
      <c r="Q337" s="34" t="s">
        <v>1537</v>
      </c>
      <c r="R337" s="36" t="s">
        <v>1537</v>
      </c>
      <c r="S337" s="29"/>
      <c r="T337" s="177"/>
      <c r="U337" s="50"/>
      <c r="V337" s="50"/>
      <c r="W337" s="178" t="s">
        <v>839</v>
      </c>
      <c r="X337" s="50"/>
      <c r="Z337" s="34"/>
      <c r="AA337" s="36"/>
      <c r="AB337" s="42"/>
      <c r="AC337" s="34" t="s">
        <v>833</v>
      </c>
      <c r="AD337" s="180" t="s">
        <v>1536</v>
      </c>
      <c r="AE337" s="36" t="s">
        <v>833</v>
      </c>
      <c r="AF337" s="48"/>
      <c r="AG337" s="42"/>
      <c r="AH337" s="29"/>
      <c r="AI337" s="119" t="s">
        <v>580</v>
      </c>
      <c r="AJ337" s="113"/>
      <c r="AK337" s="179">
        <f t="shared" si="7"/>
        <v>1341</v>
      </c>
      <c r="AP337" s="34"/>
      <c r="AQ337" s="46"/>
      <c r="AR337" s="32"/>
    </row>
    <row r="338" spans="2:44" s="22" customFormat="1" ht="22">
      <c r="B338" s="23">
        <v>1342</v>
      </c>
      <c r="C338" s="24" t="s">
        <v>1538</v>
      </c>
      <c r="D338" s="34" t="s">
        <v>156</v>
      </c>
      <c r="E338" s="35">
        <v>12</v>
      </c>
      <c r="F338" s="35"/>
      <c r="G338" s="113"/>
      <c r="H338" s="113"/>
      <c r="I338" s="1089">
        <v>13</v>
      </c>
      <c r="J338" s="504"/>
      <c r="K338" s="1498"/>
      <c r="L338" s="504"/>
      <c r="M338" s="65"/>
      <c r="N338" s="181" t="s">
        <v>1537</v>
      </c>
      <c r="O338" s="57" t="s">
        <v>1417</v>
      </c>
      <c r="P338" s="32"/>
      <c r="Q338" s="65" t="s">
        <v>1417</v>
      </c>
      <c r="R338" s="57" t="s">
        <v>1417</v>
      </c>
      <c r="S338" s="29"/>
      <c r="T338" s="182"/>
      <c r="U338" s="183"/>
      <c r="V338" s="183"/>
      <c r="W338" s="184" t="s">
        <v>840</v>
      </c>
      <c r="X338" s="50"/>
      <c r="Z338" s="65"/>
      <c r="AA338" s="57"/>
      <c r="AB338" s="42"/>
      <c r="AC338" s="65" t="s">
        <v>836</v>
      </c>
      <c r="AD338" s="68" t="s">
        <v>1539</v>
      </c>
      <c r="AE338" s="36" t="s">
        <v>836</v>
      </c>
      <c r="AF338" s="48"/>
      <c r="AG338" s="42"/>
      <c r="AH338" s="29"/>
      <c r="AI338" s="119" t="s">
        <v>580</v>
      </c>
      <c r="AJ338" s="113"/>
      <c r="AK338" s="179">
        <f t="shared" si="7"/>
        <v>1342</v>
      </c>
      <c r="AP338" s="34"/>
      <c r="AQ338" s="46"/>
      <c r="AR338" s="32"/>
    </row>
    <row r="339" spans="2:44" s="22" customFormat="1" ht="22.5" customHeight="1">
      <c r="B339" s="23">
        <v>1335</v>
      </c>
      <c r="C339" s="24" t="s">
        <v>841</v>
      </c>
      <c r="D339" s="34" t="s">
        <v>148</v>
      </c>
      <c r="E339" s="35">
        <v>12</v>
      </c>
      <c r="F339" s="35"/>
      <c r="G339" s="113"/>
      <c r="H339" s="113"/>
      <c r="I339" s="1089">
        <v>13</v>
      </c>
      <c r="J339" s="504"/>
      <c r="K339" s="1498"/>
      <c r="L339" s="504"/>
      <c r="M339" s="34"/>
      <c r="N339" s="37" t="s">
        <v>611</v>
      </c>
      <c r="O339" s="36" t="s">
        <v>612</v>
      </c>
      <c r="P339" s="32"/>
      <c r="Q339" s="34" t="s">
        <v>1540</v>
      </c>
      <c r="R339" s="36" t="s">
        <v>1540</v>
      </c>
      <c r="S339" s="29"/>
      <c r="T339" s="182"/>
      <c r="U339" s="183"/>
      <c r="V339" s="183" t="s">
        <v>843</v>
      </c>
      <c r="W339" s="184" t="s">
        <v>844</v>
      </c>
      <c r="X339" s="50"/>
      <c r="Z339" s="34"/>
      <c r="AA339" s="36"/>
      <c r="AB339" s="42"/>
      <c r="AC339" s="34" t="s">
        <v>838</v>
      </c>
      <c r="AD339" s="46" t="s">
        <v>842</v>
      </c>
      <c r="AE339" s="36" t="s">
        <v>838</v>
      </c>
      <c r="AF339" s="48"/>
      <c r="AG339" s="42"/>
      <c r="AH339" s="29"/>
      <c r="AI339" s="119" t="s">
        <v>580</v>
      </c>
      <c r="AJ339" s="113"/>
      <c r="AK339" s="179">
        <f t="shared" si="7"/>
        <v>1335</v>
      </c>
      <c r="AP339" s="34"/>
      <c r="AQ339" s="46"/>
      <c r="AR339" s="32"/>
    </row>
    <row r="340" spans="2:44" s="22" customFormat="1">
      <c r="B340" s="23">
        <v>1163</v>
      </c>
      <c r="C340" s="24" t="s">
        <v>845</v>
      </c>
      <c r="D340" s="34" t="s">
        <v>148</v>
      </c>
      <c r="E340" s="35">
        <v>12</v>
      </c>
      <c r="F340" s="35"/>
      <c r="G340" s="113"/>
      <c r="H340" s="113"/>
      <c r="I340" s="1089">
        <v>13</v>
      </c>
      <c r="J340" s="504"/>
      <c r="K340" s="1498"/>
      <c r="L340" s="504"/>
      <c r="M340" s="34"/>
      <c r="N340" s="37" t="s">
        <v>1540</v>
      </c>
      <c r="O340" s="36" t="s">
        <v>1542</v>
      </c>
      <c r="P340" s="32"/>
      <c r="Q340" s="34" t="s">
        <v>1542</v>
      </c>
      <c r="R340" s="36" t="s">
        <v>1542</v>
      </c>
      <c r="S340" s="29"/>
      <c r="T340" s="177"/>
      <c r="U340" s="50"/>
      <c r="V340" s="50"/>
      <c r="W340" s="178" t="s">
        <v>847</v>
      </c>
      <c r="X340" s="50"/>
      <c r="Z340" s="34"/>
      <c r="AA340" s="36"/>
      <c r="AB340" s="42"/>
      <c r="AC340" s="34" t="s">
        <v>1539</v>
      </c>
      <c r="AD340" s="46" t="s">
        <v>1541</v>
      </c>
      <c r="AE340" s="36" t="s">
        <v>1539</v>
      </c>
      <c r="AF340" s="48"/>
      <c r="AG340" s="42"/>
      <c r="AH340" s="29"/>
      <c r="AI340" s="119" t="s">
        <v>580</v>
      </c>
      <c r="AJ340" s="113"/>
      <c r="AK340" s="179">
        <f t="shared" si="7"/>
        <v>1163</v>
      </c>
      <c r="AP340" s="34"/>
      <c r="AQ340" s="46"/>
      <c r="AR340" s="32"/>
    </row>
    <row r="341" spans="2:44" s="22" customFormat="1" ht="22.5" customHeight="1">
      <c r="B341" s="23">
        <v>1343</v>
      </c>
      <c r="C341" s="24" t="s">
        <v>848</v>
      </c>
      <c r="D341" s="34" t="s">
        <v>148</v>
      </c>
      <c r="E341" s="35">
        <v>12</v>
      </c>
      <c r="F341" s="35"/>
      <c r="G341" s="113"/>
      <c r="H341" s="113"/>
      <c r="I341" s="1089">
        <v>13</v>
      </c>
      <c r="J341" s="504"/>
      <c r="K341" s="1498"/>
      <c r="L341" s="504"/>
      <c r="M341" s="34"/>
      <c r="N341" s="37" t="s">
        <v>1542</v>
      </c>
      <c r="O341" s="36" t="s">
        <v>1543</v>
      </c>
      <c r="P341" s="32"/>
      <c r="Q341" s="34" t="s">
        <v>1543</v>
      </c>
      <c r="R341" s="36" t="s">
        <v>1543</v>
      </c>
      <c r="S341" s="29"/>
      <c r="T341" s="177"/>
      <c r="U341" s="50"/>
      <c r="V341" s="50" t="s">
        <v>850</v>
      </c>
      <c r="W341" s="178"/>
      <c r="X341" s="50"/>
      <c r="Z341" s="34"/>
      <c r="AA341" s="36"/>
      <c r="AB341" s="42"/>
      <c r="AC341" s="34" t="s">
        <v>842</v>
      </c>
      <c r="AD341" s="46" t="s">
        <v>849</v>
      </c>
      <c r="AE341" s="36" t="s">
        <v>842</v>
      </c>
      <c r="AF341" s="48"/>
      <c r="AG341" s="42"/>
      <c r="AH341" s="29"/>
      <c r="AI341" s="119" t="s">
        <v>580</v>
      </c>
      <c r="AJ341" s="113"/>
      <c r="AK341" s="179">
        <f t="shared" si="7"/>
        <v>1343</v>
      </c>
      <c r="AP341" s="34"/>
      <c r="AQ341" s="46"/>
      <c r="AR341" s="32"/>
    </row>
    <row r="342" spans="2:44" s="22" customFormat="1">
      <c r="B342" s="23">
        <v>1160</v>
      </c>
      <c r="C342" s="24" t="s">
        <v>1544</v>
      </c>
      <c r="D342" s="34" t="s">
        <v>148</v>
      </c>
      <c r="E342" s="35">
        <v>12</v>
      </c>
      <c r="F342" s="35"/>
      <c r="G342" s="113"/>
      <c r="H342" s="113"/>
      <c r="I342" s="1089">
        <v>13</v>
      </c>
      <c r="J342" s="504"/>
      <c r="K342" s="1498"/>
      <c r="L342" s="504"/>
      <c r="M342" s="34"/>
      <c r="N342" s="37" t="s">
        <v>614</v>
      </c>
      <c r="O342" s="36" t="s">
        <v>852</v>
      </c>
      <c r="P342" s="32"/>
      <c r="Q342" s="34" t="s">
        <v>852</v>
      </c>
      <c r="R342" s="36" t="s">
        <v>852</v>
      </c>
      <c r="S342" s="29"/>
      <c r="T342" s="177"/>
      <c r="U342" s="50"/>
      <c r="V342" s="50" t="s">
        <v>853</v>
      </c>
      <c r="W342" s="178"/>
      <c r="X342" s="50"/>
      <c r="Z342" s="34"/>
      <c r="AA342" s="36"/>
      <c r="AB342" s="42"/>
      <c r="AC342" s="34" t="s">
        <v>846</v>
      </c>
      <c r="AD342" s="180" t="s">
        <v>851</v>
      </c>
      <c r="AE342" s="36" t="s">
        <v>846</v>
      </c>
      <c r="AF342" s="48"/>
      <c r="AG342" s="42"/>
      <c r="AH342" s="29"/>
      <c r="AI342" s="119" t="s">
        <v>580</v>
      </c>
      <c r="AJ342" s="113"/>
      <c r="AK342" s="179">
        <f t="shared" si="7"/>
        <v>1160</v>
      </c>
      <c r="AP342" s="34"/>
      <c r="AQ342" s="46"/>
      <c r="AR342" s="32"/>
    </row>
    <row r="343" spans="2:44" s="22" customFormat="1">
      <c r="B343" s="23">
        <v>1361</v>
      </c>
      <c r="C343" s="24" t="s">
        <v>854</v>
      </c>
      <c r="D343" s="34" t="s">
        <v>148</v>
      </c>
      <c r="E343" s="35">
        <v>12</v>
      </c>
      <c r="F343" s="35"/>
      <c r="G343" s="113"/>
      <c r="H343" s="113"/>
      <c r="I343" s="1089">
        <v>13</v>
      </c>
      <c r="J343" s="504"/>
      <c r="K343" s="1498"/>
      <c r="L343" s="504"/>
      <c r="M343" s="65"/>
      <c r="N343" s="181" t="s">
        <v>852</v>
      </c>
      <c r="O343" s="57" t="s">
        <v>857</v>
      </c>
      <c r="P343" s="32"/>
      <c r="Q343" s="65" t="s">
        <v>857</v>
      </c>
      <c r="R343" s="57" t="s">
        <v>857</v>
      </c>
      <c r="S343" s="29"/>
      <c r="T343" s="182"/>
      <c r="U343" s="183" t="s">
        <v>858</v>
      </c>
      <c r="V343" s="183"/>
      <c r="W343" s="184"/>
      <c r="X343" s="50"/>
      <c r="Z343" s="65"/>
      <c r="AA343" s="57"/>
      <c r="AB343" s="42"/>
      <c r="AC343" s="65" t="s">
        <v>855</v>
      </c>
      <c r="AD343" s="68" t="s">
        <v>856</v>
      </c>
      <c r="AE343" s="36" t="s">
        <v>855</v>
      </c>
      <c r="AF343" s="48"/>
      <c r="AG343" s="42"/>
      <c r="AH343" s="29"/>
      <c r="AI343" s="119" t="s">
        <v>580</v>
      </c>
      <c r="AJ343" s="113"/>
      <c r="AK343" s="179">
        <f>B343</f>
        <v>1361</v>
      </c>
      <c r="AP343" s="34"/>
      <c r="AQ343" s="46"/>
      <c r="AR343" s="32"/>
    </row>
    <row r="344" spans="2:44" s="22" customFormat="1">
      <c r="B344" s="23">
        <v>1362</v>
      </c>
      <c r="C344" s="24" t="s">
        <v>859</v>
      </c>
      <c r="D344" s="34" t="s">
        <v>148</v>
      </c>
      <c r="E344" s="35">
        <v>12</v>
      </c>
      <c r="F344" s="35"/>
      <c r="G344" s="113"/>
      <c r="H344" s="113"/>
      <c r="I344" s="1089">
        <v>13</v>
      </c>
      <c r="J344" s="504"/>
      <c r="K344" s="1498"/>
      <c r="L344" s="504"/>
      <c r="M344" s="34"/>
      <c r="N344" s="37" t="s">
        <v>857</v>
      </c>
      <c r="O344" s="36" t="s">
        <v>862</v>
      </c>
      <c r="P344" s="32"/>
      <c r="Q344" s="34" t="s">
        <v>862</v>
      </c>
      <c r="R344" s="36" t="s">
        <v>862</v>
      </c>
      <c r="S344" s="29"/>
      <c r="T344" s="182"/>
      <c r="U344" s="183" t="s">
        <v>863</v>
      </c>
      <c r="V344" s="183"/>
      <c r="W344" s="184"/>
      <c r="X344" s="50"/>
      <c r="Z344" s="34"/>
      <c r="AA344" s="36"/>
      <c r="AB344" s="42"/>
      <c r="AC344" s="34" t="s">
        <v>860</v>
      </c>
      <c r="AD344" s="46" t="s">
        <v>861</v>
      </c>
      <c r="AE344" s="36" t="s">
        <v>860</v>
      </c>
      <c r="AF344" s="48"/>
      <c r="AG344" s="42"/>
      <c r="AH344" s="29"/>
      <c r="AI344" s="119" t="s">
        <v>580</v>
      </c>
      <c r="AJ344" s="113"/>
      <c r="AK344" s="179">
        <f>B344</f>
        <v>1362</v>
      </c>
      <c r="AP344" s="34"/>
      <c r="AQ344" s="46"/>
      <c r="AR344" s="32"/>
    </row>
    <row r="345" spans="2:44" s="22" customFormat="1">
      <c r="B345" s="23">
        <v>1112</v>
      </c>
      <c r="C345" s="24" t="s">
        <v>1545</v>
      </c>
      <c r="D345" s="34" t="s">
        <v>148</v>
      </c>
      <c r="E345" s="35">
        <v>12</v>
      </c>
      <c r="F345" s="35"/>
      <c r="G345" s="113"/>
      <c r="H345" s="113"/>
      <c r="I345" s="1089">
        <v>13</v>
      </c>
      <c r="J345" s="504"/>
      <c r="K345" s="1498"/>
      <c r="L345" s="504"/>
      <c r="M345" s="34"/>
      <c r="N345" s="37" t="s">
        <v>862</v>
      </c>
      <c r="O345" s="36" t="s">
        <v>865</v>
      </c>
      <c r="P345" s="32"/>
      <c r="Q345" s="34" t="s">
        <v>865</v>
      </c>
      <c r="R345" s="36" t="s">
        <v>865</v>
      </c>
      <c r="S345" s="29"/>
      <c r="T345" s="177" t="s">
        <v>1546</v>
      </c>
      <c r="U345" s="50" t="s">
        <v>866</v>
      </c>
      <c r="V345" s="50"/>
      <c r="W345" s="178"/>
      <c r="X345" s="50"/>
      <c r="Z345" s="34"/>
      <c r="AA345" s="36"/>
      <c r="AB345" s="42"/>
      <c r="AC345" s="34" t="s">
        <v>856</v>
      </c>
      <c r="AD345" s="46" t="s">
        <v>864</v>
      </c>
      <c r="AE345" s="36" t="s">
        <v>856</v>
      </c>
      <c r="AF345" s="48"/>
      <c r="AG345" s="42"/>
      <c r="AH345" s="29"/>
      <c r="AI345" s="119" t="s">
        <v>580</v>
      </c>
      <c r="AJ345" s="113"/>
      <c r="AK345" s="179">
        <f>B345</f>
        <v>1112</v>
      </c>
      <c r="AP345" s="34"/>
      <c r="AQ345" s="46"/>
      <c r="AR345" s="32"/>
    </row>
    <row r="346" spans="2:44" s="22" customFormat="1">
      <c r="B346" s="23">
        <v>1035</v>
      </c>
      <c r="C346" s="24" t="s">
        <v>867</v>
      </c>
      <c r="D346" s="34" t="s">
        <v>43</v>
      </c>
      <c r="E346" s="35">
        <v>20</v>
      </c>
      <c r="F346" s="35"/>
      <c r="G346" s="113" t="s">
        <v>868</v>
      </c>
      <c r="H346" s="113">
        <v>1</v>
      </c>
      <c r="I346" s="35">
        <v>20</v>
      </c>
      <c r="J346" s="504"/>
      <c r="K346" s="1498"/>
      <c r="L346" s="504"/>
      <c r="M346" s="34"/>
      <c r="N346" s="37"/>
      <c r="O346" s="36"/>
      <c r="P346" s="32"/>
      <c r="Q346" s="34" t="s">
        <v>869</v>
      </c>
      <c r="R346" s="36"/>
      <c r="S346" s="29"/>
      <c r="T346" s="177"/>
      <c r="U346" s="50"/>
      <c r="V346" s="50"/>
      <c r="W346" s="178"/>
      <c r="X346" s="50"/>
      <c r="Z346" s="34"/>
      <c r="AA346" s="36"/>
      <c r="AB346" s="42"/>
      <c r="AC346" s="34"/>
      <c r="AD346" s="46"/>
      <c r="AE346" s="36"/>
      <c r="AF346" s="48"/>
      <c r="AG346" s="42"/>
      <c r="AH346" s="29"/>
      <c r="AI346" s="119"/>
      <c r="AJ346" s="113" t="s">
        <v>868</v>
      </c>
      <c r="AK346" s="179">
        <f t="shared" ref="AK346:AK351" si="8">B346</f>
        <v>1035</v>
      </c>
      <c r="AP346" s="34"/>
      <c r="AQ346" s="46"/>
      <c r="AR346" s="32"/>
    </row>
    <row r="347" spans="2:44" s="22" customFormat="1">
      <c r="B347" s="23">
        <v>1036</v>
      </c>
      <c r="C347" s="24" t="s">
        <v>1547</v>
      </c>
      <c r="D347" s="34" t="s">
        <v>43</v>
      </c>
      <c r="E347" s="35">
        <v>20</v>
      </c>
      <c r="F347" s="35"/>
      <c r="G347" s="113" t="s">
        <v>868</v>
      </c>
      <c r="H347" s="113">
        <v>1</v>
      </c>
      <c r="I347" s="35">
        <v>20</v>
      </c>
      <c r="J347" s="504"/>
      <c r="K347" s="1498"/>
      <c r="L347" s="504"/>
      <c r="M347" s="34"/>
      <c r="N347" s="37"/>
      <c r="O347" s="36"/>
      <c r="P347" s="32"/>
      <c r="Q347" s="34" t="s">
        <v>871</v>
      </c>
      <c r="R347" s="36"/>
      <c r="S347" s="29"/>
      <c r="T347" s="177"/>
      <c r="U347" s="50"/>
      <c r="V347" s="50"/>
      <c r="W347" s="178"/>
      <c r="X347" s="50"/>
      <c r="Z347" s="34"/>
      <c r="AA347" s="36"/>
      <c r="AB347" s="42"/>
      <c r="AC347" s="34"/>
      <c r="AD347" s="180"/>
      <c r="AE347" s="36"/>
      <c r="AF347" s="48"/>
      <c r="AG347" s="42"/>
      <c r="AH347" s="29"/>
      <c r="AI347" s="119"/>
      <c r="AJ347" s="113" t="s">
        <v>868</v>
      </c>
      <c r="AK347" s="179">
        <f t="shared" si="8"/>
        <v>1036</v>
      </c>
      <c r="AP347" s="34"/>
      <c r="AQ347" s="46"/>
      <c r="AR347" s="32"/>
    </row>
    <row r="348" spans="2:44" s="22" customFormat="1">
      <c r="B348" s="23">
        <v>1037</v>
      </c>
      <c r="C348" s="24" t="s">
        <v>1548</v>
      </c>
      <c r="D348" s="34" t="s">
        <v>43</v>
      </c>
      <c r="E348" s="35">
        <v>4</v>
      </c>
      <c r="F348" s="35"/>
      <c r="G348" s="113" t="s">
        <v>868</v>
      </c>
      <c r="H348" s="113">
        <v>1</v>
      </c>
      <c r="I348" s="35">
        <v>4</v>
      </c>
      <c r="J348" s="504"/>
      <c r="K348" s="1498"/>
      <c r="L348" s="504"/>
      <c r="M348" s="65"/>
      <c r="N348" s="181"/>
      <c r="O348" s="57"/>
      <c r="P348" s="32"/>
      <c r="Q348" s="65" t="s">
        <v>1549</v>
      </c>
      <c r="R348" s="57"/>
      <c r="S348" s="29"/>
      <c r="T348" s="182"/>
      <c r="U348" s="183"/>
      <c r="V348" s="183"/>
      <c r="W348" s="184"/>
      <c r="X348" s="50"/>
      <c r="Z348" s="65"/>
      <c r="AA348" s="57"/>
      <c r="AB348" s="42"/>
      <c r="AC348" s="65"/>
      <c r="AD348" s="68"/>
      <c r="AE348" s="36"/>
      <c r="AF348" s="48"/>
      <c r="AG348" s="42"/>
      <c r="AH348" s="29"/>
      <c r="AI348" s="119"/>
      <c r="AJ348" s="113" t="s">
        <v>868</v>
      </c>
      <c r="AK348" s="179">
        <f t="shared" si="8"/>
        <v>1037</v>
      </c>
      <c r="AP348" s="34"/>
      <c r="AQ348" s="46"/>
      <c r="AR348" s="32"/>
    </row>
    <row r="349" spans="2:44" s="22" customFormat="1">
      <c r="B349" s="23">
        <v>1038</v>
      </c>
      <c r="C349" s="24" t="s">
        <v>1550</v>
      </c>
      <c r="D349" s="39">
        <v>9</v>
      </c>
      <c r="E349" s="35">
        <v>14</v>
      </c>
      <c r="F349" s="35"/>
      <c r="G349" s="113" t="s">
        <v>868</v>
      </c>
      <c r="H349" s="113">
        <v>1</v>
      </c>
      <c r="I349" s="35">
        <v>14</v>
      </c>
      <c r="J349" s="504"/>
      <c r="K349" s="1498"/>
      <c r="L349" s="504"/>
      <c r="M349" s="34"/>
      <c r="N349" s="37"/>
      <c r="O349" s="36"/>
      <c r="P349" s="32"/>
      <c r="Q349" s="34" t="s">
        <v>1551</v>
      </c>
      <c r="R349" s="36"/>
      <c r="S349" s="29"/>
      <c r="T349" s="182"/>
      <c r="U349" s="183"/>
      <c r="V349" s="183"/>
      <c r="W349" s="184"/>
      <c r="X349" s="50"/>
      <c r="Z349" s="34"/>
      <c r="AA349" s="36"/>
      <c r="AB349" s="42"/>
      <c r="AC349" s="34"/>
      <c r="AD349" s="46"/>
      <c r="AE349" s="36"/>
      <c r="AF349" s="48"/>
      <c r="AG349" s="42"/>
      <c r="AH349" s="29"/>
      <c r="AI349" s="119"/>
      <c r="AJ349" s="113" t="s">
        <v>868</v>
      </c>
      <c r="AK349" s="179">
        <f t="shared" si="8"/>
        <v>1038</v>
      </c>
      <c r="AP349" s="34"/>
      <c r="AQ349" s="46"/>
      <c r="AR349" s="32"/>
    </row>
    <row r="350" spans="2:44" s="22" customFormat="1">
      <c r="B350" s="23">
        <v>1039</v>
      </c>
      <c r="C350" s="24" t="s">
        <v>1552</v>
      </c>
      <c r="D350" s="39" t="s">
        <v>43</v>
      </c>
      <c r="E350" s="35">
        <v>40</v>
      </c>
      <c r="F350" s="35"/>
      <c r="G350" s="113" t="s">
        <v>868</v>
      </c>
      <c r="H350" s="113">
        <v>1</v>
      </c>
      <c r="I350" s="35">
        <v>40</v>
      </c>
      <c r="J350" s="504"/>
      <c r="K350" s="1498"/>
      <c r="L350" s="504"/>
      <c r="M350" s="34"/>
      <c r="N350" s="37"/>
      <c r="O350" s="36"/>
      <c r="P350" s="32"/>
      <c r="Q350" s="34" t="s">
        <v>1553</v>
      </c>
      <c r="R350" s="36"/>
      <c r="S350" s="29"/>
      <c r="T350" s="177"/>
      <c r="U350" s="50"/>
      <c r="V350" s="50"/>
      <c r="W350" s="178"/>
      <c r="X350" s="50"/>
      <c r="Z350" s="34"/>
      <c r="AA350" s="36"/>
      <c r="AB350" s="42"/>
      <c r="AC350" s="34"/>
      <c r="AD350" s="46"/>
      <c r="AE350" s="36"/>
      <c r="AF350" s="48"/>
      <c r="AG350" s="42"/>
      <c r="AH350" s="29"/>
      <c r="AI350" s="119"/>
      <c r="AJ350" s="113" t="s">
        <v>868</v>
      </c>
      <c r="AK350" s="179">
        <f t="shared" si="8"/>
        <v>1039</v>
      </c>
      <c r="AP350" s="34"/>
      <c r="AQ350" s="46"/>
      <c r="AR350" s="32"/>
    </row>
    <row r="351" spans="2:44" s="22" customFormat="1" ht="22">
      <c r="B351" s="23">
        <v>1040</v>
      </c>
      <c r="C351" s="24" t="s">
        <v>1554</v>
      </c>
      <c r="D351" s="34" t="s">
        <v>33</v>
      </c>
      <c r="E351" s="35">
        <v>40</v>
      </c>
      <c r="F351" s="35"/>
      <c r="G351" s="113" t="s">
        <v>868</v>
      </c>
      <c r="H351" s="113">
        <v>1</v>
      </c>
      <c r="I351" s="35">
        <v>40</v>
      </c>
      <c r="J351" s="504"/>
      <c r="K351" s="1498"/>
      <c r="L351" s="504"/>
      <c r="M351" s="34"/>
      <c r="N351" s="37"/>
      <c r="O351" s="36"/>
      <c r="P351" s="32"/>
      <c r="Q351" s="34" t="s">
        <v>876</v>
      </c>
      <c r="R351" s="36"/>
      <c r="S351" s="29"/>
      <c r="T351" s="177"/>
      <c r="U351" s="50"/>
      <c r="V351" s="50"/>
      <c r="W351" s="178"/>
      <c r="X351" s="50"/>
      <c r="Z351" s="34"/>
      <c r="AA351" s="36"/>
      <c r="AB351" s="42"/>
      <c r="AC351" s="34"/>
      <c r="AD351" s="46"/>
      <c r="AE351" s="36"/>
      <c r="AF351" s="48"/>
      <c r="AG351" s="42"/>
      <c r="AH351" s="29"/>
      <c r="AI351" s="119"/>
      <c r="AJ351" s="113" t="s">
        <v>868</v>
      </c>
      <c r="AK351" s="179">
        <f t="shared" si="8"/>
        <v>1040</v>
      </c>
      <c r="AP351" s="34"/>
      <c r="AQ351" s="46"/>
      <c r="AR351" s="32"/>
    </row>
    <row r="352" spans="2:44" s="22" customFormat="1">
      <c r="B352" s="23">
        <v>1383</v>
      </c>
      <c r="C352" s="24" t="s">
        <v>174</v>
      </c>
      <c r="D352" s="34" t="s">
        <v>86</v>
      </c>
      <c r="E352" s="35">
        <v>120</v>
      </c>
      <c r="F352" s="35"/>
      <c r="G352" s="113" t="s">
        <v>877</v>
      </c>
      <c r="H352" s="113">
        <v>5</v>
      </c>
      <c r="I352" s="35">
        <v>120</v>
      </c>
      <c r="J352" s="504"/>
      <c r="K352" s="1498"/>
      <c r="L352" s="504"/>
      <c r="M352" s="34" t="s">
        <v>878</v>
      </c>
      <c r="N352" s="37" t="s">
        <v>865</v>
      </c>
      <c r="O352" s="36" t="s">
        <v>869</v>
      </c>
      <c r="P352" s="32"/>
      <c r="Q352" s="34" t="s">
        <v>879</v>
      </c>
      <c r="R352" s="36" t="s">
        <v>869</v>
      </c>
      <c r="S352" s="29"/>
      <c r="T352" s="177"/>
      <c r="U352" s="50"/>
      <c r="V352" s="50"/>
      <c r="W352" s="178"/>
      <c r="X352" s="50"/>
      <c r="Z352" s="34">
        <v>111</v>
      </c>
      <c r="AA352" s="36">
        <v>112</v>
      </c>
      <c r="AB352" s="42"/>
      <c r="AC352" s="34"/>
      <c r="AD352" s="180"/>
      <c r="AE352" s="36"/>
      <c r="AF352" s="48"/>
      <c r="AG352" s="42"/>
      <c r="AH352" s="29"/>
      <c r="AI352" s="119" t="s">
        <v>880</v>
      </c>
      <c r="AJ352" s="113" t="s">
        <v>877</v>
      </c>
      <c r="AK352" s="179"/>
      <c r="AP352" s="34"/>
      <c r="AQ352" s="46"/>
      <c r="AR352" s="32"/>
    </row>
    <row r="353" spans="1:44" s="22" customFormat="1" ht="13.5" customHeight="1">
      <c r="B353" s="23">
        <v>1383</v>
      </c>
      <c r="C353" s="24" t="s">
        <v>409</v>
      </c>
      <c r="D353" s="34"/>
      <c r="E353" s="35"/>
      <c r="F353" s="35"/>
      <c r="G353" s="113"/>
      <c r="H353" s="113"/>
      <c r="I353" s="35">
        <v>120</v>
      </c>
      <c r="J353" s="504"/>
      <c r="K353" s="1498"/>
      <c r="L353" s="504"/>
      <c r="M353" s="65" t="s">
        <v>881</v>
      </c>
      <c r="N353" s="181" t="s">
        <v>869</v>
      </c>
      <c r="O353" s="57" t="s">
        <v>871</v>
      </c>
      <c r="P353" s="32"/>
      <c r="Q353" s="65" t="s">
        <v>882</v>
      </c>
      <c r="R353" s="57" t="s">
        <v>871</v>
      </c>
      <c r="S353" s="29"/>
      <c r="T353" s="182"/>
      <c r="U353" s="183"/>
      <c r="V353" s="183"/>
      <c r="W353" s="184"/>
      <c r="X353" s="50"/>
      <c r="Z353" s="65">
        <v>112</v>
      </c>
      <c r="AA353" s="57">
        <v>113</v>
      </c>
      <c r="AB353" s="42"/>
      <c r="AC353" s="65"/>
      <c r="AD353" s="68"/>
      <c r="AE353" s="36"/>
      <c r="AF353" s="48"/>
      <c r="AG353" s="42"/>
      <c r="AH353" s="29"/>
      <c r="AI353" s="119"/>
      <c r="AJ353" s="113"/>
      <c r="AK353" s="179"/>
      <c r="AP353" s="34"/>
      <c r="AQ353" s="46"/>
      <c r="AR353" s="32"/>
    </row>
    <row r="354" spans="1:44" s="22" customFormat="1">
      <c r="B354" s="23">
        <v>1383</v>
      </c>
      <c r="C354" s="24" t="s">
        <v>411</v>
      </c>
      <c r="D354" s="34"/>
      <c r="E354" s="35"/>
      <c r="F354" s="35"/>
      <c r="G354" s="113"/>
      <c r="H354" s="113"/>
      <c r="I354" s="35">
        <v>120</v>
      </c>
      <c r="J354" s="504"/>
      <c r="K354" s="1498"/>
      <c r="L354" s="504"/>
      <c r="M354" s="34" t="s">
        <v>673</v>
      </c>
      <c r="N354" s="37" t="s">
        <v>621</v>
      </c>
      <c r="O354" s="36" t="s">
        <v>622</v>
      </c>
      <c r="P354" s="32"/>
      <c r="Q354" s="34" t="s">
        <v>1555</v>
      </c>
      <c r="R354" s="36" t="s">
        <v>1549</v>
      </c>
      <c r="S354" s="29"/>
      <c r="T354" s="182"/>
      <c r="U354" s="183"/>
      <c r="V354" s="183"/>
      <c r="W354" s="184"/>
      <c r="X354" s="50"/>
      <c r="Z354" s="34">
        <v>113</v>
      </c>
      <c r="AA354" s="36">
        <v>114</v>
      </c>
      <c r="AB354" s="42"/>
      <c r="AC354" s="34"/>
      <c r="AD354" s="46"/>
      <c r="AE354" s="36"/>
      <c r="AF354" s="48"/>
      <c r="AG354" s="42"/>
      <c r="AH354" s="29"/>
      <c r="AI354" s="119"/>
      <c r="AJ354" s="113"/>
      <c r="AK354" s="179"/>
      <c r="AP354" s="34"/>
      <c r="AQ354" s="46"/>
      <c r="AR354" s="32"/>
    </row>
    <row r="355" spans="1:44" s="22" customFormat="1">
      <c r="B355" s="23">
        <v>1383</v>
      </c>
      <c r="C355" s="24" t="s">
        <v>413</v>
      </c>
      <c r="D355" s="34"/>
      <c r="E355" s="35"/>
      <c r="F355" s="35"/>
      <c r="G355" s="113"/>
      <c r="H355" s="113"/>
      <c r="I355" s="35">
        <v>120</v>
      </c>
      <c r="J355" s="504"/>
      <c r="K355" s="1498"/>
      <c r="L355" s="504"/>
      <c r="M355" s="34" t="s">
        <v>674</v>
      </c>
      <c r="N355" s="37" t="s">
        <v>1549</v>
      </c>
      <c r="O355" s="36" t="s">
        <v>1551</v>
      </c>
      <c r="P355" s="32"/>
      <c r="Q355" s="34" t="s">
        <v>1556</v>
      </c>
      <c r="R355" s="36" t="s">
        <v>1551</v>
      </c>
      <c r="S355" s="29"/>
      <c r="T355" s="177"/>
      <c r="U355" s="50"/>
      <c r="V355" s="50"/>
      <c r="W355" s="178"/>
      <c r="X355" s="50"/>
      <c r="Z355" s="34">
        <v>114</v>
      </c>
      <c r="AA355" s="36">
        <v>115</v>
      </c>
      <c r="AB355" s="42"/>
      <c r="AC355" s="34"/>
      <c r="AD355" s="46"/>
      <c r="AE355" s="36"/>
      <c r="AF355" s="48"/>
      <c r="AG355" s="42"/>
      <c r="AH355" s="29"/>
      <c r="AI355" s="119"/>
      <c r="AJ355" s="113"/>
      <c r="AK355" s="179"/>
      <c r="AP355" s="34"/>
      <c r="AQ355" s="46"/>
      <c r="AR355" s="32"/>
    </row>
    <row r="356" spans="1:44" s="22" customFormat="1">
      <c r="B356" s="23">
        <v>1383</v>
      </c>
      <c r="C356" s="24" t="s">
        <v>415</v>
      </c>
      <c r="D356" s="34"/>
      <c r="E356" s="35"/>
      <c r="F356" s="35"/>
      <c r="G356" s="113"/>
      <c r="H356" s="113"/>
      <c r="I356" s="35">
        <v>120</v>
      </c>
      <c r="J356" s="504"/>
      <c r="K356" s="1498"/>
      <c r="L356" s="504"/>
      <c r="M356" s="34" t="s">
        <v>675</v>
      </c>
      <c r="N356" s="37" t="s">
        <v>1551</v>
      </c>
      <c r="O356" s="36" t="s">
        <v>1553</v>
      </c>
      <c r="P356" s="32"/>
      <c r="Q356" s="34" t="s">
        <v>1104</v>
      </c>
      <c r="R356" s="36" t="s">
        <v>1553</v>
      </c>
      <c r="S356" s="29"/>
      <c r="T356" s="177"/>
      <c r="U356" s="50"/>
      <c r="V356" s="50"/>
      <c r="W356" s="178"/>
      <c r="X356" s="50"/>
      <c r="Z356" s="34">
        <v>115</v>
      </c>
      <c r="AA356" s="36">
        <v>116</v>
      </c>
      <c r="AB356" s="42"/>
      <c r="AC356" s="34"/>
      <c r="AD356" s="46"/>
      <c r="AE356" s="36"/>
      <c r="AF356" s="48"/>
      <c r="AG356" s="42"/>
      <c r="AH356" s="29"/>
      <c r="AI356" s="119"/>
      <c r="AJ356" s="113"/>
      <c r="AK356" s="179"/>
      <c r="AP356" s="34"/>
      <c r="AQ356" s="46"/>
      <c r="AR356" s="32"/>
    </row>
    <row r="357" spans="1:44" s="22" customFormat="1">
      <c r="B357" s="23">
        <v>1384</v>
      </c>
      <c r="C357" s="24" t="s">
        <v>176</v>
      </c>
      <c r="D357" s="34" t="s">
        <v>86</v>
      </c>
      <c r="E357" s="35">
        <v>120</v>
      </c>
      <c r="F357" s="35"/>
      <c r="G357" s="113" t="s">
        <v>883</v>
      </c>
      <c r="H357" s="113">
        <v>5</v>
      </c>
      <c r="I357" s="35">
        <v>120</v>
      </c>
      <c r="J357" s="504"/>
      <c r="K357" s="1498"/>
      <c r="L357" s="504"/>
      <c r="M357" s="34" t="s">
        <v>676</v>
      </c>
      <c r="N357" s="37" t="s">
        <v>624</v>
      </c>
      <c r="O357" s="36" t="s">
        <v>876</v>
      </c>
      <c r="P357" s="32"/>
      <c r="Q357" s="34" t="s">
        <v>722</v>
      </c>
      <c r="R357" s="36" t="s">
        <v>876</v>
      </c>
      <c r="S357" s="29"/>
      <c r="T357" s="177"/>
      <c r="U357" s="50"/>
      <c r="V357" s="50"/>
      <c r="W357" s="178"/>
      <c r="X357" s="50"/>
      <c r="Z357" s="34">
        <v>116</v>
      </c>
      <c r="AA357" s="36">
        <v>117</v>
      </c>
      <c r="AB357" s="42"/>
      <c r="AC357" s="34"/>
      <c r="AD357" s="180"/>
      <c r="AE357" s="36"/>
      <c r="AF357" s="48"/>
      <c r="AG357" s="42"/>
      <c r="AH357" s="29"/>
      <c r="AI357" s="119" t="s">
        <v>880</v>
      </c>
      <c r="AJ357" s="113" t="s">
        <v>883</v>
      </c>
      <c r="AK357" s="179"/>
      <c r="AP357" s="34"/>
      <c r="AQ357" s="46"/>
      <c r="AR357" s="32"/>
    </row>
    <row r="358" spans="1:44" s="22" customFormat="1">
      <c r="B358" s="23">
        <v>1384</v>
      </c>
      <c r="C358" s="24" t="s">
        <v>409</v>
      </c>
      <c r="D358" s="34"/>
      <c r="E358" s="35"/>
      <c r="F358" s="35"/>
      <c r="G358" s="113"/>
      <c r="H358" s="113"/>
      <c r="I358" s="35">
        <v>120</v>
      </c>
      <c r="J358" s="504"/>
      <c r="K358" s="1498"/>
      <c r="L358" s="504"/>
      <c r="M358" s="65" t="s">
        <v>677</v>
      </c>
      <c r="N358" s="181" t="s">
        <v>876</v>
      </c>
      <c r="O358" s="57" t="s">
        <v>879</v>
      </c>
      <c r="P358" s="32"/>
      <c r="Q358" s="65" t="s">
        <v>726</v>
      </c>
      <c r="R358" s="57" t="s">
        <v>879</v>
      </c>
      <c r="S358" s="29"/>
      <c r="T358" s="182"/>
      <c r="U358" s="183"/>
      <c r="V358" s="183"/>
      <c r="W358" s="184"/>
      <c r="X358" s="50"/>
      <c r="Z358" s="65">
        <v>117</v>
      </c>
      <c r="AA358" s="57">
        <v>118</v>
      </c>
      <c r="AB358" s="42"/>
      <c r="AC358" s="65"/>
      <c r="AD358" s="68"/>
      <c r="AE358" s="36"/>
      <c r="AF358" s="48"/>
      <c r="AG358" s="42"/>
      <c r="AH358" s="29"/>
      <c r="AI358" s="119"/>
      <c r="AJ358" s="113"/>
      <c r="AK358" s="179"/>
      <c r="AP358" s="34"/>
      <c r="AQ358" s="46"/>
      <c r="AR358" s="32"/>
    </row>
    <row r="359" spans="1:44" s="22" customFormat="1">
      <c r="B359" s="23">
        <v>1384</v>
      </c>
      <c r="C359" s="24" t="s">
        <v>411</v>
      </c>
      <c r="D359" s="34"/>
      <c r="E359" s="35"/>
      <c r="F359" s="35"/>
      <c r="G359" s="113"/>
      <c r="H359" s="113"/>
      <c r="I359" s="35">
        <v>120</v>
      </c>
      <c r="J359" s="504"/>
      <c r="K359" s="1498"/>
      <c r="L359" s="504"/>
      <c r="M359" s="34" t="s">
        <v>678</v>
      </c>
      <c r="N359" s="37" t="s">
        <v>879</v>
      </c>
      <c r="O359" s="36" t="s">
        <v>882</v>
      </c>
      <c r="P359" s="32"/>
      <c r="Q359" s="34" t="s">
        <v>1105</v>
      </c>
      <c r="R359" s="36" t="s">
        <v>882</v>
      </c>
      <c r="S359" s="29"/>
      <c r="T359" s="182"/>
      <c r="U359" s="183"/>
      <c r="V359" s="183"/>
      <c r="W359" s="184"/>
      <c r="X359" s="50"/>
      <c r="Z359" s="34">
        <v>118</v>
      </c>
      <c r="AA359" s="36">
        <v>119</v>
      </c>
      <c r="AB359" s="42"/>
      <c r="AC359" s="34"/>
      <c r="AD359" s="46"/>
      <c r="AE359" s="36"/>
      <c r="AF359" s="48"/>
      <c r="AG359" s="42"/>
      <c r="AH359" s="29"/>
      <c r="AI359" s="119"/>
      <c r="AJ359" s="113"/>
      <c r="AK359" s="179"/>
      <c r="AP359" s="34"/>
      <c r="AQ359" s="46"/>
      <c r="AR359" s="32"/>
    </row>
    <row r="360" spans="1:44" s="22" customFormat="1">
      <c r="B360" s="23">
        <v>1384</v>
      </c>
      <c r="C360" s="24" t="s">
        <v>413</v>
      </c>
      <c r="D360" s="34"/>
      <c r="E360" s="35"/>
      <c r="F360" s="35"/>
      <c r="G360" s="113"/>
      <c r="H360" s="113"/>
      <c r="I360" s="35">
        <v>120</v>
      </c>
      <c r="J360" s="504"/>
      <c r="K360" s="1498"/>
      <c r="L360" s="504"/>
      <c r="M360" s="34" t="s">
        <v>679</v>
      </c>
      <c r="N360" s="37" t="s">
        <v>882</v>
      </c>
      <c r="O360" s="36" t="s">
        <v>1555</v>
      </c>
      <c r="P360" s="32"/>
      <c r="Q360" s="34" t="s">
        <v>1106</v>
      </c>
      <c r="R360" s="36" t="s">
        <v>1555</v>
      </c>
      <c r="S360" s="29"/>
      <c r="T360" s="177"/>
      <c r="U360" s="50"/>
      <c r="V360" s="50"/>
      <c r="W360" s="178"/>
      <c r="X360" s="50"/>
      <c r="Z360" s="34">
        <v>119</v>
      </c>
      <c r="AA360" s="36">
        <v>120</v>
      </c>
      <c r="AB360" s="42"/>
      <c r="AC360" s="34"/>
      <c r="AD360" s="46"/>
      <c r="AE360" s="36"/>
      <c r="AF360" s="48"/>
      <c r="AG360" s="42"/>
      <c r="AH360" s="29"/>
      <c r="AI360" s="119"/>
      <c r="AJ360" s="113"/>
      <c r="AK360" s="179"/>
      <c r="AP360" s="34"/>
      <c r="AQ360" s="46"/>
      <c r="AR360" s="32"/>
    </row>
    <row r="361" spans="1:44" s="22" customFormat="1">
      <c r="B361" s="23">
        <v>1384</v>
      </c>
      <c r="C361" s="24" t="s">
        <v>415</v>
      </c>
      <c r="D361" s="34"/>
      <c r="E361" s="35"/>
      <c r="F361" s="35"/>
      <c r="G361" s="113"/>
      <c r="H361" s="113"/>
      <c r="I361" s="35">
        <v>120</v>
      </c>
      <c r="J361" s="504"/>
      <c r="K361" s="1498"/>
      <c r="L361" s="504"/>
      <c r="M361" s="34" t="s">
        <v>680</v>
      </c>
      <c r="N361" s="37" t="s">
        <v>628</v>
      </c>
      <c r="O361" s="36" t="s">
        <v>630</v>
      </c>
      <c r="P361" s="32"/>
      <c r="Q361" s="34" t="s">
        <v>1557</v>
      </c>
      <c r="R361" s="36" t="s">
        <v>630</v>
      </c>
      <c r="S361" s="29"/>
      <c r="T361" s="177"/>
      <c r="U361" s="50"/>
      <c r="V361" s="50"/>
      <c r="W361" s="178"/>
      <c r="X361" s="50"/>
      <c r="Z361" s="34">
        <v>120</v>
      </c>
      <c r="AA361" s="36">
        <v>121</v>
      </c>
      <c r="AB361" s="42"/>
      <c r="AC361" s="34"/>
      <c r="AD361" s="46"/>
      <c r="AE361" s="36"/>
      <c r="AF361" s="48"/>
      <c r="AG361" s="42"/>
      <c r="AH361" s="29"/>
      <c r="AI361" s="119"/>
      <c r="AJ361" s="113"/>
      <c r="AK361" s="179"/>
      <c r="AP361" s="34"/>
      <c r="AQ361" s="46"/>
      <c r="AR361" s="32"/>
    </row>
    <row r="362" spans="1:44" s="698" customFormat="1" ht="22">
      <c r="A362" s="22"/>
      <c r="B362" s="23">
        <v>1310</v>
      </c>
      <c r="C362" s="24" t="s">
        <v>1558</v>
      </c>
      <c r="D362" s="34" t="s">
        <v>33</v>
      </c>
      <c r="E362" s="35" t="s">
        <v>380</v>
      </c>
      <c r="F362" s="35" t="s">
        <v>1110</v>
      </c>
      <c r="G362" s="113" t="s">
        <v>1110</v>
      </c>
      <c r="H362" s="113" t="s">
        <v>1110</v>
      </c>
      <c r="I362" s="35">
        <v>14</v>
      </c>
      <c r="J362" s="504"/>
      <c r="K362" s="1498" t="s">
        <v>25</v>
      </c>
      <c r="L362" s="504"/>
      <c r="M362" s="34"/>
      <c r="N362" s="37"/>
      <c r="O362" s="36"/>
      <c r="P362" s="32"/>
      <c r="Q362" s="34"/>
      <c r="R362" s="36"/>
      <c r="S362" s="696"/>
      <c r="T362" s="1052"/>
      <c r="U362" s="1053"/>
      <c r="V362" s="1053"/>
      <c r="W362" s="1054"/>
      <c r="X362" s="1053"/>
      <c r="Y362" s="22"/>
      <c r="Z362" s="34">
        <v>121</v>
      </c>
      <c r="AA362" s="36">
        <v>122</v>
      </c>
      <c r="AB362" s="42"/>
      <c r="AC362" s="34"/>
      <c r="AD362" s="180"/>
      <c r="AE362" s="36"/>
      <c r="AF362" s="48"/>
      <c r="AG362" s="42"/>
      <c r="AH362" s="696"/>
      <c r="AI362" s="119"/>
      <c r="AJ362" s="1055"/>
      <c r="AK362" s="1056"/>
      <c r="AP362" s="80"/>
      <c r="AQ362" s="1057"/>
      <c r="AR362" s="1051"/>
    </row>
    <row r="363" spans="1:44" s="698" customFormat="1" ht="22">
      <c r="A363" s="22"/>
      <c r="B363" s="23">
        <v>1309</v>
      </c>
      <c r="C363" s="24" t="s">
        <v>1018</v>
      </c>
      <c r="D363" s="34" t="s">
        <v>33</v>
      </c>
      <c r="E363" s="35" t="s">
        <v>380</v>
      </c>
      <c r="F363" s="35" t="s">
        <v>1110</v>
      </c>
      <c r="G363" s="113" t="s">
        <v>1110</v>
      </c>
      <c r="H363" s="113" t="s">
        <v>1110</v>
      </c>
      <c r="I363" s="35">
        <v>14</v>
      </c>
      <c r="J363" s="504"/>
      <c r="K363" s="1498" t="s">
        <v>25</v>
      </c>
      <c r="L363" s="504"/>
      <c r="M363" s="65"/>
      <c r="N363" s="181">
        <v>171</v>
      </c>
      <c r="O363" s="57" t="s">
        <v>1104</v>
      </c>
      <c r="P363" s="32"/>
      <c r="Q363" s="65" t="s">
        <v>1100</v>
      </c>
      <c r="R363" s="57" t="s">
        <v>1104</v>
      </c>
      <c r="S363" s="696"/>
      <c r="T363" s="1058"/>
      <c r="U363" s="1059"/>
      <c r="V363" s="1059"/>
      <c r="W363" s="1060"/>
      <c r="X363" s="1053"/>
      <c r="Y363" s="22"/>
      <c r="Z363" s="65"/>
      <c r="AA363" s="57"/>
      <c r="AB363" s="42"/>
      <c r="AC363" s="65"/>
      <c r="AD363" s="68"/>
      <c r="AE363" s="36"/>
      <c r="AF363" s="48"/>
      <c r="AG363" s="42"/>
      <c r="AH363" s="696"/>
      <c r="AI363" s="119"/>
      <c r="AJ363" s="1055"/>
      <c r="AK363" s="1056"/>
      <c r="AP363" s="80"/>
      <c r="AQ363" s="1057"/>
      <c r="AR363" s="1051"/>
    </row>
    <row r="364" spans="1:44" s="698" customFormat="1">
      <c r="A364" s="22"/>
      <c r="B364" s="23">
        <v>1365</v>
      </c>
      <c r="C364" s="24" t="s">
        <v>1046</v>
      </c>
      <c r="D364" s="39" t="s">
        <v>1019</v>
      </c>
      <c r="E364" s="35" t="s">
        <v>888</v>
      </c>
      <c r="F364" s="35" t="s">
        <v>1110</v>
      </c>
      <c r="G364" s="113" t="s">
        <v>1559</v>
      </c>
      <c r="H364" s="113" t="s">
        <v>366</v>
      </c>
      <c r="I364" s="35">
        <v>1</v>
      </c>
      <c r="J364" s="504"/>
      <c r="K364" s="1498" t="s">
        <v>25</v>
      </c>
      <c r="L364" s="504"/>
      <c r="M364" s="34"/>
      <c r="N364" s="37"/>
      <c r="O364" s="36"/>
      <c r="P364" s="32"/>
      <c r="Q364" s="34"/>
      <c r="R364" s="36"/>
      <c r="S364" s="696"/>
      <c r="T364" s="1058"/>
      <c r="U364" s="1059"/>
      <c r="V364" s="1059"/>
      <c r="W364" s="1060"/>
      <c r="X364" s="1053"/>
      <c r="Y364" s="22"/>
      <c r="Z364" s="34">
        <v>122</v>
      </c>
      <c r="AA364" s="36">
        <v>123</v>
      </c>
      <c r="AB364" s="42"/>
      <c r="AC364" s="34"/>
      <c r="AD364" s="46"/>
      <c r="AE364" s="36"/>
      <c r="AF364" s="48"/>
      <c r="AG364" s="42"/>
      <c r="AH364" s="696"/>
      <c r="AI364" s="119"/>
      <c r="AJ364" s="1055"/>
      <c r="AK364" s="1056"/>
      <c r="AP364" s="80"/>
      <c r="AQ364" s="1057"/>
      <c r="AR364" s="1051"/>
    </row>
    <row r="365" spans="1:44" s="698" customFormat="1">
      <c r="A365" s="22"/>
      <c r="B365" s="23">
        <v>1366</v>
      </c>
      <c r="C365" s="24" t="s">
        <v>1560</v>
      </c>
      <c r="D365" s="34" t="s">
        <v>156</v>
      </c>
      <c r="E365" s="35" t="s">
        <v>363</v>
      </c>
      <c r="F365" s="35" t="s">
        <v>888</v>
      </c>
      <c r="G365" s="113" t="s">
        <v>1047</v>
      </c>
      <c r="H365" s="113" t="s">
        <v>366</v>
      </c>
      <c r="I365" s="1089">
        <v>6</v>
      </c>
      <c r="J365" s="504"/>
      <c r="K365" s="1498" t="s">
        <v>25</v>
      </c>
      <c r="L365" s="504"/>
      <c r="M365" s="34"/>
      <c r="N365" s="37"/>
      <c r="O365" s="36"/>
      <c r="P365" s="32"/>
      <c r="Q365" s="34"/>
      <c r="R365" s="36"/>
      <c r="S365" s="696"/>
      <c r="T365" s="1058"/>
      <c r="U365" s="1059"/>
      <c r="V365" s="1059"/>
      <c r="W365" s="1060"/>
      <c r="X365" s="1053"/>
      <c r="Y365" s="22"/>
      <c r="Z365" s="34">
        <v>123</v>
      </c>
      <c r="AA365" s="36">
        <v>124</v>
      </c>
      <c r="AB365" s="42"/>
      <c r="AC365" s="34"/>
      <c r="AD365" s="46"/>
      <c r="AE365" s="36"/>
      <c r="AF365" s="48"/>
      <c r="AG365" s="42"/>
      <c r="AH365" s="696"/>
      <c r="AI365" s="119"/>
      <c r="AJ365" s="1055"/>
      <c r="AK365" s="1056"/>
      <c r="AP365" s="80"/>
      <c r="AQ365" s="1057"/>
      <c r="AR365" s="1051"/>
    </row>
    <row r="366" spans="1:44" s="698" customFormat="1">
      <c r="A366" s="22"/>
      <c r="B366" s="23">
        <v>1397</v>
      </c>
      <c r="C366" s="24" t="s">
        <v>1561</v>
      </c>
      <c r="D366" s="34" t="s">
        <v>156</v>
      </c>
      <c r="E366" s="35" t="s">
        <v>899</v>
      </c>
      <c r="F366" s="35" t="s">
        <v>1110</v>
      </c>
      <c r="G366" s="113" t="s">
        <v>1047</v>
      </c>
      <c r="H366" s="113" t="s">
        <v>366</v>
      </c>
      <c r="I366" s="1089">
        <v>13</v>
      </c>
      <c r="J366" s="504"/>
      <c r="K366" s="1498" t="s">
        <v>25</v>
      </c>
      <c r="L366" s="504"/>
      <c r="M366" s="34"/>
      <c r="N366" s="37"/>
      <c r="O366" s="36"/>
      <c r="P366" s="32"/>
      <c r="Q366" s="34"/>
      <c r="R366" s="36"/>
      <c r="S366" s="696"/>
      <c r="T366" s="1052"/>
      <c r="U366" s="1053"/>
      <c r="V366" s="1053"/>
      <c r="W366" s="1054"/>
      <c r="X366" s="1053"/>
      <c r="Y366" s="22"/>
      <c r="Z366" s="34">
        <v>124</v>
      </c>
      <c r="AA366" s="36">
        <v>125</v>
      </c>
      <c r="AB366" s="42"/>
      <c r="AC366" s="34"/>
      <c r="AD366" s="46"/>
      <c r="AE366" s="36"/>
      <c r="AF366" s="48"/>
      <c r="AG366" s="42"/>
      <c r="AH366" s="696"/>
      <c r="AI366" s="119"/>
      <c r="AJ366" s="1055"/>
      <c r="AK366" s="1056"/>
      <c r="AP366" s="80"/>
      <c r="AQ366" s="1057"/>
      <c r="AR366" s="1051"/>
    </row>
    <row r="367" spans="1:44" s="698" customFormat="1">
      <c r="A367" s="22"/>
      <c r="B367" s="23">
        <v>1398</v>
      </c>
      <c r="C367" s="24" t="s">
        <v>1562</v>
      </c>
      <c r="D367" s="34" t="s">
        <v>156</v>
      </c>
      <c r="E367" s="35" t="s">
        <v>899</v>
      </c>
      <c r="F367" s="35" t="s">
        <v>1110</v>
      </c>
      <c r="G367" s="113" t="s">
        <v>1559</v>
      </c>
      <c r="H367" s="113" t="s">
        <v>366</v>
      </c>
      <c r="I367" s="1089">
        <v>13</v>
      </c>
      <c r="J367" s="504"/>
      <c r="K367" s="1498" t="s">
        <v>25</v>
      </c>
      <c r="L367" s="504"/>
      <c r="M367" s="34"/>
      <c r="N367" s="37"/>
      <c r="O367" s="36"/>
      <c r="P367" s="32"/>
      <c r="Q367" s="34"/>
      <c r="R367" s="36"/>
      <c r="S367" s="696"/>
      <c r="T367" s="1052"/>
      <c r="U367" s="1053"/>
      <c r="V367" s="1053"/>
      <c r="W367" s="1054"/>
      <c r="X367" s="1053"/>
      <c r="Y367" s="22"/>
      <c r="Z367" s="34">
        <v>125</v>
      </c>
      <c r="AA367" s="36">
        <v>126</v>
      </c>
      <c r="AB367" s="42"/>
      <c r="AC367" s="34"/>
      <c r="AD367" s="46"/>
      <c r="AE367" s="36"/>
      <c r="AF367" s="48"/>
      <c r="AG367" s="42"/>
      <c r="AH367" s="696"/>
      <c r="AI367" s="119"/>
      <c r="AJ367" s="1055"/>
      <c r="AK367" s="1056"/>
      <c r="AP367" s="80"/>
      <c r="AQ367" s="1057"/>
      <c r="AR367" s="1051"/>
    </row>
    <row r="368" spans="1:44" s="698" customFormat="1">
      <c r="A368" s="22"/>
      <c r="B368" s="23">
        <v>1365</v>
      </c>
      <c r="C368" s="24" t="s">
        <v>409</v>
      </c>
      <c r="D368" s="34"/>
      <c r="E368" s="35"/>
      <c r="F368" s="35"/>
      <c r="G368" s="113"/>
      <c r="H368" s="113"/>
      <c r="I368" s="35">
        <v>1</v>
      </c>
      <c r="J368" s="504"/>
      <c r="K368" s="1498" t="s">
        <v>25</v>
      </c>
      <c r="L368" s="504"/>
      <c r="M368" s="34"/>
      <c r="N368" s="37"/>
      <c r="O368" s="36"/>
      <c r="P368" s="32"/>
      <c r="Q368" s="34"/>
      <c r="R368" s="36"/>
      <c r="S368" s="696"/>
      <c r="T368" s="1052"/>
      <c r="U368" s="1053"/>
      <c r="V368" s="1053"/>
      <c r="W368" s="1054"/>
      <c r="X368" s="1053"/>
      <c r="Y368" s="22"/>
      <c r="Z368" s="34">
        <v>126</v>
      </c>
      <c r="AA368" s="36">
        <v>127</v>
      </c>
      <c r="AB368" s="42"/>
      <c r="AC368" s="34"/>
      <c r="AD368" s="180"/>
      <c r="AE368" s="36"/>
      <c r="AF368" s="48"/>
      <c r="AG368" s="42"/>
      <c r="AH368" s="696"/>
      <c r="AI368" s="119"/>
      <c r="AJ368" s="1055"/>
      <c r="AK368" s="1056"/>
      <c r="AP368" s="80"/>
      <c r="AQ368" s="1057"/>
      <c r="AR368" s="1051"/>
    </row>
    <row r="369" spans="1:44" s="698" customFormat="1">
      <c r="A369" s="22"/>
      <c r="B369" s="23">
        <v>1366</v>
      </c>
      <c r="C369" s="24" t="s">
        <v>409</v>
      </c>
      <c r="D369" s="34"/>
      <c r="E369" s="35"/>
      <c r="F369" s="35"/>
      <c r="G369" s="113"/>
      <c r="H369" s="113"/>
      <c r="I369" s="35">
        <v>6</v>
      </c>
      <c r="J369" s="504"/>
      <c r="K369" s="1498" t="s">
        <v>25</v>
      </c>
      <c r="L369" s="504"/>
      <c r="M369" s="34"/>
      <c r="N369" s="37"/>
      <c r="O369" s="36"/>
      <c r="P369" s="32"/>
      <c r="Q369" s="34"/>
      <c r="R369" s="36"/>
      <c r="S369" s="696"/>
      <c r="T369" s="1052"/>
      <c r="U369" s="1053"/>
      <c r="V369" s="1053"/>
      <c r="W369" s="1054"/>
      <c r="X369" s="1053"/>
      <c r="Y369" s="22"/>
      <c r="Z369" s="34">
        <v>127</v>
      </c>
      <c r="AA369" s="36">
        <v>128</v>
      </c>
      <c r="AB369" s="42"/>
      <c r="AC369" s="34"/>
      <c r="AD369" s="180"/>
      <c r="AE369" s="36"/>
      <c r="AF369" s="48"/>
      <c r="AG369" s="42"/>
      <c r="AH369" s="696"/>
      <c r="AI369" s="119"/>
      <c r="AJ369" s="1055"/>
      <c r="AK369" s="1056"/>
      <c r="AP369" s="80"/>
      <c r="AQ369" s="1057"/>
      <c r="AR369" s="1051"/>
    </row>
    <row r="370" spans="1:44" s="698" customFormat="1">
      <c r="A370" s="22"/>
      <c r="B370" s="23">
        <v>1397</v>
      </c>
      <c r="C370" s="24" t="s">
        <v>409</v>
      </c>
      <c r="D370" s="34"/>
      <c r="E370" s="35"/>
      <c r="F370" s="35"/>
      <c r="G370" s="113"/>
      <c r="H370" s="113"/>
      <c r="I370" s="35">
        <v>13</v>
      </c>
      <c r="J370" s="504"/>
      <c r="K370" s="1498" t="s">
        <v>25</v>
      </c>
      <c r="L370" s="504"/>
      <c r="M370" s="34"/>
      <c r="N370" s="37"/>
      <c r="O370" s="36"/>
      <c r="P370" s="32"/>
      <c r="Q370" s="34"/>
      <c r="R370" s="36"/>
      <c r="S370" s="696"/>
      <c r="T370" s="1052"/>
      <c r="U370" s="1053"/>
      <c r="V370" s="1053"/>
      <c r="W370" s="1054"/>
      <c r="X370" s="1053"/>
      <c r="Y370" s="22"/>
      <c r="Z370" s="34">
        <v>128</v>
      </c>
      <c r="AA370" s="36">
        <v>129</v>
      </c>
      <c r="AB370" s="42"/>
      <c r="AC370" s="34"/>
      <c r="AD370" s="180"/>
      <c r="AE370" s="36"/>
      <c r="AF370" s="48"/>
      <c r="AG370" s="42"/>
      <c r="AH370" s="696"/>
      <c r="AI370" s="119"/>
      <c r="AJ370" s="1055"/>
      <c r="AK370" s="1056"/>
      <c r="AP370" s="80"/>
      <c r="AQ370" s="1057"/>
      <c r="AR370" s="1051"/>
    </row>
    <row r="371" spans="1:44" s="698" customFormat="1">
      <c r="A371" s="22"/>
      <c r="B371" s="23">
        <v>1398</v>
      </c>
      <c r="C371" s="24" t="s">
        <v>409</v>
      </c>
      <c r="D371" s="34"/>
      <c r="E371" s="35"/>
      <c r="F371" s="35"/>
      <c r="G371" s="113"/>
      <c r="H371" s="113"/>
      <c r="I371" s="35">
        <v>13</v>
      </c>
      <c r="J371" s="504"/>
      <c r="K371" s="1498" t="s">
        <v>25</v>
      </c>
      <c r="L371" s="504"/>
      <c r="M371" s="34"/>
      <c r="N371" s="37"/>
      <c r="O371" s="36"/>
      <c r="P371" s="32"/>
      <c r="Q371" s="34"/>
      <c r="R371" s="36"/>
      <c r="S371" s="696"/>
      <c r="T371" s="1052"/>
      <c r="U371" s="1053"/>
      <c r="V371" s="1053"/>
      <c r="W371" s="1054"/>
      <c r="X371" s="1053"/>
      <c r="Y371" s="22"/>
      <c r="Z371" s="34">
        <v>129</v>
      </c>
      <c r="AA371" s="36">
        <v>130</v>
      </c>
      <c r="AB371" s="42"/>
      <c r="AC371" s="34"/>
      <c r="AD371" s="180"/>
      <c r="AE371" s="36"/>
      <c r="AF371" s="48"/>
      <c r="AG371" s="42"/>
      <c r="AH371" s="696"/>
      <c r="AI371" s="119"/>
      <c r="AJ371" s="1055"/>
      <c r="AK371" s="1056"/>
      <c r="AP371" s="80"/>
      <c r="AQ371" s="1057"/>
      <c r="AR371" s="1051"/>
    </row>
    <row r="372" spans="1:44" s="698" customFormat="1">
      <c r="A372" s="22"/>
      <c r="B372" s="23">
        <v>1365</v>
      </c>
      <c r="C372" s="24" t="s">
        <v>411</v>
      </c>
      <c r="D372" s="34"/>
      <c r="E372" s="35"/>
      <c r="F372" s="35"/>
      <c r="G372" s="113"/>
      <c r="H372" s="113"/>
      <c r="I372" s="35">
        <v>1</v>
      </c>
      <c r="J372" s="504"/>
      <c r="K372" s="1498" t="s">
        <v>25</v>
      </c>
      <c r="L372" s="504"/>
      <c r="M372" s="65"/>
      <c r="N372" s="181"/>
      <c r="O372" s="57"/>
      <c r="P372" s="32"/>
      <c r="Q372" s="65"/>
      <c r="R372" s="57"/>
      <c r="S372" s="696"/>
      <c r="T372" s="1058"/>
      <c r="U372" s="1059"/>
      <c r="V372" s="1059"/>
      <c r="W372" s="1060"/>
      <c r="X372" s="1053"/>
      <c r="Y372" s="22"/>
      <c r="Z372" s="34">
        <v>130</v>
      </c>
      <c r="AA372" s="36">
        <v>131</v>
      </c>
      <c r="AB372" s="42"/>
      <c r="AC372" s="65"/>
      <c r="AD372" s="68"/>
      <c r="AE372" s="36"/>
      <c r="AF372" s="48"/>
      <c r="AG372" s="42"/>
      <c r="AH372" s="696"/>
      <c r="AI372" s="119"/>
      <c r="AJ372" s="1055"/>
      <c r="AK372" s="1056"/>
      <c r="AP372" s="80"/>
      <c r="AQ372" s="1057"/>
      <c r="AR372" s="1051"/>
    </row>
    <row r="373" spans="1:44" s="698" customFormat="1">
      <c r="A373" s="22"/>
      <c r="B373" s="23">
        <v>1366</v>
      </c>
      <c r="C373" s="24" t="s">
        <v>411</v>
      </c>
      <c r="D373" s="34"/>
      <c r="E373" s="35"/>
      <c r="F373" s="35"/>
      <c r="G373" s="113"/>
      <c r="H373" s="113"/>
      <c r="I373" s="35">
        <v>6</v>
      </c>
      <c r="J373" s="504"/>
      <c r="K373" s="1498" t="s">
        <v>25</v>
      </c>
      <c r="L373" s="504"/>
      <c r="M373" s="65"/>
      <c r="N373" s="181"/>
      <c r="O373" s="57"/>
      <c r="P373" s="32"/>
      <c r="Q373" s="65"/>
      <c r="R373" s="57"/>
      <c r="S373" s="696"/>
      <c r="T373" s="1058"/>
      <c r="U373" s="1059"/>
      <c r="V373" s="1059"/>
      <c r="W373" s="1060"/>
      <c r="X373" s="1053"/>
      <c r="Y373" s="22"/>
      <c r="Z373" s="34">
        <v>131</v>
      </c>
      <c r="AA373" s="36">
        <v>132</v>
      </c>
      <c r="AB373" s="42"/>
      <c r="AC373" s="65"/>
      <c r="AD373" s="68"/>
      <c r="AE373" s="36"/>
      <c r="AF373" s="48"/>
      <c r="AG373" s="42"/>
      <c r="AH373" s="696"/>
      <c r="AI373" s="119"/>
      <c r="AJ373" s="1055"/>
      <c r="AK373" s="1056"/>
      <c r="AP373" s="80"/>
      <c r="AQ373" s="1057"/>
      <c r="AR373" s="1051"/>
    </row>
    <row r="374" spans="1:44" s="698" customFormat="1">
      <c r="A374" s="22"/>
      <c r="B374" s="23">
        <v>1397</v>
      </c>
      <c r="C374" s="24" t="s">
        <v>411</v>
      </c>
      <c r="D374" s="34"/>
      <c r="E374" s="35"/>
      <c r="F374" s="35"/>
      <c r="G374" s="113"/>
      <c r="H374" s="113"/>
      <c r="I374" s="35">
        <v>13</v>
      </c>
      <c r="J374" s="504"/>
      <c r="K374" s="1498" t="s">
        <v>25</v>
      </c>
      <c r="L374" s="504"/>
      <c r="M374" s="65"/>
      <c r="N374" s="181"/>
      <c r="O374" s="57"/>
      <c r="P374" s="32"/>
      <c r="Q374" s="65"/>
      <c r="R374" s="57"/>
      <c r="S374" s="696"/>
      <c r="T374" s="1058"/>
      <c r="U374" s="1059"/>
      <c r="V374" s="1059"/>
      <c r="W374" s="1060"/>
      <c r="X374" s="1053"/>
      <c r="Y374" s="22"/>
      <c r="Z374" s="34">
        <v>132</v>
      </c>
      <c r="AA374" s="36">
        <v>133</v>
      </c>
      <c r="AB374" s="42"/>
      <c r="AC374" s="65"/>
      <c r="AD374" s="68"/>
      <c r="AE374" s="36"/>
      <c r="AF374" s="48"/>
      <c r="AG374" s="42"/>
      <c r="AH374" s="696"/>
      <c r="AI374" s="119"/>
      <c r="AJ374" s="1055"/>
      <c r="AK374" s="1056"/>
      <c r="AP374" s="80"/>
      <c r="AQ374" s="1057"/>
      <c r="AR374" s="1051"/>
    </row>
    <row r="375" spans="1:44" s="698" customFormat="1">
      <c r="A375" s="22"/>
      <c r="B375" s="23">
        <v>1398</v>
      </c>
      <c r="C375" s="24" t="s">
        <v>411</v>
      </c>
      <c r="D375" s="34"/>
      <c r="E375" s="35"/>
      <c r="F375" s="35"/>
      <c r="G375" s="113"/>
      <c r="H375" s="113"/>
      <c r="I375" s="35">
        <v>13</v>
      </c>
      <c r="J375" s="504"/>
      <c r="K375" s="1498" t="s">
        <v>25</v>
      </c>
      <c r="L375" s="504"/>
      <c r="M375" s="65"/>
      <c r="N375" s="181"/>
      <c r="O375" s="57"/>
      <c r="P375" s="32"/>
      <c r="Q375" s="65"/>
      <c r="R375" s="57"/>
      <c r="S375" s="696"/>
      <c r="T375" s="1058"/>
      <c r="U375" s="1059"/>
      <c r="V375" s="1059"/>
      <c r="W375" s="1060"/>
      <c r="X375" s="1053"/>
      <c r="Y375" s="22"/>
      <c r="Z375" s="34">
        <v>133</v>
      </c>
      <c r="AA375" s="36">
        <v>134</v>
      </c>
      <c r="AB375" s="42"/>
      <c r="AC375" s="65"/>
      <c r="AD375" s="68"/>
      <c r="AE375" s="36"/>
      <c r="AF375" s="48"/>
      <c r="AG375" s="42"/>
      <c r="AH375" s="696"/>
      <c r="AI375" s="119"/>
      <c r="AJ375" s="1055"/>
      <c r="AK375" s="1056"/>
      <c r="AP375" s="80"/>
      <c r="AQ375" s="1057"/>
      <c r="AR375" s="1051"/>
    </row>
    <row r="376" spans="1:44" s="698" customFormat="1">
      <c r="A376" s="22"/>
      <c r="B376" s="23">
        <v>1365</v>
      </c>
      <c r="C376" s="24" t="s">
        <v>413</v>
      </c>
      <c r="D376" s="34"/>
      <c r="E376" s="35"/>
      <c r="F376" s="35"/>
      <c r="G376" s="113"/>
      <c r="H376" s="113"/>
      <c r="I376" s="35">
        <v>1</v>
      </c>
      <c r="J376" s="504"/>
      <c r="K376" s="1498" t="s">
        <v>25</v>
      </c>
      <c r="L376" s="504"/>
      <c r="M376" s="34"/>
      <c r="N376" s="37"/>
      <c r="O376" s="36"/>
      <c r="P376" s="32"/>
      <c r="Q376" s="34"/>
      <c r="R376" s="36"/>
      <c r="S376" s="696"/>
      <c r="T376" s="1058"/>
      <c r="U376" s="1059"/>
      <c r="V376" s="1059"/>
      <c r="W376" s="1060"/>
      <c r="X376" s="1053"/>
      <c r="Y376" s="22"/>
      <c r="Z376" s="34">
        <v>134</v>
      </c>
      <c r="AA376" s="36">
        <v>135</v>
      </c>
      <c r="AB376" s="42"/>
      <c r="AC376" s="34"/>
      <c r="AD376" s="46"/>
      <c r="AE376" s="36"/>
      <c r="AF376" s="48"/>
      <c r="AG376" s="42"/>
      <c r="AH376" s="696"/>
      <c r="AI376" s="119"/>
      <c r="AJ376" s="1055"/>
      <c r="AK376" s="1056"/>
      <c r="AP376" s="80"/>
      <c r="AQ376" s="1057"/>
      <c r="AR376" s="1051"/>
    </row>
    <row r="377" spans="1:44" s="698" customFormat="1">
      <c r="A377" s="22"/>
      <c r="B377" s="23">
        <v>1366</v>
      </c>
      <c r="C377" s="24" t="s">
        <v>413</v>
      </c>
      <c r="D377" s="34"/>
      <c r="E377" s="35"/>
      <c r="F377" s="35"/>
      <c r="G377" s="113"/>
      <c r="H377" s="113"/>
      <c r="I377" s="35">
        <v>6</v>
      </c>
      <c r="J377" s="504"/>
      <c r="K377" s="1498" t="s">
        <v>25</v>
      </c>
      <c r="L377" s="504"/>
      <c r="M377" s="34"/>
      <c r="N377" s="37"/>
      <c r="O377" s="36"/>
      <c r="P377" s="32"/>
      <c r="Q377" s="34"/>
      <c r="R377" s="36"/>
      <c r="S377" s="696"/>
      <c r="T377" s="1058"/>
      <c r="U377" s="1059"/>
      <c r="V377" s="1059"/>
      <c r="W377" s="1060"/>
      <c r="X377" s="1053"/>
      <c r="Y377" s="22"/>
      <c r="Z377" s="34">
        <v>135</v>
      </c>
      <c r="AA377" s="36">
        <v>136</v>
      </c>
      <c r="AB377" s="42"/>
      <c r="AC377" s="34"/>
      <c r="AD377" s="46"/>
      <c r="AE377" s="36"/>
      <c r="AF377" s="48"/>
      <c r="AG377" s="42"/>
      <c r="AH377" s="696"/>
      <c r="AI377" s="119"/>
      <c r="AJ377" s="1055"/>
      <c r="AK377" s="1056"/>
      <c r="AP377" s="80"/>
      <c r="AQ377" s="1057"/>
      <c r="AR377" s="1051"/>
    </row>
    <row r="378" spans="1:44" s="698" customFormat="1">
      <c r="A378" s="22"/>
      <c r="B378" s="23">
        <v>1397</v>
      </c>
      <c r="C378" s="24" t="s">
        <v>413</v>
      </c>
      <c r="D378" s="34"/>
      <c r="E378" s="35"/>
      <c r="F378" s="35"/>
      <c r="G378" s="113"/>
      <c r="H378" s="113"/>
      <c r="I378" s="35">
        <v>13</v>
      </c>
      <c r="J378" s="504"/>
      <c r="K378" s="1498" t="s">
        <v>25</v>
      </c>
      <c r="L378" s="504"/>
      <c r="M378" s="34"/>
      <c r="N378" s="37"/>
      <c r="O378" s="36"/>
      <c r="P378" s="32"/>
      <c r="Q378" s="34"/>
      <c r="R378" s="36"/>
      <c r="S378" s="696"/>
      <c r="T378" s="1058"/>
      <c r="U378" s="1059"/>
      <c r="V378" s="1059"/>
      <c r="W378" s="1060"/>
      <c r="X378" s="1053"/>
      <c r="Y378" s="22"/>
      <c r="Z378" s="34">
        <v>136</v>
      </c>
      <c r="AA378" s="36">
        <v>137</v>
      </c>
      <c r="AB378" s="42"/>
      <c r="AC378" s="34"/>
      <c r="AD378" s="46"/>
      <c r="AE378" s="36"/>
      <c r="AF378" s="48"/>
      <c r="AG378" s="42"/>
      <c r="AH378" s="696"/>
      <c r="AI378" s="119"/>
      <c r="AJ378" s="1055"/>
      <c r="AK378" s="1056"/>
      <c r="AP378" s="80"/>
      <c r="AQ378" s="1057"/>
      <c r="AR378" s="1051"/>
    </row>
    <row r="379" spans="1:44" s="698" customFormat="1">
      <c r="A379" s="22"/>
      <c r="B379" s="23">
        <v>1398</v>
      </c>
      <c r="C379" s="24" t="s">
        <v>413</v>
      </c>
      <c r="D379" s="34"/>
      <c r="E379" s="35"/>
      <c r="F379" s="35"/>
      <c r="G379" s="113"/>
      <c r="H379" s="113"/>
      <c r="I379" s="35">
        <v>13</v>
      </c>
      <c r="J379" s="504"/>
      <c r="K379" s="1498" t="s">
        <v>25</v>
      </c>
      <c r="L379" s="504"/>
      <c r="M379" s="34"/>
      <c r="N379" s="37"/>
      <c r="O379" s="36"/>
      <c r="P379" s="32"/>
      <c r="Q379" s="34"/>
      <c r="R379" s="36"/>
      <c r="S379" s="696"/>
      <c r="T379" s="1058"/>
      <c r="U379" s="1059"/>
      <c r="V379" s="1059"/>
      <c r="W379" s="1060"/>
      <c r="X379" s="1053"/>
      <c r="Y379" s="22"/>
      <c r="Z379" s="34">
        <v>137</v>
      </c>
      <c r="AA379" s="36">
        <v>138</v>
      </c>
      <c r="AB379" s="42"/>
      <c r="AC379" s="34"/>
      <c r="AD379" s="46"/>
      <c r="AE379" s="36"/>
      <c r="AF379" s="48"/>
      <c r="AG379" s="42"/>
      <c r="AH379" s="696"/>
      <c r="AI379" s="119"/>
      <c r="AJ379" s="1055"/>
      <c r="AK379" s="1056"/>
      <c r="AP379" s="80"/>
      <c r="AQ379" s="1057"/>
      <c r="AR379" s="1051"/>
    </row>
    <row r="380" spans="1:44" s="698" customFormat="1">
      <c r="A380" s="22"/>
      <c r="B380" s="23">
        <v>1365</v>
      </c>
      <c r="C380" s="24" t="s">
        <v>415</v>
      </c>
      <c r="D380" s="34"/>
      <c r="E380" s="35"/>
      <c r="F380" s="35"/>
      <c r="G380" s="113"/>
      <c r="H380" s="113"/>
      <c r="I380" s="35">
        <v>1</v>
      </c>
      <c r="J380" s="504"/>
      <c r="K380" s="1498" t="s">
        <v>25</v>
      </c>
      <c r="L380" s="504"/>
      <c r="M380" s="34"/>
      <c r="N380" s="37"/>
      <c r="O380" s="36"/>
      <c r="P380" s="32"/>
      <c r="Q380" s="34"/>
      <c r="R380" s="36"/>
      <c r="S380" s="696"/>
      <c r="T380" s="1052"/>
      <c r="U380" s="1053"/>
      <c r="V380" s="1053"/>
      <c r="W380" s="1054"/>
      <c r="X380" s="1053"/>
      <c r="Y380" s="22"/>
      <c r="Z380" s="34">
        <v>138</v>
      </c>
      <c r="AA380" s="36">
        <v>139</v>
      </c>
      <c r="AB380" s="42"/>
      <c r="AC380" s="34"/>
      <c r="AD380" s="46"/>
      <c r="AE380" s="36"/>
      <c r="AF380" s="48"/>
      <c r="AG380" s="42"/>
      <c r="AH380" s="696"/>
      <c r="AI380" s="119"/>
      <c r="AJ380" s="1055"/>
      <c r="AK380" s="1056"/>
      <c r="AP380" s="80"/>
      <c r="AQ380" s="1057"/>
      <c r="AR380" s="1051"/>
    </row>
    <row r="381" spans="1:44" s="698" customFormat="1">
      <c r="A381" s="22"/>
      <c r="B381" s="23">
        <v>1366</v>
      </c>
      <c r="C381" s="24" t="s">
        <v>415</v>
      </c>
      <c r="D381" s="34"/>
      <c r="E381" s="35"/>
      <c r="F381" s="35"/>
      <c r="G381" s="113"/>
      <c r="H381" s="113"/>
      <c r="I381" s="35">
        <v>6</v>
      </c>
      <c r="J381" s="504"/>
      <c r="K381" s="1498" t="s">
        <v>25</v>
      </c>
      <c r="L381" s="504"/>
      <c r="M381" s="34"/>
      <c r="N381" s="37"/>
      <c r="O381" s="36"/>
      <c r="P381" s="32"/>
      <c r="Q381" s="34"/>
      <c r="R381" s="36"/>
      <c r="S381" s="696"/>
      <c r="T381" s="1052"/>
      <c r="U381" s="1053"/>
      <c r="V381" s="1053"/>
      <c r="W381" s="1054"/>
      <c r="X381" s="1053"/>
      <c r="Y381" s="22"/>
      <c r="Z381" s="34">
        <v>139</v>
      </c>
      <c r="AA381" s="36">
        <v>140</v>
      </c>
      <c r="AB381" s="42"/>
      <c r="AC381" s="34"/>
      <c r="AD381" s="46"/>
      <c r="AE381" s="36"/>
      <c r="AF381" s="48"/>
      <c r="AG381" s="42"/>
      <c r="AH381" s="696"/>
      <c r="AI381" s="119"/>
      <c r="AJ381" s="1055"/>
      <c r="AK381" s="1056"/>
      <c r="AP381" s="80"/>
      <c r="AQ381" s="1057"/>
      <c r="AR381" s="1051"/>
    </row>
    <row r="382" spans="1:44" s="698" customFormat="1">
      <c r="A382" s="22"/>
      <c r="B382" s="23">
        <v>1397</v>
      </c>
      <c r="C382" s="24" t="s">
        <v>415</v>
      </c>
      <c r="D382" s="34"/>
      <c r="E382" s="35"/>
      <c r="F382" s="35"/>
      <c r="G382" s="113"/>
      <c r="H382" s="113"/>
      <c r="I382" s="35">
        <v>13</v>
      </c>
      <c r="J382" s="504"/>
      <c r="K382" s="1498" t="s">
        <v>25</v>
      </c>
      <c r="L382" s="504"/>
      <c r="M382" s="34"/>
      <c r="N382" s="37"/>
      <c r="O382" s="36"/>
      <c r="P382" s="32"/>
      <c r="Q382" s="34"/>
      <c r="R382" s="36"/>
      <c r="S382" s="696"/>
      <c r="T382" s="1052"/>
      <c r="U382" s="1053"/>
      <c r="V382" s="1053"/>
      <c r="W382" s="1054"/>
      <c r="X382" s="1053"/>
      <c r="Y382" s="22"/>
      <c r="Z382" s="34">
        <v>140</v>
      </c>
      <c r="AA382" s="36">
        <v>141</v>
      </c>
      <c r="AB382" s="42"/>
      <c r="AC382" s="34"/>
      <c r="AD382" s="46"/>
      <c r="AE382" s="36"/>
      <c r="AF382" s="48"/>
      <c r="AG382" s="42"/>
      <c r="AH382" s="696"/>
      <c r="AI382" s="119"/>
      <c r="AJ382" s="1055"/>
      <c r="AK382" s="1056"/>
      <c r="AP382" s="80"/>
      <c r="AQ382" s="1057"/>
      <c r="AR382" s="1051"/>
    </row>
    <row r="383" spans="1:44" s="698" customFormat="1">
      <c r="A383" s="22"/>
      <c r="B383" s="23">
        <v>1398</v>
      </c>
      <c r="C383" s="24" t="s">
        <v>415</v>
      </c>
      <c r="D383" s="34"/>
      <c r="E383" s="35"/>
      <c r="F383" s="35"/>
      <c r="G383" s="113"/>
      <c r="H383" s="113"/>
      <c r="I383" s="35">
        <v>13</v>
      </c>
      <c r="J383" s="504"/>
      <c r="K383" s="1498" t="s">
        <v>25</v>
      </c>
      <c r="L383" s="504"/>
      <c r="M383" s="34"/>
      <c r="N383" s="37"/>
      <c r="O383" s="36"/>
      <c r="P383" s="32"/>
      <c r="Q383" s="34"/>
      <c r="R383" s="36"/>
      <c r="S383" s="696"/>
      <c r="T383" s="1052"/>
      <c r="U383" s="1053"/>
      <c r="V383" s="1053"/>
      <c r="W383" s="1054"/>
      <c r="X383" s="1053"/>
      <c r="Y383" s="22"/>
      <c r="Z383" s="34">
        <v>141</v>
      </c>
      <c r="AA383" s="36">
        <v>142</v>
      </c>
      <c r="AB383" s="42"/>
      <c r="AC383" s="34"/>
      <c r="AD383" s="46"/>
      <c r="AE383" s="36"/>
      <c r="AF383" s="48"/>
      <c r="AG383" s="42"/>
      <c r="AH383" s="696"/>
      <c r="AI383" s="119"/>
      <c r="AJ383" s="1055"/>
      <c r="AK383" s="1056"/>
      <c r="AP383" s="80"/>
      <c r="AQ383" s="1057"/>
      <c r="AR383" s="1051"/>
    </row>
    <row r="384" spans="1:44" s="698" customFormat="1">
      <c r="A384" s="22"/>
      <c r="B384" s="23">
        <v>1317</v>
      </c>
      <c r="C384" s="24" t="s">
        <v>1567</v>
      </c>
      <c r="D384" s="34" t="s">
        <v>1019</v>
      </c>
      <c r="E384" s="35" t="s">
        <v>889</v>
      </c>
      <c r="F384" s="35" t="s">
        <v>1110</v>
      </c>
      <c r="G384" s="113" t="s">
        <v>1110</v>
      </c>
      <c r="H384" s="113" t="s">
        <v>1110</v>
      </c>
      <c r="I384" s="35">
        <v>2</v>
      </c>
      <c r="J384" s="504"/>
      <c r="K384" s="1498" t="s">
        <v>25</v>
      </c>
      <c r="L384" s="504"/>
      <c r="M384" s="34"/>
      <c r="N384" s="37"/>
      <c r="O384" s="36"/>
      <c r="P384" s="32"/>
      <c r="Q384" s="34"/>
      <c r="R384" s="36"/>
      <c r="S384" s="696"/>
      <c r="T384" s="1052"/>
      <c r="U384" s="1053"/>
      <c r="V384" s="1053"/>
      <c r="W384" s="1054"/>
      <c r="X384" s="1053"/>
      <c r="Y384" s="22"/>
      <c r="Z384" s="34"/>
      <c r="AA384" s="36"/>
      <c r="AB384" s="42"/>
      <c r="AC384" s="34">
        <v>319</v>
      </c>
      <c r="AD384" s="46">
        <v>321</v>
      </c>
      <c r="AE384" s="36" t="s">
        <v>861</v>
      </c>
      <c r="AF384" s="48"/>
      <c r="AG384" s="42"/>
      <c r="AH384" s="696"/>
      <c r="AI384" s="119"/>
      <c r="AJ384" s="1055"/>
      <c r="AK384" s="1056"/>
      <c r="AP384" s="80"/>
      <c r="AQ384" s="1057"/>
      <c r="AR384" s="1051"/>
    </row>
    <row r="385" spans="1:44" s="698" customFormat="1">
      <c r="A385" s="22"/>
      <c r="B385" s="23">
        <v>1393</v>
      </c>
      <c r="C385" s="24" t="s">
        <v>1566</v>
      </c>
      <c r="D385" s="34" t="s">
        <v>156</v>
      </c>
      <c r="E385" s="35" t="s">
        <v>899</v>
      </c>
      <c r="F385" s="35" t="s">
        <v>1110</v>
      </c>
      <c r="G385" s="113" t="s">
        <v>1110</v>
      </c>
      <c r="H385" s="113" t="s">
        <v>1110</v>
      </c>
      <c r="I385" s="1089">
        <v>13</v>
      </c>
      <c r="J385" s="504"/>
      <c r="K385" s="1498" t="s">
        <v>25</v>
      </c>
      <c r="L385" s="504"/>
      <c r="M385" s="34"/>
      <c r="N385" s="37">
        <v>172</v>
      </c>
      <c r="O385" s="36" t="s">
        <v>722</v>
      </c>
      <c r="P385" s="32"/>
      <c r="Q385" s="34" t="s">
        <v>1101</v>
      </c>
      <c r="R385" s="36" t="s">
        <v>722</v>
      </c>
      <c r="S385" s="696"/>
      <c r="T385" s="1052"/>
      <c r="U385" s="1053"/>
      <c r="V385" s="1053"/>
      <c r="W385" s="1054"/>
      <c r="X385" s="1053"/>
      <c r="Y385" s="22"/>
      <c r="Z385" s="34"/>
      <c r="AA385" s="36"/>
      <c r="AB385" s="42"/>
      <c r="AC385" s="34">
        <v>320</v>
      </c>
      <c r="AD385" s="180">
        <v>322</v>
      </c>
      <c r="AE385" s="36" t="s">
        <v>864</v>
      </c>
      <c r="AF385" s="48"/>
      <c r="AG385" s="42"/>
      <c r="AH385" s="696"/>
      <c r="AI385" s="119"/>
      <c r="AJ385" s="1055"/>
      <c r="AK385" s="1056"/>
      <c r="AP385" s="80"/>
      <c r="AQ385" s="1057"/>
      <c r="AR385" s="1051"/>
    </row>
    <row r="386" spans="1:44" s="698" customFormat="1">
      <c r="A386" s="22"/>
      <c r="B386" s="23">
        <v>1394</v>
      </c>
      <c r="C386" s="24" t="s">
        <v>1565</v>
      </c>
      <c r="D386" s="34" t="s">
        <v>156</v>
      </c>
      <c r="E386" s="35" t="s">
        <v>899</v>
      </c>
      <c r="F386" s="35" t="s">
        <v>1110</v>
      </c>
      <c r="G386" s="113" t="s">
        <v>1110</v>
      </c>
      <c r="H386" s="113" t="s">
        <v>1110</v>
      </c>
      <c r="I386" s="1089">
        <v>13</v>
      </c>
      <c r="J386" s="504"/>
      <c r="K386" s="1498" t="s">
        <v>25</v>
      </c>
      <c r="L386" s="504"/>
      <c r="M386" s="65"/>
      <c r="N386" s="181">
        <v>173</v>
      </c>
      <c r="O386" s="57" t="s">
        <v>726</v>
      </c>
      <c r="P386" s="32"/>
      <c r="Q386" s="65" t="s">
        <v>1102</v>
      </c>
      <c r="R386" s="57" t="s">
        <v>726</v>
      </c>
      <c r="S386" s="696"/>
      <c r="T386" s="1058"/>
      <c r="U386" s="1059"/>
      <c r="V386" s="1059"/>
      <c r="W386" s="1060"/>
      <c r="X386" s="1053"/>
      <c r="Y386" s="22"/>
      <c r="Z386" s="65"/>
      <c r="AA386" s="57"/>
      <c r="AB386" s="42"/>
      <c r="AC386" s="65">
        <v>321</v>
      </c>
      <c r="AD386" s="68">
        <v>323</v>
      </c>
      <c r="AE386" s="36" t="s">
        <v>1107</v>
      </c>
      <c r="AF386" s="48"/>
      <c r="AG386" s="42"/>
      <c r="AH386" s="696"/>
      <c r="AI386" s="119"/>
      <c r="AJ386" s="1055"/>
      <c r="AK386" s="1056"/>
      <c r="AP386" s="80"/>
      <c r="AQ386" s="1057"/>
      <c r="AR386" s="1051"/>
    </row>
    <row r="387" spans="1:44" s="698" customFormat="1">
      <c r="A387" s="22"/>
      <c r="B387" s="23">
        <v>1395</v>
      </c>
      <c r="C387" s="24" t="s">
        <v>1564</v>
      </c>
      <c r="D387" s="39" t="s">
        <v>156</v>
      </c>
      <c r="E387" s="35" t="s">
        <v>899</v>
      </c>
      <c r="F387" s="35" t="s">
        <v>1110</v>
      </c>
      <c r="G387" s="113" t="s">
        <v>1110</v>
      </c>
      <c r="H387" s="113" t="s">
        <v>1110</v>
      </c>
      <c r="I387" s="1089">
        <v>13</v>
      </c>
      <c r="J387" s="504"/>
      <c r="K387" s="1498" t="s">
        <v>25</v>
      </c>
      <c r="L387" s="504"/>
      <c r="M387" s="34"/>
      <c r="N387" s="37">
        <v>174</v>
      </c>
      <c r="O387" s="36" t="s">
        <v>1105</v>
      </c>
      <c r="P387" s="32"/>
      <c r="Q387" s="34" t="s">
        <v>1103</v>
      </c>
      <c r="R387" s="36" t="s">
        <v>1105</v>
      </c>
      <c r="S387" s="696"/>
      <c r="T387" s="1058"/>
      <c r="U387" s="1059"/>
      <c r="V387" s="1059"/>
      <c r="W387" s="1060"/>
      <c r="X387" s="1053"/>
      <c r="Y387" s="22"/>
      <c r="Z387" s="34"/>
      <c r="AA387" s="36"/>
      <c r="AB387" s="42"/>
      <c r="AC387" s="34">
        <v>322</v>
      </c>
      <c r="AD387" s="46">
        <v>324</v>
      </c>
      <c r="AE387" s="36" t="s">
        <v>1108</v>
      </c>
      <c r="AF387" s="48"/>
      <c r="AG387" s="42"/>
      <c r="AH387" s="696"/>
      <c r="AI387" s="119"/>
      <c r="AJ387" s="1055"/>
      <c r="AK387" s="1056"/>
      <c r="AP387" s="80"/>
      <c r="AQ387" s="1057"/>
      <c r="AR387" s="1051"/>
    </row>
    <row r="388" spans="1:44" s="698" customFormat="1" ht="13.5" thickBot="1">
      <c r="A388" s="22"/>
      <c r="B388" s="137">
        <v>1396</v>
      </c>
      <c r="C388" s="794" t="s">
        <v>1563</v>
      </c>
      <c r="D388" s="77" t="s">
        <v>156</v>
      </c>
      <c r="E388" s="78" t="s">
        <v>899</v>
      </c>
      <c r="F388" s="78" t="s">
        <v>1110</v>
      </c>
      <c r="G388" s="138" t="s">
        <v>1110</v>
      </c>
      <c r="H388" s="138" t="s">
        <v>1110</v>
      </c>
      <c r="I388" s="1529">
        <v>13</v>
      </c>
      <c r="J388" s="504"/>
      <c r="K388" s="1482" t="s">
        <v>24</v>
      </c>
      <c r="L388" s="504"/>
      <c r="M388" s="798"/>
      <c r="N388" s="1523">
        <v>175</v>
      </c>
      <c r="O388" s="1524" t="s">
        <v>1106</v>
      </c>
      <c r="P388" s="32"/>
      <c r="Q388" s="798" t="s">
        <v>741</v>
      </c>
      <c r="R388" s="1524" t="s">
        <v>1106</v>
      </c>
      <c r="S388" s="1062"/>
      <c r="T388" s="1063"/>
      <c r="U388" s="1064"/>
      <c r="V388" s="1064"/>
      <c r="W388" s="1065"/>
      <c r="X388" s="1064"/>
      <c r="Y388" s="22"/>
      <c r="Z388" s="798"/>
      <c r="AA388" s="1524"/>
      <c r="AB388" s="42"/>
      <c r="AC388" s="798">
        <v>323</v>
      </c>
      <c r="AD388" s="1528">
        <v>325</v>
      </c>
      <c r="AE388" s="1524" t="s">
        <v>1109</v>
      </c>
      <c r="AF388" s="48"/>
      <c r="AG388" s="42"/>
      <c r="AH388" s="696"/>
      <c r="AI388" s="119"/>
      <c r="AJ388" s="1055"/>
      <c r="AK388" s="1056"/>
      <c r="AP388" s="700"/>
      <c r="AQ388" s="1061"/>
      <c r="AR388" s="1051"/>
    </row>
    <row r="389" spans="1:44">
      <c r="A389" s="464"/>
      <c r="D389" s="264"/>
      <c r="E389" s="464"/>
      <c r="F389" s="464"/>
      <c r="G389" s="1530"/>
      <c r="H389" s="464"/>
      <c r="I389" s="464"/>
      <c r="J389" s="464"/>
      <c r="K389" s="464"/>
      <c r="L389" s="464"/>
      <c r="M389" s="464"/>
      <c r="N389" s="264"/>
      <c r="O389" s="264"/>
      <c r="P389" s="464"/>
      <c r="Q389" s="264"/>
      <c r="R389" s="264"/>
      <c r="Y389" s="464"/>
      <c r="Z389" s="264"/>
      <c r="AA389" s="264"/>
      <c r="AB389" s="264"/>
      <c r="AC389" s="264"/>
      <c r="AD389" s="264"/>
      <c r="AE389" s="264"/>
      <c r="AF389" s="464"/>
      <c r="AG389" s="264"/>
      <c r="AI389" s="1530"/>
    </row>
    <row r="390" spans="1:44">
      <c r="A390" s="464"/>
      <c r="D390" s="264"/>
      <c r="E390" s="464"/>
      <c r="F390" s="464"/>
      <c r="G390" s="1530"/>
      <c r="H390" s="464"/>
      <c r="I390" s="464"/>
      <c r="J390" s="464"/>
      <c r="K390" s="464"/>
      <c r="L390" s="464"/>
      <c r="M390" s="464"/>
      <c r="N390" s="264"/>
      <c r="O390" s="264"/>
      <c r="P390" s="464"/>
      <c r="Q390" s="264"/>
      <c r="R390" s="264"/>
      <c r="Y390" s="464"/>
      <c r="Z390" s="264"/>
      <c r="AA390" s="264"/>
      <c r="AB390" s="264"/>
      <c r="AC390" s="264"/>
      <c r="AD390" s="264"/>
      <c r="AE390" s="264"/>
      <c r="AF390" s="464"/>
      <c r="AG390" s="264"/>
      <c r="AI390" s="1530"/>
    </row>
    <row r="391" spans="1:44">
      <c r="A391" s="464"/>
      <c r="D391" s="264"/>
      <c r="E391" s="464"/>
      <c r="F391" s="464"/>
      <c r="G391" s="1530"/>
      <c r="H391" s="464"/>
      <c r="I391" s="464"/>
      <c r="J391" s="464"/>
      <c r="K391" s="464"/>
      <c r="L391" s="464"/>
      <c r="M391" s="464"/>
      <c r="N391" s="264"/>
      <c r="O391" s="264"/>
      <c r="P391" s="464"/>
      <c r="Q391" s="264"/>
      <c r="R391" s="264"/>
      <c r="Y391" s="464"/>
      <c r="Z391" s="264"/>
      <c r="AA391" s="264"/>
      <c r="AB391" s="264"/>
      <c r="AC391" s="264"/>
      <c r="AD391" s="264"/>
      <c r="AE391" s="264"/>
      <c r="AF391" s="464"/>
      <c r="AG391" s="264"/>
      <c r="AI391" s="1530"/>
    </row>
  </sheetData>
  <autoFilter ref="B6:AM388" xr:uid="{00000000-0009-0000-0000-000004000000}">
    <filterColumn colId="37">
      <filters blank="1"/>
    </filterColumn>
  </autoFilter>
  <mergeCells count="5">
    <mergeCell ref="AP4:AQ4"/>
    <mergeCell ref="AC4:AE4"/>
    <mergeCell ref="M4:O4"/>
    <mergeCell ref="Q4:R4"/>
    <mergeCell ref="Z4:AA4"/>
  </mergeCells>
  <phoneticPr fontId="2"/>
  <printOptions horizontalCentered="1"/>
  <pageMargins left="0.78740157480314965" right="0.78740157480314965" top="0.98425196850393704" bottom="0.98425196850393704" header="0.51181102362204722" footer="0.78740157480314965"/>
  <pageSetup paperSize="9" scale="95" firstPageNumber="23" fitToHeight="0" orientation="portrait" r:id="rId1"/>
  <headerFooter alignWithMargins="0">
    <oddFooter>&amp;C&amp;12&amp;P/&amp;N&amp;R          Ver.2.2 ad.0 (2022.04.01)</oddFooter>
  </headerFooter>
  <rowBreaks count="2" manualBreakCount="2">
    <brk id="213" min="1" max="30" man="1"/>
    <brk id="281" min="1"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M50"/>
  <sheetViews>
    <sheetView showGridLines="0" view="pageBreakPreview" topLeftCell="A14" zoomScale="85" zoomScaleNormal="160" zoomScaleSheetLayoutView="85" workbookViewId="0">
      <selection activeCell="P45" sqref="A1:XFD1048576"/>
    </sheetView>
  </sheetViews>
  <sheetFormatPr defaultRowHeight="13"/>
  <cols>
    <col min="1" max="1" width="0.90625" style="1" customWidth="1"/>
    <col min="2" max="2" width="4.6328125" style="3" customWidth="1"/>
    <col min="3" max="3" width="22" style="3" customWidth="1"/>
    <col min="4" max="4" width="2.36328125" style="4" customWidth="1"/>
    <col min="5" max="5" width="3.6328125" style="1" customWidth="1"/>
    <col min="6" max="6" width="2.36328125" style="1" customWidth="1"/>
    <col min="7" max="7" width="6.7265625" style="5" customWidth="1"/>
    <col min="8" max="8" width="2.36328125" style="1" customWidth="1"/>
    <col min="9" max="9" width="3.08984375" style="1" customWidth="1"/>
    <col min="10" max="10" width="0.90625" style="1" customWidth="1"/>
    <col min="11" max="11" width="5.08984375" style="1" customWidth="1"/>
    <col min="12" max="12" width="0.90625" style="4" customWidth="1"/>
    <col min="13" max="13" width="2.36328125" style="1" customWidth="1"/>
    <col min="14" max="15" width="2.36328125" style="4" customWidth="1"/>
    <col min="16" max="16" width="0.90625" style="1" customWidth="1"/>
    <col min="17" max="18" width="2.36328125" style="4" customWidth="1"/>
    <col min="19" max="19" width="0.90625" style="1" customWidth="1"/>
    <col min="20" max="20" width="30" style="1" hidden="1" customWidth="1"/>
    <col min="21" max="21" width="24" style="1" hidden="1" customWidth="1"/>
    <col min="22" max="22" width="27.26953125" style="1" hidden="1" customWidth="1"/>
    <col min="23" max="23" width="0.90625" style="1" hidden="1" customWidth="1"/>
    <col min="24" max="24" width="2.36328125" style="4" customWidth="1"/>
    <col min="25" max="25" width="3" style="4" bestFit="1" customWidth="1"/>
    <col min="26" max="26" width="1.08984375" style="4" customWidth="1"/>
    <col min="27" max="29" width="2.36328125" style="4" customWidth="1"/>
    <col min="30" max="30" width="0.90625" style="1" customWidth="1"/>
    <col min="31" max="31" width="19.08984375" style="4" bestFit="1" customWidth="1"/>
    <col min="32" max="32" width="0.90625" style="1" hidden="1" customWidth="1"/>
    <col min="33" max="33" width="6.7265625" style="5" bestFit="1" customWidth="1"/>
    <col min="34" max="34" width="7.36328125" style="5" bestFit="1" customWidth="1"/>
    <col min="35" max="35" width="4.453125" style="157" bestFit="1" customWidth="1"/>
    <col min="36" max="37" width="9" style="1"/>
    <col min="38" max="38" width="5.26953125" style="4" bestFit="1" customWidth="1"/>
    <col min="39" max="39" width="3" style="4" bestFit="1" customWidth="1"/>
    <col min="40" max="256" width="9" style="1"/>
    <col min="257" max="257" width="0.90625" style="1" customWidth="1"/>
    <col min="258" max="258" width="4.6328125" style="1" customWidth="1"/>
    <col min="259" max="259" width="22" style="1" customWidth="1"/>
    <col min="260" max="260" width="2.36328125" style="1" customWidth="1"/>
    <col min="261" max="261" width="3.08984375" style="1" customWidth="1"/>
    <col min="262" max="262" width="2.36328125" style="1" customWidth="1"/>
    <col min="263" max="263" width="6.26953125" style="1" customWidth="1"/>
    <col min="264" max="264" width="2.36328125" style="1" customWidth="1"/>
    <col min="265" max="265" width="3.08984375" style="1" customWidth="1"/>
    <col min="266" max="266" width="0.90625" style="1" customWidth="1"/>
    <col min="267" max="268" width="2.36328125" style="1" customWidth="1"/>
    <col min="269" max="269" width="0.90625" style="1" customWidth="1"/>
    <col min="270" max="272" width="2.36328125" style="1" customWidth="1"/>
    <col min="273" max="273" width="0.90625" style="1" customWidth="1"/>
    <col min="274" max="276" width="2.36328125" style="1" customWidth="1"/>
    <col min="277" max="277" width="0.90625" style="1" customWidth="1"/>
    <col min="278" max="279" width="2.36328125" style="1" customWidth="1"/>
    <col min="280" max="280" width="0.90625" style="1" customWidth="1"/>
    <col min="281" max="284" width="0" style="1" hidden="1" customWidth="1"/>
    <col min="285" max="286" width="2.36328125" style="1" customWidth="1"/>
    <col min="287" max="291" width="0" style="1" hidden="1" customWidth="1"/>
    <col min="292" max="512" width="9" style="1"/>
    <col min="513" max="513" width="0.90625" style="1" customWidth="1"/>
    <col min="514" max="514" width="4.6328125" style="1" customWidth="1"/>
    <col min="515" max="515" width="22" style="1" customWidth="1"/>
    <col min="516" max="516" width="2.36328125" style="1" customWidth="1"/>
    <col min="517" max="517" width="3.08984375" style="1" customWidth="1"/>
    <col min="518" max="518" width="2.36328125" style="1" customWidth="1"/>
    <col min="519" max="519" width="6.26953125" style="1" customWidth="1"/>
    <col min="520" max="520" width="2.36328125" style="1" customWidth="1"/>
    <col min="521" max="521" width="3.08984375" style="1" customWidth="1"/>
    <col min="522" max="522" width="0.90625" style="1" customWidth="1"/>
    <col min="523" max="524" width="2.36328125" style="1" customWidth="1"/>
    <col min="525" max="525" width="0.90625" style="1" customWidth="1"/>
    <col min="526" max="528" width="2.36328125" style="1" customWidth="1"/>
    <col min="529" max="529" width="0.90625" style="1" customWidth="1"/>
    <col min="530" max="532" width="2.36328125" style="1" customWidth="1"/>
    <col min="533" max="533" width="0.90625" style="1" customWidth="1"/>
    <col min="534" max="535" width="2.36328125" style="1" customWidth="1"/>
    <col min="536" max="536" width="0.90625" style="1" customWidth="1"/>
    <col min="537" max="540" width="0" style="1" hidden="1" customWidth="1"/>
    <col min="541" max="542" width="2.36328125" style="1" customWidth="1"/>
    <col min="543" max="547" width="0" style="1" hidden="1" customWidth="1"/>
    <col min="548" max="768" width="9" style="1"/>
    <col min="769" max="769" width="0.90625" style="1" customWidth="1"/>
    <col min="770" max="770" width="4.6328125" style="1" customWidth="1"/>
    <col min="771" max="771" width="22" style="1" customWidth="1"/>
    <col min="772" max="772" width="2.36328125" style="1" customWidth="1"/>
    <col min="773" max="773" width="3.08984375" style="1" customWidth="1"/>
    <col min="774" max="774" width="2.36328125" style="1" customWidth="1"/>
    <col min="775" max="775" width="6.26953125" style="1" customWidth="1"/>
    <col min="776" max="776" width="2.36328125" style="1" customWidth="1"/>
    <col min="777" max="777" width="3.08984375" style="1" customWidth="1"/>
    <col min="778" max="778" width="0.90625" style="1" customWidth="1"/>
    <col min="779" max="780" width="2.36328125" style="1" customWidth="1"/>
    <col min="781" max="781" width="0.90625" style="1" customWidth="1"/>
    <col min="782" max="784" width="2.36328125" style="1" customWidth="1"/>
    <col min="785" max="785" width="0.90625" style="1" customWidth="1"/>
    <col min="786" max="788" width="2.36328125" style="1" customWidth="1"/>
    <col min="789" max="789" width="0.90625" style="1" customWidth="1"/>
    <col min="790" max="791" width="2.36328125" style="1" customWidth="1"/>
    <col min="792" max="792" width="0.90625" style="1" customWidth="1"/>
    <col min="793" max="796" width="0" style="1" hidden="1" customWidth="1"/>
    <col min="797" max="798" width="2.36328125" style="1" customWidth="1"/>
    <col min="799" max="803" width="0" style="1" hidden="1" customWidth="1"/>
    <col min="804" max="1024" width="9" style="1"/>
    <col min="1025" max="1025" width="0.90625" style="1" customWidth="1"/>
    <col min="1026" max="1026" width="4.6328125" style="1" customWidth="1"/>
    <col min="1027" max="1027" width="22" style="1" customWidth="1"/>
    <col min="1028" max="1028" width="2.36328125" style="1" customWidth="1"/>
    <col min="1029" max="1029" width="3.08984375" style="1" customWidth="1"/>
    <col min="1030" max="1030" width="2.36328125" style="1" customWidth="1"/>
    <col min="1031" max="1031" width="6.26953125" style="1" customWidth="1"/>
    <col min="1032" max="1032" width="2.36328125" style="1" customWidth="1"/>
    <col min="1033" max="1033" width="3.08984375" style="1" customWidth="1"/>
    <col min="1034" max="1034" width="0.90625" style="1" customWidth="1"/>
    <col min="1035" max="1036" width="2.36328125" style="1" customWidth="1"/>
    <col min="1037" max="1037" width="0.90625" style="1" customWidth="1"/>
    <col min="1038" max="1040" width="2.36328125" style="1" customWidth="1"/>
    <col min="1041" max="1041" width="0.90625" style="1" customWidth="1"/>
    <col min="1042" max="1044" width="2.36328125" style="1" customWidth="1"/>
    <col min="1045" max="1045" width="0.90625" style="1" customWidth="1"/>
    <col min="1046" max="1047" width="2.36328125" style="1" customWidth="1"/>
    <col min="1048" max="1048" width="0.90625" style="1" customWidth="1"/>
    <col min="1049" max="1052" width="0" style="1" hidden="1" customWidth="1"/>
    <col min="1053" max="1054" width="2.36328125" style="1" customWidth="1"/>
    <col min="1055" max="1059" width="0" style="1" hidden="1" customWidth="1"/>
    <col min="1060" max="1280" width="9" style="1"/>
    <col min="1281" max="1281" width="0.90625" style="1" customWidth="1"/>
    <col min="1282" max="1282" width="4.6328125" style="1" customWidth="1"/>
    <col min="1283" max="1283" width="22" style="1" customWidth="1"/>
    <col min="1284" max="1284" width="2.36328125" style="1" customWidth="1"/>
    <col min="1285" max="1285" width="3.08984375" style="1" customWidth="1"/>
    <col min="1286" max="1286" width="2.36328125" style="1" customWidth="1"/>
    <col min="1287" max="1287" width="6.26953125" style="1" customWidth="1"/>
    <col min="1288" max="1288" width="2.36328125" style="1" customWidth="1"/>
    <col min="1289" max="1289" width="3.08984375" style="1" customWidth="1"/>
    <col min="1290" max="1290" width="0.90625" style="1" customWidth="1"/>
    <col min="1291" max="1292" width="2.36328125" style="1" customWidth="1"/>
    <col min="1293" max="1293" width="0.90625" style="1" customWidth="1"/>
    <col min="1294" max="1296" width="2.36328125" style="1" customWidth="1"/>
    <col min="1297" max="1297" width="0.90625" style="1" customWidth="1"/>
    <col min="1298" max="1300" width="2.36328125" style="1" customWidth="1"/>
    <col min="1301" max="1301" width="0.90625" style="1" customWidth="1"/>
    <col min="1302" max="1303" width="2.36328125" style="1" customWidth="1"/>
    <col min="1304" max="1304" width="0.90625" style="1" customWidth="1"/>
    <col min="1305" max="1308" width="0" style="1" hidden="1" customWidth="1"/>
    <col min="1309" max="1310" width="2.36328125" style="1" customWidth="1"/>
    <col min="1311" max="1315" width="0" style="1" hidden="1" customWidth="1"/>
    <col min="1316" max="1536" width="9" style="1"/>
    <col min="1537" max="1537" width="0.90625" style="1" customWidth="1"/>
    <col min="1538" max="1538" width="4.6328125" style="1" customWidth="1"/>
    <col min="1539" max="1539" width="22" style="1" customWidth="1"/>
    <col min="1540" max="1540" width="2.36328125" style="1" customWidth="1"/>
    <col min="1541" max="1541" width="3.08984375" style="1" customWidth="1"/>
    <col min="1542" max="1542" width="2.36328125" style="1" customWidth="1"/>
    <col min="1543" max="1543" width="6.26953125" style="1" customWidth="1"/>
    <col min="1544" max="1544" width="2.36328125" style="1" customWidth="1"/>
    <col min="1545" max="1545" width="3.08984375" style="1" customWidth="1"/>
    <col min="1546" max="1546" width="0.90625" style="1" customWidth="1"/>
    <col min="1547" max="1548" width="2.36328125" style="1" customWidth="1"/>
    <col min="1549" max="1549" width="0.90625" style="1" customWidth="1"/>
    <col min="1550" max="1552" width="2.36328125" style="1" customWidth="1"/>
    <col min="1553" max="1553" width="0.90625" style="1" customWidth="1"/>
    <col min="1554" max="1556" width="2.36328125" style="1" customWidth="1"/>
    <col min="1557" max="1557" width="0.90625" style="1" customWidth="1"/>
    <col min="1558" max="1559" width="2.36328125" style="1" customWidth="1"/>
    <col min="1560" max="1560" width="0.90625" style="1" customWidth="1"/>
    <col min="1561" max="1564" width="0" style="1" hidden="1" customWidth="1"/>
    <col min="1565" max="1566" width="2.36328125" style="1" customWidth="1"/>
    <col min="1567" max="1571" width="0" style="1" hidden="1" customWidth="1"/>
    <col min="1572" max="1792" width="9" style="1"/>
    <col min="1793" max="1793" width="0.90625" style="1" customWidth="1"/>
    <col min="1794" max="1794" width="4.6328125" style="1" customWidth="1"/>
    <col min="1795" max="1795" width="22" style="1" customWidth="1"/>
    <col min="1796" max="1796" width="2.36328125" style="1" customWidth="1"/>
    <col min="1797" max="1797" width="3.08984375" style="1" customWidth="1"/>
    <col min="1798" max="1798" width="2.36328125" style="1" customWidth="1"/>
    <col min="1799" max="1799" width="6.26953125" style="1" customWidth="1"/>
    <col min="1800" max="1800" width="2.36328125" style="1" customWidth="1"/>
    <col min="1801" max="1801" width="3.08984375" style="1" customWidth="1"/>
    <col min="1802" max="1802" width="0.90625" style="1" customWidth="1"/>
    <col min="1803" max="1804" width="2.36328125" style="1" customWidth="1"/>
    <col min="1805" max="1805" width="0.90625" style="1" customWidth="1"/>
    <col min="1806" max="1808" width="2.36328125" style="1" customWidth="1"/>
    <col min="1809" max="1809" width="0.90625" style="1" customWidth="1"/>
    <col min="1810" max="1812" width="2.36328125" style="1" customWidth="1"/>
    <col min="1813" max="1813" width="0.90625" style="1" customWidth="1"/>
    <col min="1814" max="1815" width="2.36328125" style="1" customWidth="1"/>
    <col min="1816" max="1816" width="0.90625" style="1" customWidth="1"/>
    <col min="1817" max="1820" width="0" style="1" hidden="1" customWidth="1"/>
    <col min="1821" max="1822" width="2.36328125" style="1" customWidth="1"/>
    <col min="1823" max="1827" width="0" style="1" hidden="1" customWidth="1"/>
    <col min="1828" max="2048" width="9" style="1"/>
    <col min="2049" max="2049" width="0.90625" style="1" customWidth="1"/>
    <col min="2050" max="2050" width="4.6328125" style="1" customWidth="1"/>
    <col min="2051" max="2051" width="22" style="1" customWidth="1"/>
    <col min="2052" max="2052" width="2.36328125" style="1" customWidth="1"/>
    <col min="2053" max="2053" width="3.08984375" style="1" customWidth="1"/>
    <col min="2054" max="2054" width="2.36328125" style="1" customWidth="1"/>
    <col min="2055" max="2055" width="6.26953125" style="1" customWidth="1"/>
    <col min="2056" max="2056" width="2.36328125" style="1" customWidth="1"/>
    <col min="2057" max="2057" width="3.08984375" style="1" customWidth="1"/>
    <col min="2058" max="2058" width="0.90625" style="1" customWidth="1"/>
    <col min="2059" max="2060" width="2.36328125" style="1" customWidth="1"/>
    <col min="2061" max="2061" width="0.90625" style="1" customWidth="1"/>
    <col min="2062" max="2064" width="2.36328125" style="1" customWidth="1"/>
    <col min="2065" max="2065" width="0.90625" style="1" customWidth="1"/>
    <col min="2066" max="2068" width="2.36328125" style="1" customWidth="1"/>
    <col min="2069" max="2069" width="0.90625" style="1" customWidth="1"/>
    <col min="2070" max="2071" width="2.36328125" style="1" customWidth="1"/>
    <col min="2072" max="2072" width="0.90625" style="1" customWidth="1"/>
    <col min="2073" max="2076" width="0" style="1" hidden="1" customWidth="1"/>
    <col min="2077" max="2078" width="2.36328125" style="1" customWidth="1"/>
    <col min="2079" max="2083" width="0" style="1" hidden="1" customWidth="1"/>
    <col min="2084" max="2304" width="9" style="1"/>
    <col min="2305" max="2305" width="0.90625" style="1" customWidth="1"/>
    <col min="2306" max="2306" width="4.6328125" style="1" customWidth="1"/>
    <col min="2307" max="2307" width="22" style="1" customWidth="1"/>
    <col min="2308" max="2308" width="2.36328125" style="1" customWidth="1"/>
    <col min="2309" max="2309" width="3.08984375" style="1" customWidth="1"/>
    <col min="2310" max="2310" width="2.36328125" style="1" customWidth="1"/>
    <col min="2311" max="2311" width="6.26953125" style="1" customWidth="1"/>
    <col min="2312" max="2312" width="2.36328125" style="1" customWidth="1"/>
    <col min="2313" max="2313" width="3.08984375" style="1" customWidth="1"/>
    <col min="2314" max="2314" width="0.90625" style="1" customWidth="1"/>
    <col min="2315" max="2316" width="2.36328125" style="1" customWidth="1"/>
    <col min="2317" max="2317" width="0.90625" style="1" customWidth="1"/>
    <col min="2318" max="2320" width="2.36328125" style="1" customWidth="1"/>
    <col min="2321" max="2321" width="0.90625" style="1" customWidth="1"/>
    <col min="2322" max="2324" width="2.36328125" style="1" customWidth="1"/>
    <col min="2325" max="2325" width="0.90625" style="1" customWidth="1"/>
    <col min="2326" max="2327" width="2.36328125" style="1" customWidth="1"/>
    <col min="2328" max="2328" width="0.90625" style="1" customWidth="1"/>
    <col min="2329" max="2332" width="0" style="1" hidden="1" customWidth="1"/>
    <col min="2333" max="2334" width="2.36328125" style="1" customWidth="1"/>
    <col min="2335" max="2339" width="0" style="1" hidden="1" customWidth="1"/>
    <col min="2340" max="2560" width="9" style="1"/>
    <col min="2561" max="2561" width="0.90625" style="1" customWidth="1"/>
    <col min="2562" max="2562" width="4.6328125" style="1" customWidth="1"/>
    <col min="2563" max="2563" width="22" style="1" customWidth="1"/>
    <col min="2564" max="2564" width="2.36328125" style="1" customWidth="1"/>
    <col min="2565" max="2565" width="3.08984375" style="1" customWidth="1"/>
    <col min="2566" max="2566" width="2.36328125" style="1" customWidth="1"/>
    <col min="2567" max="2567" width="6.26953125" style="1" customWidth="1"/>
    <col min="2568" max="2568" width="2.36328125" style="1" customWidth="1"/>
    <col min="2569" max="2569" width="3.08984375" style="1" customWidth="1"/>
    <col min="2570" max="2570" width="0.90625" style="1" customWidth="1"/>
    <col min="2571" max="2572" width="2.36328125" style="1" customWidth="1"/>
    <col min="2573" max="2573" width="0.90625" style="1" customWidth="1"/>
    <col min="2574" max="2576" width="2.36328125" style="1" customWidth="1"/>
    <col min="2577" max="2577" width="0.90625" style="1" customWidth="1"/>
    <col min="2578" max="2580" width="2.36328125" style="1" customWidth="1"/>
    <col min="2581" max="2581" width="0.90625" style="1" customWidth="1"/>
    <col min="2582" max="2583" width="2.36328125" style="1" customWidth="1"/>
    <col min="2584" max="2584" width="0.90625" style="1" customWidth="1"/>
    <col min="2585" max="2588" width="0" style="1" hidden="1" customWidth="1"/>
    <col min="2589" max="2590" width="2.36328125" style="1" customWidth="1"/>
    <col min="2591" max="2595" width="0" style="1" hidden="1" customWidth="1"/>
    <col min="2596" max="2816" width="9" style="1"/>
    <col min="2817" max="2817" width="0.90625" style="1" customWidth="1"/>
    <col min="2818" max="2818" width="4.6328125" style="1" customWidth="1"/>
    <col min="2819" max="2819" width="22" style="1" customWidth="1"/>
    <col min="2820" max="2820" width="2.36328125" style="1" customWidth="1"/>
    <col min="2821" max="2821" width="3.08984375" style="1" customWidth="1"/>
    <col min="2822" max="2822" width="2.36328125" style="1" customWidth="1"/>
    <col min="2823" max="2823" width="6.26953125" style="1" customWidth="1"/>
    <col min="2824" max="2824" width="2.36328125" style="1" customWidth="1"/>
    <col min="2825" max="2825" width="3.08984375" style="1" customWidth="1"/>
    <col min="2826" max="2826" width="0.90625" style="1" customWidth="1"/>
    <col min="2827" max="2828" width="2.36328125" style="1" customWidth="1"/>
    <col min="2829" max="2829" width="0.90625" style="1" customWidth="1"/>
    <col min="2830" max="2832" width="2.36328125" style="1" customWidth="1"/>
    <col min="2833" max="2833" width="0.90625" style="1" customWidth="1"/>
    <col min="2834" max="2836" width="2.36328125" style="1" customWidth="1"/>
    <col min="2837" max="2837" width="0.90625" style="1" customWidth="1"/>
    <col min="2838" max="2839" width="2.36328125" style="1" customWidth="1"/>
    <col min="2840" max="2840" width="0.90625" style="1" customWidth="1"/>
    <col min="2841" max="2844" width="0" style="1" hidden="1" customWidth="1"/>
    <col min="2845" max="2846" width="2.36328125" style="1" customWidth="1"/>
    <col min="2847" max="2851" width="0" style="1" hidden="1" customWidth="1"/>
    <col min="2852" max="3072" width="9" style="1"/>
    <col min="3073" max="3073" width="0.90625" style="1" customWidth="1"/>
    <col min="3074" max="3074" width="4.6328125" style="1" customWidth="1"/>
    <col min="3075" max="3075" width="22" style="1" customWidth="1"/>
    <col min="3076" max="3076" width="2.36328125" style="1" customWidth="1"/>
    <col min="3077" max="3077" width="3.08984375" style="1" customWidth="1"/>
    <col min="3078" max="3078" width="2.36328125" style="1" customWidth="1"/>
    <col min="3079" max="3079" width="6.26953125" style="1" customWidth="1"/>
    <col min="3080" max="3080" width="2.36328125" style="1" customWidth="1"/>
    <col min="3081" max="3081" width="3.08984375" style="1" customWidth="1"/>
    <col min="3082" max="3082" width="0.90625" style="1" customWidth="1"/>
    <col min="3083" max="3084" width="2.36328125" style="1" customWidth="1"/>
    <col min="3085" max="3085" width="0.90625" style="1" customWidth="1"/>
    <col min="3086" max="3088" width="2.36328125" style="1" customWidth="1"/>
    <col min="3089" max="3089" width="0.90625" style="1" customWidth="1"/>
    <col min="3090" max="3092" width="2.36328125" style="1" customWidth="1"/>
    <col min="3093" max="3093" width="0.90625" style="1" customWidth="1"/>
    <col min="3094" max="3095" width="2.36328125" style="1" customWidth="1"/>
    <col min="3096" max="3096" width="0.90625" style="1" customWidth="1"/>
    <col min="3097" max="3100" width="0" style="1" hidden="1" customWidth="1"/>
    <col min="3101" max="3102" width="2.36328125" style="1" customWidth="1"/>
    <col min="3103" max="3107" width="0" style="1" hidden="1" customWidth="1"/>
    <col min="3108" max="3328" width="9" style="1"/>
    <col min="3329" max="3329" width="0.90625" style="1" customWidth="1"/>
    <col min="3330" max="3330" width="4.6328125" style="1" customWidth="1"/>
    <col min="3331" max="3331" width="22" style="1" customWidth="1"/>
    <col min="3332" max="3332" width="2.36328125" style="1" customWidth="1"/>
    <col min="3333" max="3333" width="3.08984375" style="1" customWidth="1"/>
    <col min="3334" max="3334" width="2.36328125" style="1" customWidth="1"/>
    <col min="3335" max="3335" width="6.26953125" style="1" customWidth="1"/>
    <col min="3336" max="3336" width="2.36328125" style="1" customWidth="1"/>
    <col min="3337" max="3337" width="3.08984375" style="1" customWidth="1"/>
    <col min="3338" max="3338" width="0.90625" style="1" customWidth="1"/>
    <col min="3339" max="3340" width="2.36328125" style="1" customWidth="1"/>
    <col min="3341" max="3341" width="0.90625" style="1" customWidth="1"/>
    <col min="3342" max="3344" width="2.36328125" style="1" customWidth="1"/>
    <col min="3345" max="3345" width="0.90625" style="1" customWidth="1"/>
    <col min="3346" max="3348" width="2.36328125" style="1" customWidth="1"/>
    <col min="3349" max="3349" width="0.90625" style="1" customWidth="1"/>
    <col min="3350" max="3351" width="2.36328125" style="1" customWidth="1"/>
    <col min="3352" max="3352" width="0.90625" style="1" customWidth="1"/>
    <col min="3353" max="3356" width="0" style="1" hidden="1" customWidth="1"/>
    <col min="3357" max="3358" width="2.36328125" style="1" customWidth="1"/>
    <col min="3359" max="3363" width="0" style="1" hidden="1" customWidth="1"/>
    <col min="3364" max="3584" width="9" style="1"/>
    <col min="3585" max="3585" width="0.90625" style="1" customWidth="1"/>
    <col min="3586" max="3586" width="4.6328125" style="1" customWidth="1"/>
    <col min="3587" max="3587" width="22" style="1" customWidth="1"/>
    <col min="3588" max="3588" width="2.36328125" style="1" customWidth="1"/>
    <col min="3589" max="3589" width="3.08984375" style="1" customWidth="1"/>
    <col min="3590" max="3590" width="2.36328125" style="1" customWidth="1"/>
    <col min="3591" max="3591" width="6.26953125" style="1" customWidth="1"/>
    <col min="3592" max="3592" width="2.36328125" style="1" customWidth="1"/>
    <col min="3593" max="3593" width="3.08984375" style="1" customWidth="1"/>
    <col min="3594" max="3594" width="0.90625" style="1" customWidth="1"/>
    <col min="3595" max="3596" width="2.36328125" style="1" customWidth="1"/>
    <col min="3597" max="3597" width="0.90625" style="1" customWidth="1"/>
    <col min="3598" max="3600" width="2.36328125" style="1" customWidth="1"/>
    <col min="3601" max="3601" width="0.90625" style="1" customWidth="1"/>
    <col min="3602" max="3604" width="2.36328125" style="1" customWidth="1"/>
    <col min="3605" max="3605" width="0.90625" style="1" customWidth="1"/>
    <col min="3606" max="3607" width="2.36328125" style="1" customWidth="1"/>
    <col min="3608" max="3608" width="0.90625" style="1" customWidth="1"/>
    <col min="3609" max="3612" width="0" style="1" hidden="1" customWidth="1"/>
    <col min="3613" max="3614" width="2.36328125" style="1" customWidth="1"/>
    <col min="3615" max="3619" width="0" style="1" hidden="1" customWidth="1"/>
    <col min="3620" max="3840" width="9" style="1"/>
    <col min="3841" max="3841" width="0.90625" style="1" customWidth="1"/>
    <col min="3842" max="3842" width="4.6328125" style="1" customWidth="1"/>
    <col min="3843" max="3843" width="22" style="1" customWidth="1"/>
    <col min="3844" max="3844" width="2.36328125" style="1" customWidth="1"/>
    <col min="3845" max="3845" width="3.08984375" style="1" customWidth="1"/>
    <col min="3846" max="3846" width="2.36328125" style="1" customWidth="1"/>
    <col min="3847" max="3847" width="6.26953125" style="1" customWidth="1"/>
    <col min="3848" max="3848" width="2.36328125" style="1" customWidth="1"/>
    <col min="3849" max="3849" width="3.08984375" style="1" customWidth="1"/>
    <col min="3850" max="3850" width="0.90625" style="1" customWidth="1"/>
    <col min="3851" max="3852" width="2.36328125" style="1" customWidth="1"/>
    <col min="3853" max="3853" width="0.90625" style="1" customWidth="1"/>
    <col min="3854" max="3856" width="2.36328125" style="1" customWidth="1"/>
    <col min="3857" max="3857" width="0.90625" style="1" customWidth="1"/>
    <col min="3858" max="3860" width="2.36328125" style="1" customWidth="1"/>
    <col min="3861" max="3861" width="0.90625" style="1" customWidth="1"/>
    <col min="3862" max="3863" width="2.36328125" style="1" customWidth="1"/>
    <col min="3864" max="3864" width="0.90625" style="1" customWidth="1"/>
    <col min="3865" max="3868" width="0" style="1" hidden="1" customWidth="1"/>
    <col min="3869" max="3870" width="2.36328125" style="1" customWidth="1"/>
    <col min="3871" max="3875" width="0" style="1" hidden="1" customWidth="1"/>
    <col min="3876" max="4096" width="9" style="1"/>
    <col min="4097" max="4097" width="0.90625" style="1" customWidth="1"/>
    <col min="4098" max="4098" width="4.6328125" style="1" customWidth="1"/>
    <col min="4099" max="4099" width="22" style="1" customWidth="1"/>
    <col min="4100" max="4100" width="2.36328125" style="1" customWidth="1"/>
    <col min="4101" max="4101" width="3.08984375" style="1" customWidth="1"/>
    <col min="4102" max="4102" width="2.36328125" style="1" customWidth="1"/>
    <col min="4103" max="4103" width="6.26953125" style="1" customWidth="1"/>
    <col min="4104" max="4104" width="2.36328125" style="1" customWidth="1"/>
    <col min="4105" max="4105" width="3.08984375" style="1" customWidth="1"/>
    <col min="4106" max="4106" width="0.90625" style="1" customWidth="1"/>
    <col min="4107" max="4108" width="2.36328125" style="1" customWidth="1"/>
    <col min="4109" max="4109" width="0.90625" style="1" customWidth="1"/>
    <col min="4110" max="4112" width="2.36328125" style="1" customWidth="1"/>
    <col min="4113" max="4113" width="0.90625" style="1" customWidth="1"/>
    <col min="4114" max="4116" width="2.36328125" style="1" customWidth="1"/>
    <col min="4117" max="4117" width="0.90625" style="1" customWidth="1"/>
    <col min="4118" max="4119" width="2.36328125" style="1" customWidth="1"/>
    <col min="4120" max="4120" width="0.90625" style="1" customWidth="1"/>
    <col min="4121" max="4124" width="0" style="1" hidden="1" customWidth="1"/>
    <col min="4125" max="4126" width="2.36328125" style="1" customWidth="1"/>
    <col min="4127" max="4131" width="0" style="1" hidden="1" customWidth="1"/>
    <col min="4132" max="4352" width="9" style="1"/>
    <col min="4353" max="4353" width="0.90625" style="1" customWidth="1"/>
    <col min="4354" max="4354" width="4.6328125" style="1" customWidth="1"/>
    <col min="4355" max="4355" width="22" style="1" customWidth="1"/>
    <col min="4356" max="4356" width="2.36328125" style="1" customWidth="1"/>
    <col min="4357" max="4357" width="3.08984375" style="1" customWidth="1"/>
    <col min="4358" max="4358" width="2.36328125" style="1" customWidth="1"/>
    <col min="4359" max="4359" width="6.26953125" style="1" customWidth="1"/>
    <col min="4360" max="4360" width="2.36328125" style="1" customWidth="1"/>
    <col min="4361" max="4361" width="3.08984375" style="1" customWidth="1"/>
    <col min="4362" max="4362" width="0.90625" style="1" customWidth="1"/>
    <col min="4363" max="4364" width="2.36328125" style="1" customWidth="1"/>
    <col min="4365" max="4365" width="0.90625" style="1" customWidth="1"/>
    <col min="4366" max="4368" width="2.36328125" style="1" customWidth="1"/>
    <col min="4369" max="4369" width="0.90625" style="1" customWidth="1"/>
    <col min="4370" max="4372" width="2.36328125" style="1" customWidth="1"/>
    <col min="4373" max="4373" width="0.90625" style="1" customWidth="1"/>
    <col min="4374" max="4375" width="2.36328125" style="1" customWidth="1"/>
    <col min="4376" max="4376" width="0.90625" style="1" customWidth="1"/>
    <col min="4377" max="4380" width="0" style="1" hidden="1" customWidth="1"/>
    <col min="4381" max="4382" width="2.36328125" style="1" customWidth="1"/>
    <col min="4383" max="4387" width="0" style="1" hidden="1" customWidth="1"/>
    <col min="4388" max="4608" width="9" style="1"/>
    <col min="4609" max="4609" width="0.90625" style="1" customWidth="1"/>
    <col min="4610" max="4610" width="4.6328125" style="1" customWidth="1"/>
    <col min="4611" max="4611" width="22" style="1" customWidth="1"/>
    <col min="4612" max="4612" width="2.36328125" style="1" customWidth="1"/>
    <col min="4613" max="4613" width="3.08984375" style="1" customWidth="1"/>
    <col min="4614" max="4614" width="2.36328125" style="1" customWidth="1"/>
    <col min="4615" max="4615" width="6.26953125" style="1" customWidth="1"/>
    <col min="4616" max="4616" width="2.36328125" style="1" customWidth="1"/>
    <col min="4617" max="4617" width="3.08984375" style="1" customWidth="1"/>
    <col min="4618" max="4618" width="0.90625" style="1" customWidth="1"/>
    <col min="4619" max="4620" width="2.36328125" style="1" customWidth="1"/>
    <col min="4621" max="4621" width="0.90625" style="1" customWidth="1"/>
    <col min="4622" max="4624" width="2.36328125" style="1" customWidth="1"/>
    <col min="4625" max="4625" width="0.90625" style="1" customWidth="1"/>
    <col min="4626" max="4628" width="2.36328125" style="1" customWidth="1"/>
    <col min="4629" max="4629" width="0.90625" style="1" customWidth="1"/>
    <col min="4630" max="4631" width="2.36328125" style="1" customWidth="1"/>
    <col min="4632" max="4632" width="0.90625" style="1" customWidth="1"/>
    <col min="4633" max="4636" width="0" style="1" hidden="1" customWidth="1"/>
    <col min="4637" max="4638" width="2.36328125" style="1" customWidth="1"/>
    <col min="4639" max="4643" width="0" style="1" hidden="1" customWidth="1"/>
    <col min="4644" max="4864" width="9" style="1"/>
    <col min="4865" max="4865" width="0.90625" style="1" customWidth="1"/>
    <col min="4866" max="4866" width="4.6328125" style="1" customWidth="1"/>
    <col min="4867" max="4867" width="22" style="1" customWidth="1"/>
    <col min="4868" max="4868" width="2.36328125" style="1" customWidth="1"/>
    <col min="4869" max="4869" width="3.08984375" style="1" customWidth="1"/>
    <col min="4870" max="4870" width="2.36328125" style="1" customWidth="1"/>
    <col min="4871" max="4871" width="6.26953125" style="1" customWidth="1"/>
    <col min="4872" max="4872" width="2.36328125" style="1" customWidth="1"/>
    <col min="4873" max="4873" width="3.08984375" style="1" customWidth="1"/>
    <col min="4874" max="4874" width="0.90625" style="1" customWidth="1"/>
    <col min="4875" max="4876" width="2.36328125" style="1" customWidth="1"/>
    <col min="4877" max="4877" width="0.90625" style="1" customWidth="1"/>
    <col min="4878" max="4880" width="2.36328125" style="1" customWidth="1"/>
    <col min="4881" max="4881" width="0.90625" style="1" customWidth="1"/>
    <col min="4882" max="4884" width="2.36328125" style="1" customWidth="1"/>
    <col min="4885" max="4885" width="0.90625" style="1" customWidth="1"/>
    <col min="4886" max="4887" width="2.36328125" style="1" customWidth="1"/>
    <col min="4888" max="4888" width="0.90625" style="1" customWidth="1"/>
    <col min="4889" max="4892" width="0" style="1" hidden="1" customWidth="1"/>
    <col min="4893" max="4894" width="2.36328125" style="1" customWidth="1"/>
    <col min="4895" max="4899" width="0" style="1" hidden="1" customWidth="1"/>
    <col min="4900" max="5120" width="9" style="1"/>
    <col min="5121" max="5121" width="0.90625" style="1" customWidth="1"/>
    <col min="5122" max="5122" width="4.6328125" style="1" customWidth="1"/>
    <col min="5123" max="5123" width="22" style="1" customWidth="1"/>
    <col min="5124" max="5124" width="2.36328125" style="1" customWidth="1"/>
    <col min="5125" max="5125" width="3.08984375" style="1" customWidth="1"/>
    <col min="5126" max="5126" width="2.36328125" style="1" customWidth="1"/>
    <col min="5127" max="5127" width="6.26953125" style="1" customWidth="1"/>
    <col min="5128" max="5128" width="2.36328125" style="1" customWidth="1"/>
    <col min="5129" max="5129" width="3.08984375" style="1" customWidth="1"/>
    <col min="5130" max="5130" width="0.90625" style="1" customWidth="1"/>
    <col min="5131" max="5132" width="2.36328125" style="1" customWidth="1"/>
    <col min="5133" max="5133" width="0.90625" style="1" customWidth="1"/>
    <col min="5134" max="5136" width="2.36328125" style="1" customWidth="1"/>
    <col min="5137" max="5137" width="0.90625" style="1" customWidth="1"/>
    <col min="5138" max="5140" width="2.36328125" style="1" customWidth="1"/>
    <col min="5141" max="5141" width="0.90625" style="1" customWidth="1"/>
    <col min="5142" max="5143" width="2.36328125" style="1" customWidth="1"/>
    <col min="5144" max="5144" width="0.90625" style="1" customWidth="1"/>
    <col min="5145" max="5148" width="0" style="1" hidden="1" customWidth="1"/>
    <col min="5149" max="5150" width="2.36328125" style="1" customWidth="1"/>
    <col min="5151" max="5155" width="0" style="1" hidden="1" customWidth="1"/>
    <col min="5156" max="5376" width="9" style="1"/>
    <col min="5377" max="5377" width="0.90625" style="1" customWidth="1"/>
    <col min="5378" max="5378" width="4.6328125" style="1" customWidth="1"/>
    <col min="5379" max="5379" width="22" style="1" customWidth="1"/>
    <col min="5380" max="5380" width="2.36328125" style="1" customWidth="1"/>
    <col min="5381" max="5381" width="3.08984375" style="1" customWidth="1"/>
    <col min="5382" max="5382" width="2.36328125" style="1" customWidth="1"/>
    <col min="5383" max="5383" width="6.26953125" style="1" customWidth="1"/>
    <col min="5384" max="5384" width="2.36328125" style="1" customWidth="1"/>
    <col min="5385" max="5385" width="3.08984375" style="1" customWidth="1"/>
    <col min="5386" max="5386" width="0.90625" style="1" customWidth="1"/>
    <col min="5387" max="5388" width="2.36328125" style="1" customWidth="1"/>
    <col min="5389" max="5389" width="0.90625" style="1" customWidth="1"/>
    <col min="5390" max="5392" width="2.36328125" style="1" customWidth="1"/>
    <col min="5393" max="5393" width="0.90625" style="1" customWidth="1"/>
    <col min="5394" max="5396" width="2.36328125" style="1" customWidth="1"/>
    <col min="5397" max="5397" width="0.90625" style="1" customWidth="1"/>
    <col min="5398" max="5399" width="2.36328125" style="1" customWidth="1"/>
    <col min="5400" max="5400" width="0.90625" style="1" customWidth="1"/>
    <col min="5401" max="5404" width="0" style="1" hidden="1" customWidth="1"/>
    <col min="5405" max="5406" width="2.36328125" style="1" customWidth="1"/>
    <col min="5407" max="5411" width="0" style="1" hidden="1" customWidth="1"/>
    <col min="5412" max="5632" width="9" style="1"/>
    <col min="5633" max="5633" width="0.90625" style="1" customWidth="1"/>
    <col min="5634" max="5634" width="4.6328125" style="1" customWidth="1"/>
    <col min="5635" max="5635" width="22" style="1" customWidth="1"/>
    <col min="5636" max="5636" width="2.36328125" style="1" customWidth="1"/>
    <col min="5637" max="5637" width="3.08984375" style="1" customWidth="1"/>
    <col min="5638" max="5638" width="2.36328125" style="1" customWidth="1"/>
    <col min="5639" max="5639" width="6.26953125" style="1" customWidth="1"/>
    <col min="5640" max="5640" width="2.36328125" style="1" customWidth="1"/>
    <col min="5641" max="5641" width="3.08984375" style="1" customWidth="1"/>
    <col min="5642" max="5642" width="0.90625" style="1" customWidth="1"/>
    <col min="5643" max="5644" width="2.36328125" style="1" customWidth="1"/>
    <col min="5645" max="5645" width="0.90625" style="1" customWidth="1"/>
    <col min="5646" max="5648" width="2.36328125" style="1" customWidth="1"/>
    <col min="5649" max="5649" width="0.90625" style="1" customWidth="1"/>
    <col min="5650" max="5652" width="2.36328125" style="1" customWidth="1"/>
    <col min="5653" max="5653" width="0.90625" style="1" customWidth="1"/>
    <col min="5654" max="5655" width="2.36328125" style="1" customWidth="1"/>
    <col min="5656" max="5656" width="0.90625" style="1" customWidth="1"/>
    <col min="5657" max="5660" width="0" style="1" hidden="1" customWidth="1"/>
    <col min="5661" max="5662" width="2.36328125" style="1" customWidth="1"/>
    <col min="5663" max="5667" width="0" style="1" hidden="1" customWidth="1"/>
    <col min="5668" max="5888" width="9" style="1"/>
    <col min="5889" max="5889" width="0.90625" style="1" customWidth="1"/>
    <col min="5890" max="5890" width="4.6328125" style="1" customWidth="1"/>
    <col min="5891" max="5891" width="22" style="1" customWidth="1"/>
    <col min="5892" max="5892" width="2.36328125" style="1" customWidth="1"/>
    <col min="5893" max="5893" width="3.08984375" style="1" customWidth="1"/>
    <col min="5894" max="5894" width="2.36328125" style="1" customWidth="1"/>
    <col min="5895" max="5895" width="6.26953125" style="1" customWidth="1"/>
    <col min="5896" max="5896" width="2.36328125" style="1" customWidth="1"/>
    <col min="5897" max="5897" width="3.08984375" style="1" customWidth="1"/>
    <col min="5898" max="5898" width="0.90625" style="1" customWidth="1"/>
    <col min="5899" max="5900" width="2.36328125" style="1" customWidth="1"/>
    <col min="5901" max="5901" width="0.90625" style="1" customWidth="1"/>
    <col min="5902" max="5904" width="2.36328125" style="1" customWidth="1"/>
    <col min="5905" max="5905" width="0.90625" style="1" customWidth="1"/>
    <col min="5906" max="5908" width="2.36328125" style="1" customWidth="1"/>
    <col min="5909" max="5909" width="0.90625" style="1" customWidth="1"/>
    <col min="5910" max="5911" width="2.36328125" style="1" customWidth="1"/>
    <col min="5912" max="5912" width="0.90625" style="1" customWidth="1"/>
    <col min="5913" max="5916" width="0" style="1" hidden="1" customWidth="1"/>
    <col min="5917" max="5918" width="2.36328125" style="1" customWidth="1"/>
    <col min="5919" max="5923" width="0" style="1" hidden="1" customWidth="1"/>
    <col min="5924" max="6144" width="9" style="1"/>
    <col min="6145" max="6145" width="0.90625" style="1" customWidth="1"/>
    <col min="6146" max="6146" width="4.6328125" style="1" customWidth="1"/>
    <col min="6147" max="6147" width="22" style="1" customWidth="1"/>
    <col min="6148" max="6148" width="2.36328125" style="1" customWidth="1"/>
    <col min="6149" max="6149" width="3.08984375" style="1" customWidth="1"/>
    <col min="6150" max="6150" width="2.36328125" style="1" customWidth="1"/>
    <col min="6151" max="6151" width="6.26953125" style="1" customWidth="1"/>
    <col min="6152" max="6152" width="2.36328125" style="1" customWidth="1"/>
    <col min="6153" max="6153" width="3.08984375" style="1" customWidth="1"/>
    <col min="6154" max="6154" width="0.90625" style="1" customWidth="1"/>
    <col min="6155" max="6156" width="2.36328125" style="1" customWidth="1"/>
    <col min="6157" max="6157" width="0.90625" style="1" customWidth="1"/>
    <col min="6158" max="6160" width="2.36328125" style="1" customWidth="1"/>
    <col min="6161" max="6161" width="0.90625" style="1" customWidth="1"/>
    <col min="6162" max="6164" width="2.36328125" style="1" customWidth="1"/>
    <col min="6165" max="6165" width="0.90625" style="1" customWidth="1"/>
    <col min="6166" max="6167" width="2.36328125" style="1" customWidth="1"/>
    <col min="6168" max="6168" width="0.90625" style="1" customWidth="1"/>
    <col min="6169" max="6172" width="0" style="1" hidden="1" customWidth="1"/>
    <col min="6173" max="6174" width="2.36328125" style="1" customWidth="1"/>
    <col min="6175" max="6179" width="0" style="1" hidden="1" customWidth="1"/>
    <col min="6180" max="6400" width="9" style="1"/>
    <col min="6401" max="6401" width="0.90625" style="1" customWidth="1"/>
    <col min="6402" max="6402" width="4.6328125" style="1" customWidth="1"/>
    <col min="6403" max="6403" width="22" style="1" customWidth="1"/>
    <col min="6404" max="6404" width="2.36328125" style="1" customWidth="1"/>
    <col min="6405" max="6405" width="3.08984375" style="1" customWidth="1"/>
    <col min="6406" max="6406" width="2.36328125" style="1" customWidth="1"/>
    <col min="6407" max="6407" width="6.26953125" style="1" customWidth="1"/>
    <col min="6408" max="6408" width="2.36328125" style="1" customWidth="1"/>
    <col min="6409" max="6409" width="3.08984375" style="1" customWidth="1"/>
    <col min="6410" max="6410" width="0.90625" style="1" customWidth="1"/>
    <col min="6411" max="6412" width="2.36328125" style="1" customWidth="1"/>
    <col min="6413" max="6413" width="0.90625" style="1" customWidth="1"/>
    <col min="6414" max="6416" width="2.36328125" style="1" customWidth="1"/>
    <col min="6417" max="6417" width="0.90625" style="1" customWidth="1"/>
    <col min="6418" max="6420" width="2.36328125" style="1" customWidth="1"/>
    <col min="6421" max="6421" width="0.90625" style="1" customWidth="1"/>
    <col min="6422" max="6423" width="2.36328125" style="1" customWidth="1"/>
    <col min="6424" max="6424" width="0.90625" style="1" customWidth="1"/>
    <col min="6425" max="6428" width="0" style="1" hidden="1" customWidth="1"/>
    <col min="6429" max="6430" width="2.36328125" style="1" customWidth="1"/>
    <col min="6431" max="6435" width="0" style="1" hidden="1" customWidth="1"/>
    <col min="6436" max="6656" width="9" style="1"/>
    <col min="6657" max="6657" width="0.90625" style="1" customWidth="1"/>
    <col min="6658" max="6658" width="4.6328125" style="1" customWidth="1"/>
    <col min="6659" max="6659" width="22" style="1" customWidth="1"/>
    <col min="6660" max="6660" width="2.36328125" style="1" customWidth="1"/>
    <col min="6661" max="6661" width="3.08984375" style="1" customWidth="1"/>
    <col min="6662" max="6662" width="2.36328125" style="1" customWidth="1"/>
    <col min="6663" max="6663" width="6.26953125" style="1" customWidth="1"/>
    <col min="6664" max="6664" width="2.36328125" style="1" customWidth="1"/>
    <col min="6665" max="6665" width="3.08984375" style="1" customWidth="1"/>
    <col min="6666" max="6666" width="0.90625" style="1" customWidth="1"/>
    <col min="6667" max="6668" width="2.36328125" style="1" customWidth="1"/>
    <col min="6669" max="6669" width="0.90625" style="1" customWidth="1"/>
    <col min="6670" max="6672" width="2.36328125" style="1" customWidth="1"/>
    <col min="6673" max="6673" width="0.90625" style="1" customWidth="1"/>
    <col min="6674" max="6676" width="2.36328125" style="1" customWidth="1"/>
    <col min="6677" max="6677" width="0.90625" style="1" customWidth="1"/>
    <col min="6678" max="6679" width="2.36328125" style="1" customWidth="1"/>
    <col min="6680" max="6680" width="0.90625" style="1" customWidth="1"/>
    <col min="6681" max="6684" width="0" style="1" hidden="1" customWidth="1"/>
    <col min="6685" max="6686" width="2.36328125" style="1" customWidth="1"/>
    <col min="6687" max="6691" width="0" style="1" hidden="1" customWidth="1"/>
    <col min="6692" max="6912" width="9" style="1"/>
    <col min="6913" max="6913" width="0.90625" style="1" customWidth="1"/>
    <col min="6914" max="6914" width="4.6328125" style="1" customWidth="1"/>
    <col min="6915" max="6915" width="22" style="1" customWidth="1"/>
    <col min="6916" max="6916" width="2.36328125" style="1" customWidth="1"/>
    <col min="6917" max="6917" width="3.08984375" style="1" customWidth="1"/>
    <col min="6918" max="6918" width="2.36328125" style="1" customWidth="1"/>
    <col min="6919" max="6919" width="6.26953125" style="1" customWidth="1"/>
    <col min="6920" max="6920" width="2.36328125" style="1" customWidth="1"/>
    <col min="6921" max="6921" width="3.08984375" style="1" customWidth="1"/>
    <col min="6922" max="6922" width="0.90625" style="1" customWidth="1"/>
    <col min="6923" max="6924" width="2.36328125" style="1" customWidth="1"/>
    <col min="6925" max="6925" width="0.90625" style="1" customWidth="1"/>
    <col min="6926" max="6928" width="2.36328125" style="1" customWidth="1"/>
    <col min="6929" max="6929" width="0.90625" style="1" customWidth="1"/>
    <col min="6930" max="6932" width="2.36328125" style="1" customWidth="1"/>
    <col min="6933" max="6933" width="0.90625" style="1" customWidth="1"/>
    <col min="6934" max="6935" width="2.36328125" style="1" customWidth="1"/>
    <col min="6936" max="6936" width="0.90625" style="1" customWidth="1"/>
    <col min="6937" max="6940" width="0" style="1" hidden="1" customWidth="1"/>
    <col min="6941" max="6942" width="2.36328125" style="1" customWidth="1"/>
    <col min="6943" max="6947" width="0" style="1" hidden="1" customWidth="1"/>
    <col min="6948" max="7168" width="9" style="1"/>
    <col min="7169" max="7169" width="0.90625" style="1" customWidth="1"/>
    <col min="7170" max="7170" width="4.6328125" style="1" customWidth="1"/>
    <col min="7171" max="7171" width="22" style="1" customWidth="1"/>
    <col min="7172" max="7172" width="2.36328125" style="1" customWidth="1"/>
    <col min="7173" max="7173" width="3.08984375" style="1" customWidth="1"/>
    <col min="7174" max="7174" width="2.36328125" style="1" customWidth="1"/>
    <col min="7175" max="7175" width="6.26953125" style="1" customWidth="1"/>
    <col min="7176" max="7176" width="2.36328125" style="1" customWidth="1"/>
    <col min="7177" max="7177" width="3.08984375" style="1" customWidth="1"/>
    <col min="7178" max="7178" width="0.90625" style="1" customWidth="1"/>
    <col min="7179" max="7180" width="2.36328125" style="1" customWidth="1"/>
    <col min="7181" max="7181" width="0.90625" style="1" customWidth="1"/>
    <col min="7182" max="7184" width="2.36328125" style="1" customWidth="1"/>
    <col min="7185" max="7185" width="0.90625" style="1" customWidth="1"/>
    <col min="7186" max="7188" width="2.36328125" style="1" customWidth="1"/>
    <col min="7189" max="7189" width="0.90625" style="1" customWidth="1"/>
    <col min="7190" max="7191" width="2.36328125" style="1" customWidth="1"/>
    <col min="7192" max="7192" width="0.90625" style="1" customWidth="1"/>
    <col min="7193" max="7196" width="0" style="1" hidden="1" customWidth="1"/>
    <col min="7197" max="7198" width="2.36328125" style="1" customWidth="1"/>
    <col min="7199" max="7203" width="0" style="1" hidden="1" customWidth="1"/>
    <col min="7204" max="7424" width="9" style="1"/>
    <col min="7425" max="7425" width="0.90625" style="1" customWidth="1"/>
    <col min="7426" max="7426" width="4.6328125" style="1" customWidth="1"/>
    <col min="7427" max="7427" width="22" style="1" customWidth="1"/>
    <col min="7428" max="7428" width="2.36328125" style="1" customWidth="1"/>
    <col min="7429" max="7429" width="3.08984375" style="1" customWidth="1"/>
    <col min="7430" max="7430" width="2.36328125" style="1" customWidth="1"/>
    <col min="7431" max="7431" width="6.26953125" style="1" customWidth="1"/>
    <col min="7432" max="7432" width="2.36328125" style="1" customWidth="1"/>
    <col min="7433" max="7433" width="3.08984375" style="1" customWidth="1"/>
    <col min="7434" max="7434" width="0.90625" style="1" customWidth="1"/>
    <col min="7435" max="7436" width="2.36328125" style="1" customWidth="1"/>
    <col min="7437" max="7437" width="0.90625" style="1" customWidth="1"/>
    <col min="7438" max="7440" width="2.36328125" style="1" customWidth="1"/>
    <col min="7441" max="7441" width="0.90625" style="1" customWidth="1"/>
    <col min="7442" max="7444" width="2.36328125" style="1" customWidth="1"/>
    <col min="7445" max="7445" width="0.90625" style="1" customWidth="1"/>
    <col min="7446" max="7447" width="2.36328125" style="1" customWidth="1"/>
    <col min="7448" max="7448" width="0.90625" style="1" customWidth="1"/>
    <col min="7449" max="7452" width="0" style="1" hidden="1" customWidth="1"/>
    <col min="7453" max="7454" width="2.36328125" style="1" customWidth="1"/>
    <col min="7455" max="7459" width="0" style="1" hidden="1" customWidth="1"/>
    <col min="7460" max="7680" width="9" style="1"/>
    <col min="7681" max="7681" width="0.90625" style="1" customWidth="1"/>
    <col min="7682" max="7682" width="4.6328125" style="1" customWidth="1"/>
    <col min="7683" max="7683" width="22" style="1" customWidth="1"/>
    <col min="7684" max="7684" width="2.36328125" style="1" customWidth="1"/>
    <col min="7685" max="7685" width="3.08984375" style="1" customWidth="1"/>
    <col min="7686" max="7686" width="2.36328125" style="1" customWidth="1"/>
    <col min="7687" max="7687" width="6.26953125" style="1" customWidth="1"/>
    <col min="7688" max="7688" width="2.36328125" style="1" customWidth="1"/>
    <col min="7689" max="7689" width="3.08984375" style="1" customWidth="1"/>
    <col min="7690" max="7690" width="0.90625" style="1" customWidth="1"/>
    <col min="7691" max="7692" width="2.36328125" style="1" customWidth="1"/>
    <col min="7693" max="7693" width="0.90625" style="1" customWidth="1"/>
    <col min="7694" max="7696" width="2.36328125" style="1" customWidth="1"/>
    <col min="7697" max="7697" width="0.90625" style="1" customWidth="1"/>
    <col min="7698" max="7700" width="2.36328125" style="1" customWidth="1"/>
    <col min="7701" max="7701" width="0.90625" style="1" customWidth="1"/>
    <col min="7702" max="7703" width="2.36328125" style="1" customWidth="1"/>
    <col min="7704" max="7704" width="0.90625" style="1" customWidth="1"/>
    <col min="7705" max="7708" width="0" style="1" hidden="1" customWidth="1"/>
    <col min="7709" max="7710" width="2.36328125" style="1" customWidth="1"/>
    <col min="7711" max="7715" width="0" style="1" hidden="1" customWidth="1"/>
    <col min="7716" max="7936" width="9" style="1"/>
    <col min="7937" max="7937" width="0.90625" style="1" customWidth="1"/>
    <col min="7938" max="7938" width="4.6328125" style="1" customWidth="1"/>
    <col min="7939" max="7939" width="22" style="1" customWidth="1"/>
    <col min="7940" max="7940" width="2.36328125" style="1" customWidth="1"/>
    <col min="7941" max="7941" width="3.08984375" style="1" customWidth="1"/>
    <col min="7942" max="7942" width="2.36328125" style="1" customWidth="1"/>
    <col min="7943" max="7943" width="6.26953125" style="1" customWidth="1"/>
    <col min="7944" max="7944" width="2.36328125" style="1" customWidth="1"/>
    <col min="7945" max="7945" width="3.08984375" style="1" customWidth="1"/>
    <col min="7946" max="7946" width="0.90625" style="1" customWidth="1"/>
    <col min="7947" max="7948" width="2.36328125" style="1" customWidth="1"/>
    <col min="7949" max="7949" width="0.90625" style="1" customWidth="1"/>
    <col min="7950" max="7952" width="2.36328125" style="1" customWidth="1"/>
    <col min="7953" max="7953" width="0.90625" style="1" customWidth="1"/>
    <col min="7954" max="7956" width="2.36328125" style="1" customWidth="1"/>
    <col min="7957" max="7957" width="0.90625" style="1" customWidth="1"/>
    <col min="7958" max="7959" width="2.36328125" style="1" customWidth="1"/>
    <col min="7960" max="7960" width="0.90625" style="1" customWidth="1"/>
    <col min="7961" max="7964" width="0" style="1" hidden="1" customWidth="1"/>
    <col min="7965" max="7966" width="2.36328125" style="1" customWidth="1"/>
    <col min="7967" max="7971" width="0" style="1" hidden="1" customWidth="1"/>
    <col min="7972" max="8192" width="9" style="1"/>
    <col min="8193" max="8193" width="0.90625" style="1" customWidth="1"/>
    <col min="8194" max="8194" width="4.6328125" style="1" customWidth="1"/>
    <col min="8195" max="8195" width="22" style="1" customWidth="1"/>
    <col min="8196" max="8196" width="2.36328125" style="1" customWidth="1"/>
    <col min="8197" max="8197" width="3.08984375" style="1" customWidth="1"/>
    <col min="8198" max="8198" width="2.36328125" style="1" customWidth="1"/>
    <col min="8199" max="8199" width="6.26953125" style="1" customWidth="1"/>
    <col min="8200" max="8200" width="2.36328125" style="1" customWidth="1"/>
    <col min="8201" max="8201" width="3.08984375" style="1" customWidth="1"/>
    <col min="8202" max="8202" width="0.90625" style="1" customWidth="1"/>
    <col min="8203" max="8204" width="2.36328125" style="1" customWidth="1"/>
    <col min="8205" max="8205" width="0.90625" style="1" customWidth="1"/>
    <col min="8206" max="8208" width="2.36328125" style="1" customWidth="1"/>
    <col min="8209" max="8209" width="0.90625" style="1" customWidth="1"/>
    <col min="8210" max="8212" width="2.36328125" style="1" customWidth="1"/>
    <col min="8213" max="8213" width="0.90625" style="1" customWidth="1"/>
    <col min="8214" max="8215" width="2.36328125" style="1" customWidth="1"/>
    <col min="8216" max="8216" width="0.90625" style="1" customWidth="1"/>
    <col min="8217" max="8220" width="0" style="1" hidden="1" customWidth="1"/>
    <col min="8221" max="8222" width="2.36328125" style="1" customWidth="1"/>
    <col min="8223" max="8227" width="0" style="1" hidden="1" customWidth="1"/>
    <col min="8228" max="8448" width="9" style="1"/>
    <col min="8449" max="8449" width="0.90625" style="1" customWidth="1"/>
    <col min="8450" max="8450" width="4.6328125" style="1" customWidth="1"/>
    <col min="8451" max="8451" width="22" style="1" customWidth="1"/>
    <col min="8452" max="8452" width="2.36328125" style="1" customWidth="1"/>
    <col min="8453" max="8453" width="3.08984375" style="1" customWidth="1"/>
    <col min="8454" max="8454" width="2.36328125" style="1" customWidth="1"/>
    <col min="8455" max="8455" width="6.26953125" style="1" customWidth="1"/>
    <col min="8456" max="8456" width="2.36328125" style="1" customWidth="1"/>
    <col min="8457" max="8457" width="3.08984375" style="1" customWidth="1"/>
    <col min="8458" max="8458" width="0.90625" style="1" customWidth="1"/>
    <col min="8459" max="8460" width="2.36328125" style="1" customWidth="1"/>
    <col min="8461" max="8461" width="0.90625" style="1" customWidth="1"/>
    <col min="8462" max="8464" width="2.36328125" style="1" customWidth="1"/>
    <col min="8465" max="8465" width="0.90625" style="1" customWidth="1"/>
    <col min="8466" max="8468" width="2.36328125" style="1" customWidth="1"/>
    <col min="8469" max="8469" width="0.90625" style="1" customWidth="1"/>
    <col min="8470" max="8471" width="2.36328125" style="1" customWidth="1"/>
    <col min="8472" max="8472" width="0.90625" style="1" customWidth="1"/>
    <col min="8473" max="8476" width="0" style="1" hidden="1" customWidth="1"/>
    <col min="8477" max="8478" width="2.36328125" style="1" customWidth="1"/>
    <col min="8479" max="8483" width="0" style="1" hidden="1" customWidth="1"/>
    <col min="8484" max="8704" width="9" style="1"/>
    <col min="8705" max="8705" width="0.90625" style="1" customWidth="1"/>
    <col min="8706" max="8706" width="4.6328125" style="1" customWidth="1"/>
    <col min="8707" max="8707" width="22" style="1" customWidth="1"/>
    <col min="8708" max="8708" width="2.36328125" style="1" customWidth="1"/>
    <col min="8709" max="8709" width="3.08984375" style="1" customWidth="1"/>
    <col min="8710" max="8710" width="2.36328125" style="1" customWidth="1"/>
    <col min="8711" max="8711" width="6.26953125" style="1" customWidth="1"/>
    <col min="8712" max="8712" width="2.36328125" style="1" customWidth="1"/>
    <col min="8713" max="8713" width="3.08984375" style="1" customWidth="1"/>
    <col min="8714" max="8714" width="0.90625" style="1" customWidth="1"/>
    <col min="8715" max="8716" width="2.36328125" style="1" customWidth="1"/>
    <col min="8717" max="8717" width="0.90625" style="1" customWidth="1"/>
    <col min="8718" max="8720" width="2.36328125" style="1" customWidth="1"/>
    <col min="8721" max="8721" width="0.90625" style="1" customWidth="1"/>
    <col min="8722" max="8724" width="2.36328125" style="1" customWidth="1"/>
    <col min="8725" max="8725" width="0.90625" style="1" customWidth="1"/>
    <col min="8726" max="8727" width="2.36328125" style="1" customWidth="1"/>
    <col min="8728" max="8728" width="0.90625" style="1" customWidth="1"/>
    <col min="8729" max="8732" width="0" style="1" hidden="1" customWidth="1"/>
    <col min="8733" max="8734" width="2.36328125" style="1" customWidth="1"/>
    <col min="8735" max="8739" width="0" style="1" hidden="1" customWidth="1"/>
    <col min="8740" max="8960" width="9" style="1"/>
    <col min="8961" max="8961" width="0.90625" style="1" customWidth="1"/>
    <col min="8962" max="8962" width="4.6328125" style="1" customWidth="1"/>
    <col min="8963" max="8963" width="22" style="1" customWidth="1"/>
    <col min="8964" max="8964" width="2.36328125" style="1" customWidth="1"/>
    <col min="8965" max="8965" width="3.08984375" style="1" customWidth="1"/>
    <col min="8966" max="8966" width="2.36328125" style="1" customWidth="1"/>
    <col min="8967" max="8967" width="6.26953125" style="1" customWidth="1"/>
    <col min="8968" max="8968" width="2.36328125" style="1" customWidth="1"/>
    <col min="8969" max="8969" width="3.08984375" style="1" customWidth="1"/>
    <col min="8970" max="8970" width="0.90625" style="1" customWidth="1"/>
    <col min="8971" max="8972" width="2.36328125" style="1" customWidth="1"/>
    <col min="8973" max="8973" width="0.90625" style="1" customWidth="1"/>
    <col min="8974" max="8976" width="2.36328125" style="1" customWidth="1"/>
    <col min="8977" max="8977" width="0.90625" style="1" customWidth="1"/>
    <col min="8978" max="8980" width="2.36328125" style="1" customWidth="1"/>
    <col min="8981" max="8981" width="0.90625" style="1" customWidth="1"/>
    <col min="8982" max="8983" width="2.36328125" style="1" customWidth="1"/>
    <col min="8984" max="8984" width="0.90625" style="1" customWidth="1"/>
    <col min="8985" max="8988" width="0" style="1" hidden="1" customWidth="1"/>
    <col min="8989" max="8990" width="2.36328125" style="1" customWidth="1"/>
    <col min="8991" max="8995" width="0" style="1" hidden="1" customWidth="1"/>
    <col min="8996" max="9216" width="9" style="1"/>
    <col min="9217" max="9217" width="0.90625" style="1" customWidth="1"/>
    <col min="9218" max="9218" width="4.6328125" style="1" customWidth="1"/>
    <col min="9219" max="9219" width="22" style="1" customWidth="1"/>
    <col min="9220" max="9220" width="2.36328125" style="1" customWidth="1"/>
    <col min="9221" max="9221" width="3.08984375" style="1" customWidth="1"/>
    <col min="9222" max="9222" width="2.36328125" style="1" customWidth="1"/>
    <col min="9223" max="9223" width="6.26953125" style="1" customWidth="1"/>
    <col min="9224" max="9224" width="2.36328125" style="1" customWidth="1"/>
    <col min="9225" max="9225" width="3.08984375" style="1" customWidth="1"/>
    <col min="9226" max="9226" width="0.90625" style="1" customWidth="1"/>
    <col min="9227" max="9228" width="2.36328125" style="1" customWidth="1"/>
    <col min="9229" max="9229" width="0.90625" style="1" customWidth="1"/>
    <col min="9230" max="9232" width="2.36328125" style="1" customWidth="1"/>
    <col min="9233" max="9233" width="0.90625" style="1" customWidth="1"/>
    <col min="9234" max="9236" width="2.36328125" style="1" customWidth="1"/>
    <col min="9237" max="9237" width="0.90625" style="1" customWidth="1"/>
    <col min="9238" max="9239" width="2.36328125" style="1" customWidth="1"/>
    <col min="9240" max="9240" width="0.90625" style="1" customWidth="1"/>
    <col min="9241" max="9244" width="0" style="1" hidden="1" customWidth="1"/>
    <col min="9245" max="9246" width="2.36328125" style="1" customWidth="1"/>
    <col min="9247" max="9251" width="0" style="1" hidden="1" customWidth="1"/>
    <col min="9252" max="9472" width="9" style="1"/>
    <col min="9473" max="9473" width="0.90625" style="1" customWidth="1"/>
    <col min="9474" max="9474" width="4.6328125" style="1" customWidth="1"/>
    <col min="9475" max="9475" width="22" style="1" customWidth="1"/>
    <col min="9476" max="9476" width="2.36328125" style="1" customWidth="1"/>
    <col min="9477" max="9477" width="3.08984375" style="1" customWidth="1"/>
    <col min="9478" max="9478" width="2.36328125" style="1" customWidth="1"/>
    <col min="9479" max="9479" width="6.26953125" style="1" customWidth="1"/>
    <col min="9480" max="9480" width="2.36328125" style="1" customWidth="1"/>
    <col min="9481" max="9481" width="3.08984375" style="1" customWidth="1"/>
    <col min="9482" max="9482" width="0.90625" style="1" customWidth="1"/>
    <col min="9483" max="9484" width="2.36328125" style="1" customWidth="1"/>
    <col min="9485" max="9485" width="0.90625" style="1" customWidth="1"/>
    <col min="9486" max="9488" width="2.36328125" style="1" customWidth="1"/>
    <col min="9489" max="9489" width="0.90625" style="1" customWidth="1"/>
    <col min="9490" max="9492" width="2.36328125" style="1" customWidth="1"/>
    <col min="9493" max="9493" width="0.90625" style="1" customWidth="1"/>
    <col min="9494" max="9495" width="2.36328125" style="1" customWidth="1"/>
    <col min="9496" max="9496" width="0.90625" style="1" customWidth="1"/>
    <col min="9497" max="9500" width="0" style="1" hidden="1" customWidth="1"/>
    <col min="9501" max="9502" width="2.36328125" style="1" customWidth="1"/>
    <col min="9503" max="9507" width="0" style="1" hidden="1" customWidth="1"/>
    <col min="9508" max="9728" width="9" style="1"/>
    <col min="9729" max="9729" width="0.90625" style="1" customWidth="1"/>
    <col min="9730" max="9730" width="4.6328125" style="1" customWidth="1"/>
    <col min="9731" max="9731" width="22" style="1" customWidth="1"/>
    <col min="9732" max="9732" width="2.36328125" style="1" customWidth="1"/>
    <col min="9733" max="9733" width="3.08984375" style="1" customWidth="1"/>
    <col min="9734" max="9734" width="2.36328125" style="1" customWidth="1"/>
    <col min="9735" max="9735" width="6.26953125" style="1" customWidth="1"/>
    <col min="9736" max="9736" width="2.36328125" style="1" customWidth="1"/>
    <col min="9737" max="9737" width="3.08984375" style="1" customWidth="1"/>
    <col min="9738" max="9738" width="0.90625" style="1" customWidth="1"/>
    <col min="9739" max="9740" width="2.36328125" style="1" customWidth="1"/>
    <col min="9741" max="9741" width="0.90625" style="1" customWidth="1"/>
    <col min="9742" max="9744" width="2.36328125" style="1" customWidth="1"/>
    <col min="9745" max="9745" width="0.90625" style="1" customWidth="1"/>
    <col min="9746" max="9748" width="2.36328125" style="1" customWidth="1"/>
    <col min="9749" max="9749" width="0.90625" style="1" customWidth="1"/>
    <col min="9750" max="9751" width="2.36328125" style="1" customWidth="1"/>
    <col min="9752" max="9752" width="0.90625" style="1" customWidth="1"/>
    <col min="9753" max="9756" width="0" style="1" hidden="1" customWidth="1"/>
    <col min="9757" max="9758" width="2.36328125" style="1" customWidth="1"/>
    <col min="9759" max="9763" width="0" style="1" hidden="1" customWidth="1"/>
    <col min="9764" max="9984" width="9" style="1"/>
    <col min="9985" max="9985" width="0.90625" style="1" customWidth="1"/>
    <col min="9986" max="9986" width="4.6328125" style="1" customWidth="1"/>
    <col min="9987" max="9987" width="22" style="1" customWidth="1"/>
    <col min="9988" max="9988" width="2.36328125" style="1" customWidth="1"/>
    <col min="9989" max="9989" width="3.08984375" style="1" customWidth="1"/>
    <col min="9990" max="9990" width="2.36328125" style="1" customWidth="1"/>
    <col min="9991" max="9991" width="6.26953125" style="1" customWidth="1"/>
    <col min="9992" max="9992" width="2.36328125" style="1" customWidth="1"/>
    <col min="9993" max="9993" width="3.08984375" style="1" customWidth="1"/>
    <col min="9994" max="9994" width="0.90625" style="1" customWidth="1"/>
    <col min="9995" max="9996" width="2.36328125" style="1" customWidth="1"/>
    <col min="9997" max="9997" width="0.90625" style="1" customWidth="1"/>
    <col min="9998" max="10000" width="2.36328125" style="1" customWidth="1"/>
    <col min="10001" max="10001" width="0.90625" style="1" customWidth="1"/>
    <col min="10002" max="10004" width="2.36328125" style="1" customWidth="1"/>
    <col min="10005" max="10005" width="0.90625" style="1" customWidth="1"/>
    <col min="10006" max="10007" width="2.36328125" style="1" customWidth="1"/>
    <col min="10008" max="10008" width="0.90625" style="1" customWidth="1"/>
    <col min="10009" max="10012" width="0" style="1" hidden="1" customWidth="1"/>
    <col min="10013" max="10014" width="2.36328125" style="1" customWidth="1"/>
    <col min="10015" max="10019" width="0" style="1" hidden="1" customWidth="1"/>
    <col min="10020" max="10240" width="9" style="1"/>
    <col min="10241" max="10241" width="0.90625" style="1" customWidth="1"/>
    <col min="10242" max="10242" width="4.6328125" style="1" customWidth="1"/>
    <col min="10243" max="10243" width="22" style="1" customWidth="1"/>
    <col min="10244" max="10244" width="2.36328125" style="1" customWidth="1"/>
    <col min="10245" max="10245" width="3.08984375" style="1" customWidth="1"/>
    <col min="10246" max="10246" width="2.36328125" style="1" customWidth="1"/>
    <col min="10247" max="10247" width="6.26953125" style="1" customWidth="1"/>
    <col min="10248" max="10248" width="2.36328125" style="1" customWidth="1"/>
    <col min="10249" max="10249" width="3.08984375" style="1" customWidth="1"/>
    <col min="10250" max="10250" width="0.90625" style="1" customWidth="1"/>
    <col min="10251" max="10252" width="2.36328125" style="1" customWidth="1"/>
    <col min="10253" max="10253" width="0.90625" style="1" customWidth="1"/>
    <col min="10254" max="10256" width="2.36328125" style="1" customWidth="1"/>
    <col min="10257" max="10257" width="0.90625" style="1" customWidth="1"/>
    <col min="10258" max="10260" width="2.36328125" style="1" customWidth="1"/>
    <col min="10261" max="10261" width="0.90625" style="1" customWidth="1"/>
    <col min="10262" max="10263" width="2.36328125" style="1" customWidth="1"/>
    <col min="10264" max="10264" width="0.90625" style="1" customWidth="1"/>
    <col min="10265" max="10268" width="0" style="1" hidden="1" customWidth="1"/>
    <col min="10269" max="10270" width="2.36328125" style="1" customWidth="1"/>
    <col min="10271" max="10275" width="0" style="1" hidden="1" customWidth="1"/>
    <col min="10276" max="10496" width="9" style="1"/>
    <col min="10497" max="10497" width="0.90625" style="1" customWidth="1"/>
    <col min="10498" max="10498" width="4.6328125" style="1" customWidth="1"/>
    <col min="10499" max="10499" width="22" style="1" customWidth="1"/>
    <col min="10500" max="10500" width="2.36328125" style="1" customWidth="1"/>
    <col min="10501" max="10501" width="3.08984375" style="1" customWidth="1"/>
    <col min="10502" max="10502" width="2.36328125" style="1" customWidth="1"/>
    <col min="10503" max="10503" width="6.26953125" style="1" customWidth="1"/>
    <col min="10504" max="10504" width="2.36328125" style="1" customWidth="1"/>
    <col min="10505" max="10505" width="3.08984375" style="1" customWidth="1"/>
    <col min="10506" max="10506" width="0.90625" style="1" customWidth="1"/>
    <col min="10507" max="10508" width="2.36328125" style="1" customWidth="1"/>
    <col min="10509" max="10509" width="0.90625" style="1" customWidth="1"/>
    <col min="10510" max="10512" width="2.36328125" style="1" customWidth="1"/>
    <col min="10513" max="10513" width="0.90625" style="1" customWidth="1"/>
    <col min="10514" max="10516" width="2.36328125" style="1" customWidth="1"/>
    <col min="10517" max="10517" width="0.90625" style="1" customWidth="1"/>
    <col min="10518" max="10519" width="2.36328125" style="1" customWidth="1"/>
    <col min="10520" max="10520" width="0.90625" style="1" customWidth="1"/>
    <col min="10521" max="10524" width="0" style="1" hidden="1" customWidth="1"/>
    <col min="10525" max="10526" width="2.36328125" style="1" customWidth="1"/>
    <col min="10527" max="10531" width="0" style="1" hidden="1" customWidth="1"/>
    <col min="10532" max="10752" width="9" style="1"/>
    <col min="10753" max="10753" width="0.90625" style="1" customWidth="1"/>
    <col min="10754" max="10754" width="4.6328125" style="1" customWidth="1"/>
    <col min="10755" max="10755" width="22" style="1" customWidth="1"/>
    <col min="10756" max="10756" width="2.36328125" style="1" customWidth="1"/>
    <col min="10757" max="10757" width="3.08984375" style="1" customWidth="1"/>
    <col min="10758" max="10758" width="2.36328125" style="1" customWidth="1"/>
    <col min="10759" max="10759" width="6.26953125" style="1" customWidth="1"/>
    <col min="10760" max="10760" width="2.36328125" style="1" customWidth="1"/>
    <col min="10761" max="10761" width="3.08984375" style="1" customWidth="1"/>
    <col min="10762" max="10762" width="0.90625" style="1" customWidth="1"/>
    <col min="10763" max="10764" width="2.36328125" style="1" customWidth="1"/>
    <col min="10765" max="10765" width="0.90625" style="1" customWidth="1"/>
    <col min="10766" max="10768" width="2.36328125" style="1" customWidth="1"/>
    <col min="10769" max="10769" width="0.90625" style="1" customWidth="1"/>
    <col min="10770" max="10772" width="2.36328125" style="1" customWidth="1"/>
    <col min="10773" max="10773" width="0.90625" style="1" customWidth="1"/>
    <col min="10774" max="10775" width="2.36328125" style="1" customWidth="1"/>
    <col min="10776" max="10776" width="0.90625" style="1" customWidth="1"/>
    <col min="10777" max="10780" width="0" style="1" hidden="1" customWidth="1"/>
    <col min="10781" max="10782" width="2.36328125" style="1" customWidth="1"/>
    <col min="10783" max="10787" width="0" style="1" hidden="1" customWidth="1"/>
    <col min="10788" max="11008" width="9" style="1"/>
    <col min="11009" max="11009" width="0.90625" style="1" customWidth="1"/>
    <col min="11010" max="11010" width="4.6328125" style="1" customWidth="1"/>
    <col min="11011" max="11011" width="22" style="1" customWidth="1"/>
    <col min="11012" max="11012" width="2.36328125" style="1" customWidth="1"/>
    <col min="11013" max="11013" width="3.08984375" style="1" customWidth="1"/>
    <col min="11014" max="11014" width="2.36328125" style="1" customWidth="1"/>
    <col min="11015" max="11015" width="6.26953125" style="1" customWidth="1"/>
    <col min="11016" max="11016" width="2.36328125" style="1" customWidth="1"/>
    <col min="11017" max="11017" width="3.08984375" style="1" customWidth="1"/>
    <col min="11018" max="11018" width="0.90625" style="1" customWidth="1"/>
    <col min="11019" max="11020" width="2.36328125" style="1" customWidth="1"/>
    <col min="11021" max="11021" width="0.90625" style="1" customWidth="1"/>
    <col min="11022" max="11024" width="2.36328125" style="1" customWidth="1"/>
    <col min="11025" max="11025" width="0.90625" style="1" customWidth="1"/>
    <col min="11026" max="11028" width="2.36328125" style="1" customWidth="1"/>
    <col min="11029" max="11029" width="0.90625" style="1" customWidth="1"/>
    <col min="11030" max="11031" width="2.36328125" style="1" customWidth="1"/>
    <col min="11032" max="11032" width="0.90625" style="1" customWidth="1"/>
    <col min="11033" max="11036" width="0" style="1" hidden="1" customWidth="1"/>
    <col min="11037" max="11038" width="2.36328125" style="1" customWidth="1"/>
    <col min="11039" max="11043" width="0" style="1" hidden="1" customWidth="1"/>
    <col min="11044" max="11264" width="9" style="1"/>
    <col min="11265" max="11265" width="0.90625" style="1" customWidth="1"/>
    <col min="11266" max="11266" width="4.6328125" style="1" customWidth="1"/>
    <col min="11267" max="11267" width="22" style="1" customWidth="1"/>
    <col min="11268" max="11268" width="2.36328125" style="1" customWidth="1"/>
    <col min="11269" max="11269" width="3.08984375" style="1" customWidth="1"/>
    <col min="11270" max="11270" width="2.36328125" style="1" customWidth="1"/>
    <col min="11271" max="11271" width="6.26953125" style="1" customWidth="1"/>
    <col min="11272" max="11272" width="2.36328125" style="1" customWidth="1"/>
    <col min="11273" max="11273" width="3.08984375" style="1" customWidth="1"/>
    <col min="11274" max="11274" width="0.90625" style="1" customWidth="1"/>
    <col min="11275" max="11276" width="2.36328125" style="1" customWidth="1"/>
    <col min="11277" max="11277" width="0.90625" style="1" customWidth="1"/>
    <col min="11278" max="11280" width="2.36328125" style="1" customWidth="1"/>
    <col min="11281" max="11281" width="0.90625" style="1" customWidth="1"/>
    <col min="11282" max="11284" width="2.36328125" style="1" customWidth="1"/>
    <col min="11285" max="11285" width="0.90625" style="1" customWidth="1"/>
    <col min="11286" max="11287" width="2.36328125" style="1" customWidth="1"/>
    <col min="11288" max="11288" width="0.90625" style="1" customWidth="1"/>
    <col min="11289" max="11292" width="0" style="1" hidden="1" customWidth="1"/>
    <col min="11293" max="11294" width="2.36328125" style="1" customWidth="1"/>
    <col min="11295" max="11299" width="0" style="1" hidden="1" customWidth="1"/>
    <col min="11300" max="11520" width="9" style="1"/>
    <col min="11521" max="11521" width="0.90625" style="1" customWidth="1"/>
    <col min="11522" max="11522" width="4.6328125" style="1" customWidth="1"/>
    <col min="11523" max="11523" width="22" style="1" customWidth="1"/>
    <col min="11524" max="11524" width="2.36328125" style="1" customWidth="1"/>
    <col min="11525" max="11525" width="3.08984375" style="1" customWidth="1"/>
    <col min="11526" max="11526" width="2.36328125" style="1" customWidth="1"/>
    <col min="11527" max="11527" width="6.26953125" style="1" customWidth="1"/>
    <col min="11528" max="11528" width="2.36328125" style="1" customWidth="1"/>
    <col min="11529" max="11529" width="3.08984375" style="1" customWidth="1"/>
    <col min="11530" max="11530" width="0.90625" style="1" customWidth="1"/>
    <col min="11531" max="11532" width="2.36328125" style="1" customWidth="1"/>
    <col min="11533" max="11533" width="0.90625" style="1" customWidth="1"/>
    <col min="11534" max="11536" width="2.36328125" style="1" customWidth="1"/>
    <col min="11537" max="11537" width="0.90625" style="1" customWidth="1"/>
    <col min="11538" max="11540" width="2.36328125" style="1" customWidth="1"/>
    <col min="11541" max="11541" width="0.90625" style="1" customWidth="1"/>
    <col min="11542" max="11543" width="2.36328125" style="1" customWidth="1"/>
    <col min="11544" max="11544" width="0.90625" style="1" customWidth="1"/>
    <col min="11545" max="11548" width="0" style="1" hidden="1" customWidth="1"/>
    <col min="11549" max="11550" width="2.36328125" style="1" customWidth="1"/>
    <col min="11551" max="11555" width="0" style="1" hidden="1" customWidth="1"/>
    <col min="11556" max="11776" width="9" style="1"/>
    <col min="11777" max="11777" width="0.90625" style="1" customWidth="1"/>
    <col min="11778" max="11778" width="4.6328125" style="1" customWidth="1"/>
    <col min="11779" max="11779" width="22" style="1" customWidth="1"/>
    <col min="11780" max="11780" width="2.36328125" style="1" customWidth="1"/>
    <col min="11781" max="11781" width="3.08984375" style="1" customWidth="1"/>
    <col min="11782" max="11782" width="2.36328125" style="1" customWidth="1"/>
    <col min="11783" max="11783" width="6.26953125" style="1" customWidth="1"/>
    <col min="11784" max="11784" width="2.36328125" style="1" customWidth="1"/>
    <col min="11785" max="11785" width="3.08984375" style="1" customWidth="1"/>
    <col min="11786" max="11786" width="0.90625" style="1" customWidth="1"/>
    <col min="11787" max="11788" width="2.36328125" style="1" customWidth="1"/>
    <col min="11789" max="11789" width="0.90625" style="1" customWidth="1"/>
    <col min="11790" max="11792" width="2.36328125" style="1" customWidth="1"/>
    <col min="11793" max="11793" width="0.90625" style="1" customWidth="1"/>
    <col min="11794" max="11796" width="2.36328125" style="1" customWidth="1"/>
    <col min="11797" max="11797" width="0.90625" style="1" customWidth="1"/>
    <col min="11798" max="11799" width="2.36328125" style="1" customWidth="1"/>
    <col min="11800" max="11800" width="0.90625" style="1" customWidth="1"/>
    <col min="11801" max="11804" width="0" style="1" hidden="1" customWidth="1"/>
    <col min="11805" max="11806" width="2.36328125" style="1" customWidth="1"/>
    <col min="11807" max="11811" width="0" style="1" hidden="1" customWidth="1"/>
    <col min="11812" max="12032" width="9" style="1"/>
    <col min="12033" max="12033" width="0.90625" style="1" customWidth="1"/>
    <col min="12034" max="12034" width="4.6328125" style="1" customWidth="1"/>
    <col min="12035" max="12035" width="22" style="1" customWidth="1"/>
    <col min="12036" max="12036" width="2.36328125" style="1" customWidth="1"/>
    <col min="12037" max="12037" width="3.08984375" style="1" customWidth="1"/>
    <col min="12038" max="12038" width="2.36328125" style="1" customWidth="1"/>
    <col min="12039" max="12039" width="6.26953125" style="1" customWidth="1"/>
    <col min="12040" max="12040" width="2.36328125" style="1" customWidth="1"/>
    <col min="12041" max="12041" width="3.08984375" style="1" customWidth="1"/>
    <col min="12042" max="12042" width="0.90625" style="1" customWidth="1"/>
    <col min="12043" max="12044" width="2.36328125" style="1" customWidth="1"/>
    <col min="12045" max="12045" width="0.90625" style="1" customWidth="1"/>
    <col min="12046" max="12048" width="2.36328125" style="1" customWidth="1"/>
    <col min="12049" max="12049" width="0.90625" style="1" customWidth="1"/>
    <col min="12050" max="12052" width="2.36328125" style="1" customWidth="1"/>
    <col min="12053" max="12053" width="0.90625" style="1" customWidth="1"/>
    <col min="12054" max="12055" width="2.36328125" style="1" customWidth="1"/>
    <col min="12056" max="12056" width="0.90625" style="1" customWidth="1"/>
    <col min="12057" max="12060" width="0" style="1" hidden="1" customWidth="1"/>
    <col min="12061" max="12062" width="2.36328125" style="1" customWidth="1"/>
    <col min="12063" max="12067" width="0" style="1" hidden="1" customWidth="1"/>
    <col min="12068" max="12288" width="9" style="1"/>
    <col min="12289" max="12289" width="0.90625" style="1" customWidth="1"/>
    <col min="12290" max="12290" width="4.6328125" style="1" customWidth="1"/>
    <col min="12291" max="12291" width="22" style="1" customWidth="1"/>
    <col min="12292" max="12292" width="2.36328125" style="1" customWidth="1"/>
    <col min="12293" max="12293" width="3.08984375" style="1" customWidth="1"/>
    <col min="12294" max="12294" width="2.36328125" style="1" customWidth="1"/>
    <col min="12295" max="12295" width="6.26953125" style="1" customWidth="1"/>
    <col min="12296" max="12296" width="2.36328125" style="1" customWidth="1"/>
    <col min="12297" max="12297" width="3.08984375" style="1" customWidth="1"/>
    <col min="12298" max="12298" width="0.90625" style="1" customWidth="1"/>
    <col min="12299" max="12300" width="2.36328125" style="1" customWidth="1"/>
    <col min="12301" max="12301" width="0.90625" style="1" customWidth="1"/>
    <col min="12302" max="12304" width="2.36328125" style="1" customWidth="1"/>
    <col min="12305" max="12305" width="0.90625" style="1" customWidth="1"/>
    <col min="12306" max="12308" width="2.36328125" style="1" customWidth="1"/>
    <col min="12309" max="12309" width="0.90625" style="1" customWidth="1"/>
    <col min="12310" max="12311" width="2.36328125" style="1" customWidth="1"/>
    <col min="12312" max="12312" width="0.90625" style="1" customWidth="1"/>
    <col min="12313" max="12316" width="0" style="1" hidden="1" customWidth="1"/>
    <col min="12317" max="12318" width="2.36328125" style="1" customWidth="1"/>
    <col min="12319" max="12323" width="0" style="1" hidden="1" customWidth="1"/>
    <col min="12324" max="12544" width="9" style="1"/>
    <col min="12545" max="12545" width="0.90625" style="1" customWidth="1"/>
    <col min="12546" max="12546" width="4.6328125" style="1" customWidth="1"/>
    <col min="12547" max="12547" width="22" style="1" customWidth="1"/>
    <col min="12548" max="12548" width="2.36328125" style="1" customWidth="1"/>
    <col min="12549" max="12549" width="3.08984375" style="1" customWidth="1"/>
    <col min="12550" max="12550" width="2.36328125" style="1" customWidth="1"/>
    <col min="12551" max="12551" width="6.26953125" style="1" customWidth="1"/>
    <col min="12552" max="12552" width="2.36328125" style="1" customWidth="1"/>
    <col min="12553" max="12553" width="3.08984375" style="1" customWidth="1"/>
    <col min="12554" max="12554" width="0.90625" style="1" customWidth="1"/>
    <col min="12555" max="12556" width="2.36328125" style="1" customWidth="1"/>
    <col min="12557" max="12557" width="0.90625" style="1" customWidth="1"/>
    <col min="12558" max="12560" width="2.36328125" style="1" customWidth="1"/>
    <col min="12561" max="12561" width="0.90625" style="1" customWidth="1"/>
    <col min="12562" max="12564" width="2.36328125" style="1" customWidth="1"/>
    <col min="12565" max="12565" width="0.90625" style="1" customWidth="1"/>
    <col min="12566" max="12567" width="2.36328125" style="1" customWidth="1"/>
    <col min="12568" max="12568" width="0.90625" style="1" customWidth="1"/>
    <col min="12569" max="12572" width="0" style="1" hidden="1" customWidth="1"/>
    <col min="12573" max="12574" width="2.36328125" style="1" customWidth="1"/>
    <col min="12575" max="12579" width="0" style="1" hidden="1" customWidth="1"/>
    <col min="12580" max="12800" width="9" style="1"/>
    <col min="12801" max="12801" width="0.90625" style="1" customWidth="1"/>
    <col min="12802" max="12802" width="4.6328125" style="1" customWidth="1"/>
    <col min="12803" max="12803" width="22" style="1" customWidth="1"/>
    <col min="12804" max="12804" width="2.36328125" style="1" customWidth="1"/>
    <col min="12805" max="12805" width="3.08984375" style="1" customWidth="1"/>
    <col min="12806" max="12806" width="2.36328125" style="1" customWidth="1"/>
    <col min="12807" max="12807" width="6.26953125" style="1" customWidth="1"/>
    <col min="12808" max="12808" width="2.36328125" style="1" customWidth="1"/>
    <col min="12809" max="12809" width="3.08984375" style="1" customWidth="1"/>
    <col min="12810" max="12810" width="0.90625" style="1" customWidth="1"/>
    <col min="12811" max="12812" width="2.36328125" style="1" customWidth="1"/>
    <col min="12813" max="12813" width="0.90625" style="1" customWidth="1"/>
    <col min="12814" max="12816" width="2.36328125" style="1" customWidth="1"/>
    <col min="12817" max="12817" width="0.90625" style="1" customWidth="1"/>
    <col min="12818" max="12820" width="2.36328125" style="1" customWidth="1"/>
    <col min="12821" max="12821" width="0.90625" style="1" customWidth="1"/>
    <col min="12822" max="12823" width="2.36328125" style="1" customWidth="1"/>
    <col min="12824" max="12824" width="0.90625" style="1" customWidth="1"/>
    <col min="12825" max="12828" width="0" style="1" hidden="1" customWidth="1"/>
    <col min="12829" max="12830" width="2.36328125" style="1" customWidth="1"/>
    <col min="12831" max="12835" width="0" style="1" hidden="1" customWidth="1"/>
    <col min="12836" max="13056" width="9" style="1"/>
    <col min="13057" max="13057" width="0.90625" style="1" customWidth="1"/>
    <col min="13058" max="13058" width="4.6328125" style="1" customWidth="1"/>
    <col min="13059" max="13059" width="22" style="1" customWidth="1"/>
    <col min="13060" max="13060" width="2.36328125" style="1" customWidth="1"/>
    <col min="13061" max="13061" width="3.08984375" style="1" customWidth="1"/>
    <col min="13062" max="13062" width="2.36328125" style="1" customWidth="1"/>
    <col min="13063" max="13063" width="6.26953125" style="1" customWidth="1"/>
    <col min="13064" max="13064" width="2.36328125" style="1" customWidth="1"/>
    <col min="13065" max="13065" width="3.08984375" style="1" customWidth="1"/>
    <col min="13066" max="13066" width="0.90625" style="1" customWidth="1"/>
    <col min="13067" max="13068" width="2.36328125" style="1" customWidth="1"/>
    <col min="13069" max="13069" width="0.90625" style="1" customWidth="1"/>
    <col min="13070" max="13072" width="2.36328125" style="1" customWidth="1"/>
    <col min="13073" max="13073" width="0.90625" style="1" customWidth="1"/>
    <col min="13074" max="13076" width="2.36328125" style="1" customWidth="1"/>
    <col min="13077" max="13077" width="0.90625" style="1" customWidth="1"/>
    <col min="13078" max="13079" width="2.36328125" style="1" customWidth="1"/>
    <col min="13080" max="13080" width="0.90625" style="1" customWidth="1"/>
    <col min="13081" max="13084" width="0" style="1" hidden="1" customWidth="1"/>
    <col min="13085" max="13086" width="2.36328125" style="1" customWidth="1"/>
    <col min="13087" max="13091" width="0" style="1" hidden="1" customWidth="1"/>
    <col min="13092" max="13312" width="9" style="1"/>
    <col min="13313" max="13313" width="0.90625" style="1" customWidth="1"/>
    <col min="13314" max="13314" width="4.6328125" style="1" customWidth="1"/>
    <col min="13315" max="13315" width="22" style="1" customWidth="1"/>
    <col min="13316" max="13316" width="2.36328125" style="1" customWidth="1"/>
    <col min="13317" max="13317" width="3.08984375" style="1" customWidth="1"/>
    <col min="13318" max="13318" width="2.36328125" style="1" customWidth="1"/>
    <col min="13319" max="13319" width="6.26953125" style="1" customWidth="1"/>
    <col min="13320" max="13320" width="2.36328125" style="1" customWidth="1"/>
    <col min="13321" max="13321" width="3.08984375" style="1" customWidth="1"/>
    <col min="13322" max="13322" width="0.90625" style="1" customWidth="1"/>
    <col min="13323" max="13324" width="2.36328125" style="1" customWidth="1"/>
    <col min="13325" max="13325" width="0.90625" style="1" customWidth="1"/>
    <col min="13326" max="13328" width="2.36328125" style="1" customWidth="1"/>
    <col min="13329" max="13329" width="0.90625" style="1" customWidth="1"/>
    <col min="13330" max="13332" width="2.36328125" style="1" customWidth="1"/>
    <col min="13333" max="13333" width="0.90625" style="1" customWidth="1"/>
    <col min="13334" max="13335" width="2.36328125" style="1" customWidth="1"/>
    <col min="13336" max="13336" width="0.90625" style="1" customWidth="1"/>
    <col min="13337" max="13340" width="0" style="1" hidden="1" customWidth="1"/>
    <col min="13341" max="13342" width="2.36328125" style="1" customWidth="1"/>
    <col min="13343" max="13347" width="0" style="1" hidden="1" customWidth="1"/>
    <col min="13348" max="13568" width="9" style="1"/>
    <col min="13569" max="13569" width="0.90625" style="1" customWidth="1"/>
    <col min="13570" max="13570" width="4.6328125" style="1" customWidth="1"/>
    <col min="13571" max="13571" width="22" style="1" customWidth="1"/>
    <col min="13572" max="13572" width="2.36328125" style="1" customWidth="1"/>
    <col min="13573" max="13573" width="3.08984375" style="1" customWidth="1"/>
    <col min="13574" max="13574" width="2.36328125" style="1" customWidth="1"/>
    <col min="13575" max="13575" width="6.26953125" style="1" customWidth="1"/>
    <col min="13576" max="13576" width="2.36328125" style="1" customWidth="1"/>
    <col min="13577" max="13577" width="3.08984375" style="1" customWidth="1"/>
    <col min="13578" max="13578" width="0.90625" style="1" customWidth="1"/>
    <col min="13579" max="13580" width="2.36328125" style="1" customWidth="1"/>
    <col min="13581" max="13581" width="0.90625" style="1" customWidth="1"/>
    <col min="13582" max="13584" width="2.36328125" style="1" customWidth="1"/>
    <col min="13585" max="13585" width="0.90625" style="1" customWidth="1"/>
    <col min="13586" max="13588" width="2.36328125" style="1" customWidth="1"/>
    <col min="13589" max="13589" width="0.90625" style="1" customWidth="1"/>
    <col min="13590" max="13591" width="2.36328125" style="1" customWidth="1"/>
    <col min="13592" max="13592" width="0.90625" style="1" customWidth="1"/>
    <col min="13593" max="13596" width="0" style="1" hidden="1" customWidth="1"/>
    <col min="13597" max="13598" width="2.36328125" style="1" customWidth="1"/>
    <col min="13599" max="13603" width="0" style="1" hidden="1" customWidth="1"/>
    <col min="13604" max="13824" width="9" style="1"/>
    <col min="13825" max="13825" width="0.90625" style="1" customWidth="1"/>
    <col min="13826" max="13826" width="4.6328125" style="1" customWidth="1"/>
    <col min="13827" max="13827" width="22" style="1" customWidth="1"/>
    <col min="13828" max="13828" width="2.36328125" style="1" customWidth="1"/>
    <col min="13829" max="13829" width="3.08984375" style="1" customWidth="1"/>
    <col min="13830" max="13830" width="2.36328125" style="1" customWidth="1"/>
    <col min="13831" max="13831" width="6.26953125" style="1" customWidth="1"/>
    <col min="13832" max="13832" width="2.36328125" style="1" customWidth="1"/>
    <col min="13833" max="13833" width="3.08984375" style="1" customWidth="1"/>
    <col min="13834" max="13834" width="0.90625" style="1" customWidth="1"/>
    <col min="13835" max="13836" width="2.36328125" style="1" customWidth="1"/>
    <col min="13837" max="13837" width="0.90625" style="1" customWidth="1"/>
    <col min="13838" max="13840" width="2.36328125" style="1" customWidth="1"/>
    <col min="13841" max="13841" width="0.90625" style="1" customWidth="1"/>
    <col min="13842" max="13844" width="2.36328125" style="1" customWidth="1"/>
    <col min="13845" max="13845" width="0.90625" style="1" customWidth="1"/>
    <col min="13846" max="13847" width="2.36328125" style="1" customWidth="1"/>
    <col min="13848" max="13848" width="0.90625" style="1" customWidth="1"/>
    <col min="13849" max="13852" width="0" style="1" hidden="1" customWidth="1"/>
    <col min="13853" max="13854" width="2.36328125" style="1" customWidth="1"/>
    <col min="13855" max="13859" width="0" style="1" hidden="1" customWidth="1"/>
    <col min="13860" max="14080" width="9" style="1"/>
    <col min="14081" max="14081" width="0.90625" style="1" customWidth="1"/>
    <col min="14082" max="14082" width="4.6328125" style="1" customWidth="1"/>
    <col min="14083" max="14083" width="22" style="1" customWidth="1"/>
    <col min="14084" max="14084" width="2.36328125" style="1" customWidth="1"/>
    <col min="14085" max="14085" width="3.08984375" style="1" customWidth="1"/>
    <col min="14086" max="14086" width="2.36328125" style="1" customWidth="1"/>
    <col min="14087" max="14087" width="6.26953125" style="1" customWidth="1"/>
    <col min="14088" max="14088" width="2.36328125" style="1" customWidth="1"/>
    <col min="14089" max="14089" width="3.08984375" style="1" customWidth="1"/>
    <col min="14090" max="14090" width="0.90625" style="1" customWidth="1"/>
    <col min="14091" max="14092" width="2.36328125" style="1" customWidth="1"/>
    <col min="14093" max="14093" width="0.90625" style="1" customWidth="1"/>
    <col min="14094" max="14096" width="2.36328125" style="1" customWidth="1"/>
    <col min="14097" max="14097" width="0.90625" style="1" customWidth="1"/>
    <col min="14098" max="14100" width="2.36328125" style="1" customWidth="1"/>
    <col min="14101" max="14101" width="0.90625" style="1" customWidth="1"/>
    <col min="14102" max="14103" width="2.36328125" style="1" customWidth="1"/>
    <col min="14104" max="14104" width="0.90625" style="1" customWidth="1"/>
    <col min="14105" max="14108" width="0" style="1" hidden="1" customWidth="1"/>
    <col min="14109" max="14110" width="2.36328125" style="1" customWidth="1"/>
    <col min="14111" max="14115" width="0" style="1" hidden="1" customWidth="1"/>
    <col min="14116" max="14336" width="9" style="1"/>
    <col min="14337" max="14337" width="0.90625" style="1" customWidth="1"/>
    <col min="14338" max="14338" width="4.6328125" style="1" customWidth="1"/>
    <col min="14339" max="14339" width="22" style="1" customWidth="1"/>
    <col min="14340" max="14340" width="2.36328125" style="1" customWidth="1"/>
    <col min="14341" max="14341" width="3.08984375" style="1" customWidth="1"/>
    <col min="14342" max="14342" width="2.36328125" style="1" customWidth="1"/>
    <col min="14343" max="14343" width="6.26953125" style="1" customWidth="1"/>
    <col min="14344" max="14344" width="2.36328125" style="1" customWidth="1"/>
    <col min="14345" max="14345" width="3.08984375" style="1" customWidth="1"/>
    <col min="14346" max="14346" width="0.90625" style="1" customWidth="1"/>
    <col min="14347" max="14348" width="2.36328125" style="1" customWidth="1"/>
    <col min="14349" max="14349" width="0.90625" style="1" customWidth="1"/>
    <col min="14350" max="14352" width="2.36328125" style="1" customWidth="1"/>
    <col min="14353" max="14353" width="0.90625" style="1" customWidth="1"/>
    <col min="14354" max="14356" width="2.36328125" style="1" customWidth="1"/>
    <col min="14357" max="14357" width="0.90625" style="1" customWidth="1"/>
    <col min="14358" max="14359" width="2.36328125" style="1" customWidth="1"/>
    <col min="14360" max="14360" width="0.90625" style="1" customWidth="1"/>
    <col min="14361" max="14364" width="0" style="1" hidden="1" customWidth="1"/>
    <col min="14365" max="14366" width="2.36328125" style="1" customWidth="1"/>
    <col min="14367" max="14371" width="0" style="1" hidden="1" customWidth="1"/>
    <col min="14372" max="14592" width="9" style="1"/>
    <col min="14593" max="14593" width="0.90625" style="1" customWidth="1"/>
    <col min="14594" max="14594" width="4.6328125" style="1" customWidth="1"/>
    <col min="14595" max="14595" width="22" style="1" customWidth="1"/>
    <col min="14596" max="14596" width="2.36328125" style="1" customWidth="1"/>
    <col min="14597" max="14597" width="3.08984375" style="1" customWidth="1"/>
    <col min="14598" max="14598" width="2.36328125" style="1" customWidth="1"/>
    <col min="14599" max="14599" width="6.26953125" style="1" customWidth="1"/>
    <col min="14600" max="14600" width="2.36328125" style="1" customWidth="1"/>
    <col min="14601" max="14601" width="3.08984375" style="1" customWidth="1"/>
    <col min="14602" max="14602" width="0.90625" style="1" customWidth="1"/>
    <col min="14603" max="14604" width="2.36328125" style="1" customWidth="1"/>
    <col min="14605" max="14605" width="0.90625" style="1" customWidth="1"/>
    <col min="14606" max="14608" width="2.36328125" style="1" customWidth="1"/>
    <col min="14609" max="14609" width="0.90625" style="1" customWidth="1"/>
    <col min="14610" max="14612" width="2.36328125" style="1" customWidth="1"/>
    <col min="14613" max="14613" width="0.90625" style="1" customWidth="1"/>
    <col min="14614" max="14615" width="2.36328125" style="1" customWidth="1"/>
    <col min="14616" max="14616" width="0.90625" style="1" customWidth="1"/>
    <col min="14617" max="14620" width="0" style="1" hidden="1" customWidth="1"/>
    <col min="14621" max="14622" width="2.36328125" style="1" customWidth="1"/>
    <col min="14623" max="14627" width="0" style="1" hidden="1" customWidth="1"/>
    <col min="14628" max="14848" width="9" style="1"/>
    <col min="14849" max="14849" width="0.90625" style="1" customWidth="1"/>
    <col min="14850" max="14850" width="4.6328125" style="1" customWidth="1"/>
    <col min="14851" max="14851" width="22" style="1" customWidth="1"/>
    <col min="14852" max="14852" width="2.36328125" style="1" customWidth="1"/>
    <col min="14853" max="14853" width="3.08984375" style="1" customWidth="1"/>
    <col min="14854" max="14854" width="2.36328125" style="1" customWidth="1"/>
    <col min="14855" max="14855" width="6.26953125" style="1" customWidth="1"/>
    <col min="14856" max="14856" width="2.36328125" style="1" customWidth="1"/>
    <col min="14857" max="14857" width="3.08984375" style="1" customWidth="1"/>
    <col min="14858" max="14858" width="0.90625" style="1" customWidth="1"/>
    <col min="14859" max="14860" width="2.36328125" style="1" customWidth="1"/>
    <col min="14861" max="14861" width="0.90625" style="1" customWidth="1"/>
    <col min="14862" max="14864" width="2.36328125" style="1" customWidth="1"/>
    <col min="14865" max="14865" width="0.90625" style="1" customWidth="1"/>
    <col min="14866" max="14868" width="2.36328125" style="1" customWidth="1"/>
    <col min="14869" max="14869" width="0.90625" style="1" customWidth="1"/>
    <col min="14870" max="14871" width="2.36328125" style="1" customWidth="1"/>
    <col min="14872" max="14872" width="0.90625" style="1" customWidth="1"/>
    <col min="14873" max="14876" width="0" style="1" hidden="1" customWidth="1"/>
    <col min="14877" max="14878" width="2.36328125" style="1" customWidth="1"/>
    <col min="14879" max="14883" width="0" style="1" hidden="1" customWidth="1"/>
    <col min="14884" max="15104" width="9" style="1"/>
    <col min="15105" max="15105" width="0.90625" style="1" customWidth="1"/>
    <col min="15106" max="15106" width="4.6328125" style="1" customWidth="1"/>
    <col min="15107" max="15107" width="22" style="1" customWidth="1"/>
    <col min="15108" max="15108" width="2.36328125" style="1" customWidth="1"/>
    <col min="15109" max="15109" width="3.08984375" style="1" customWidth="1"/>
    <col min="15110" max="15110" width="2.36328125" style="1" customWidth="1"/>
    <col min="15111" max="15111" width="6.26953125" style="1" customWidth="1"/>
    <col min="15112" max="15112" width="2.36328125" style="1" customWidth="1"/>
    <col min="15113" max="15113" width="3.08984375" style="1" customWidth="1"/>
    <col min="15114" max="15114" width="0.90625" style="1" customWidth="1"/>
    <col min="15115" max="15116" width="2.36328125" style="1" customWidth="1"/>
    <col min="15117" max="15117" width="0.90625" style="1" customWidth="1"/>
    <col min="15118" max="15120" width="2.36328125" style="1" customWidth="1"/>
    <col min="15121" max="15121" width="0.90625" style="1" customWidth="1"/>
    <col min="15122" max="15124" width="2.36328125" style="1" customWidth="1"/>
    <col min="15125" max="15125" width="0.90625" style="1" customWidth="1"/>
    <col min="15126" max="15127" width="2.36328125" style="1" customWidth="1"/>
    <col min="15128" max="15128" width="0.90625" style="1" customWidth="1"/>
    <col min="15129" max="15132" width="0" style="1" hidden="1" customWidth="1"/>
    <col min="15133" max="15134" width="2.36328125" style="1" customWidth="1"/>
    <col min="15135" max="15139" width="0" style="1" hidden="1" customWidth="1"/>
    <col min="15140" max="15360" width="9" style="1"/>
    <col min="15361" max="15361" width="0.90625" style="1" customWidth="1"/>
    <col min="15362" max="15362" width="4.6328125" style="1" customWidth="1"/>
    <col min="15363" max="15363" width="22" style="1" customWidth="1"/>
    <col min="15364" max="15364" width="2.36328125" style="1" customWidth="1"/>
    <col min="15365" max="15365" width="3.08984375" style="1" customWidth="1"/>
    <col min="15366" max="15366" width="2.36328125" style="1" customWidth="1"/>
    <col min="15367" max="15367" width="6.26953125" style="1" customWidth="1"/>
    <col min="15368" max="15368" width="2.36328125" style="1" customWidth="1"/>
    <col min="15369" max="15369" width="3.08984375" style="1" customWidth="1"/>
    <col min="15370" max="15370" width="0.90625" style="1" customWidth="1"/>
    <col min="15371" max="15372" width="2.36328125" style="1" customWidth="1"/>
    <col min="15373" max="15373" width="0.90625" style="1" customWidth="1"/>
    <col min="15374" max="15376" width="2.36328125" style="1" customWidth="1"/>
    <col min="15377" max="15377" width="0.90625" style="1" customWidth="1"/>
    <col min="15378" max="15380" width="2.36328125" style="1" customWidth="1"/>
    <col min="15381" max="15381" width="0.90625" style="1" customWidth="1"/>
    <col min="15382" max="15383" width="2.36328125" style="1" customWidth="1"/>
    <col min="15384" max="15384" width="0.90625" style="1" customWidth="1"/>
    <col min="15385" max="15388" width="0" style="1" hidden="1" customWidth="1"/>
    <col min="15389" max="15390" width="2.36328125" style="1" customWidth="1"/>
    <col min="15391" max="15395" width="0" style="1" hidden="1" customWidth="1"/>
    <col min="15396" max="15616" width="9" style="1"/>
    <col min="15617" max="15617" width="0.90625" style="1" customWidth="1"/>
    <col min="15618" max="15618" width="4.6328125" style="1" customWidth="1"/>
    <col min="15619" max="15619" width="22" style="1" customWidth="1"/>
    <col min="15620" max="15620" width="2.36328125" style="1" customWidth="1"/>
    <col min="15621" max="15621" width="3.08984375" style="1" customWidth="1"/>
    <col min="15622" max="15622" width="2.36328125" style="1" customWidth="1"/>
    <col min="15623" max="15623" width="6.26953125" style="1" customWidth="1"/>
    <col min="15624" max="15624" width="2.36328125" style="1" customWidth="1"/>
    <col min="15625" max="15625" width="3.08984375" style="1" customWidth="1"/>
    <col min="15626" max="15626" width="0.90625" style="1" customWidth="1"/>
    <col min="15627" max="15628" width="2.36328125" style="1" customWidth="1"/>
    <col min="15629" max="15629" width="0.90625" style="1" customWidth="1"/>
    <col min="15630" max="15632" width="2.36328125" style="1" customWidth="1"/>
    <col min="15633" max="15633" width="0.90625" style="1" customWidth="1"/>
    <col min="15634" max="15636" width="2.36328125" style="1" customWidth="1"/>
    <col min="15637" max="15637" width="0.90625" style="1" customWidth="1"/>
    <col min="15638" max="15639" width="2.36328125" style="1" customWidth="1"/>
    <col min="15640" max="15640" width="0.90625" style="1" customWidth="1"/>
    <col min="15641" max="15644" width="0" style="1" hidden="1" customWidth="1"/>
    <col min="15645" max="15646" width="2.36328125" style="1" customWidth="1"/>
    <col min="15647" max="15651" width="0" style="1" hidden="1" customWidth="1"/>
    <col min="15652" max="15872" width="9" style="1"/>
    <col min="15873" max="15873" width="0.90625" style="1" customWidth="1"/>
    <col min="15874" max="15874" width="4.6328125" style="1" customWidth="1"/>
    <col min="15875" max="15875" width="22" style="1" customWidth="1"/>
    <col min="15876" max="15876" width="2.36328125" style="1" customWidth="1"/>
    <col min="15877" max="15877" width="3.08984375" style="1" customWidth="1"/>
    <col min="15878" max="15878" width="2.36328125" style="1" customWidth="1"/>
    <col min="15879" max="15879" width="6.26953125" style="1" customWidth="1"/>
    <col min="15880" max="15880" width="2.36328125" style="1" customWidth="1"/>
    <col min="15881" max="15881" width="3.08984375" style="1" customWidth="1"/>
    <col min="15882" max="15882" width="0.90625" style="1" customWidth="1"/>
    <col min="15883" max="15884" width="2.36328125" style="1" customWidth="1"/>
    <col min="15885" max="15885" width="0.90625" style="1" customWidth="1"/>
    <col min="15886" max="15888" width="2.36328125" style="1" customWidth="1"/>
    <col min="15889" max="15889" width="0.90625" style="1" customWidth="1"/>
    <col min="15890" max="15892" width="2.36328125" style="1" customWidth="1"/>
    <col min="15893" max="15893" width="0.90625" style="1" customWidth="1"/>
    <col min="15894" max="15895" width="2.36328125" style="1" customWidth="1"/>
    <col min="15896" max="15896" width="0.90625" style="1" customWidth="1"/>
    <col min="15897" max="15900" width="0" style="1" hidden="1" customWidth="1"/>
    <col min="15901" max="15902" width="2.36328125" style="1" customWidth="1"/>
    <col min="15903" max="15907" width="0" style="1" hidden="1" customWidth="1"/>
    <col min="15908" max="16128" width="9" style="1"/>
    <col min="16129" max="16129" width="0.90625" style="1" customWidth="1"/>
    <col min="16130" max="16130" width="4.6328125" style="1" customWidth="1"/>
    <col min="16131" max="16131" width="22" style="1" customWidth="1"/>
    <col min="16132" max="16132" width="2.36328125" style="1" customWidth="1"/>
    <col min="16133" max="16133" width="3.08984375" style="1" customWidth="1"/>
    <col min="16134" max="16134" width="2.36328125" style="1" customWidth="1"/>
    <col min="16135" max="16135" width="6.26953125" style="1" customWidth="1"/>
    <col min="16136" max="16136" width="2.36328125" style="1" customWidth="1"/>
    <col min="16137" max="16137" width="3.08984375" style="1" customWidth="1"/>
    <col min="16138" max="16138" width="0.90625" style="1" customWidth="1"/>
    <col min="16139" max="16140" width="2.36328125" style="1" customWidth="1"/>
    <col min="16141" max="16141" width="0.90625" style="1" customWidth="1"/>
    <col min="16142" max="16144" width="2.36328125" style="1" customWidth="1"/>
    <col min="16145" max="16145" width="0.90625" style="1" customWidth="1"/>
    <col min="16146" max="16148" width="2.36328125" style="1" customWidth="1"/>
    <col min="16149" max="16149" width="0.90625" style="1" customWidth="1"/>
    <col min="16150" max="16151" width="2.36328125" style="1" customWidth="1"/>
    <col min="16152" max="16152" width="0.90625" style="1" customWidth="1"/>
    <col min="16153" max="16156" width="0" style="1" hidden="1" customWidth="1"/>
    <col min="16157" max="16158" width="2.36328125" style="1" customWidth="1"/>
    <col min="16159" max="16163" width="0" style="1" hidden="1" customWidth="1"/>
    <col min="16164" max="16384" width="9" style="1"/>
  </cols>
  <sheetData>
    <row r="1" spans="2:39" ht="13.5" thickBot="1">
      <c r="B1" s="156" t="s">
        <v>884</v>
      </c>
      <c r="D1" s="51"/>
    </row>
    <row r="2" spans="2:39" ht="13.5" thickBot="1">
      <c r="B2" s="6" t="s">
        <v>232</v>
      </c>
      <c r="C2" s="6"/>
      <c r="L2" s="1"/>
      <c r="M2" s="10"/>
      <c r="N2" s="9" t="s">
        <v>347</v>
      </c>
      <c r="O2" s="8"/>
      <c r="Q2" s="7" t="s">
        <v>348</v>
      </c>
      <c r="R2" s="158"/>
      <c r="T2" s="159" t="s">
        <v>885</v>
      </c>
      <c r="U2" s="213" t="s">
        <v>886</v>
      </c>
      <c r="X2" s="7" t="s">
        <v>352</v>
      </c>
      <c r="Y2" s="158"/>
      <c r="AA2" s="7"/>
      <c r="AB2" s="9" t="s">
        <v>346</v>
      </c>
      <c r="AC2" s="8"/>
      <c r="AL2" s="7" t="s">
        <v>234</v>
      </c>
      <c r="AM2" s="8"/>
    </row>
    <row r="3" spans="2:39" ht="46.5" customHeight="1" thickBot="1">
      <c r="B3" s="808"/>
      <c r="C3" s="87"/>
      <c r="D3" s="683" t="s">
        <v>8</v>
      </c>
      <c r="E3" s="684"/>
      <c r="F3" s="684"/>
      <c r="G3" s="685"/>
      <c r="H3" s="685"/>
      <c r="I3" s="684"/>
      <c r="J3" s="809"/>
      <c r="K3" s="1505" t="s">
        <v>3101</v>
      </c>
      <c r="M3" s="780" t="s">
        <v>356</v>
      </c>
      <c r="N3" s="783" t="s">
        <v>357</v>
      </c>
      <c r="O3" s="782" t="s">
        <v>358</v>
      </c>
      <c r="P3" s="784"/>
      <c r="Q3" s="785" t="s">
        <v>348</v>
      </c>
      <c r="R3" s="786" t="s">
        <v>358</v>
      </c>
      <c r="S3" s="266"/>
      <c r="T3" s="787"/>
      <c r="U3" s="788"/>
      <c r="V3" s="266"/>
      <c r="W3" s="266"/>
      <c r="X3" s="780" t="s">
        <v>357</v>
      </c>
      <c r="Y3" s="786" t="s">
        <v>358</v>
      </c>
      <c r="Z3" s="692"/>
      <c r="AA3" s="780" t="s">
        <v>353</v>
      </c>
      <c r="AB3" s="781" t="s">
        <v>354</v>
      </c>
      <c r="AC3" s="782" t="s">
        <v>355</v>
      </c>
      <c r="AD3" s="100"/>
      <c r="AE3" s="162"/>
      <c r="AL3" s="160" t="s">
        <v>238</v>
      </c>
      <c r="AM3" s="161" t="s">
        <v>239</v>
      </c>
    </row>
    <row r="4" spans="2:39" s="4" customFormat="1" ht="33.5" thickBot="1">
      <c r="B4" s="12" t="s">
        <v>12</v>
      </c>
      <c r="C4" s="13" t="s">
        <v>13</v>
      </c>
      <c r="D4" s="14" t="s">
        <v>14</v>
      </c>
      <c r="E4" s="94" t="s">
        <v>15</v>
      </c>
      <c r="F4" s="94" t="s">
        <v>16</v>
      </c>
      <c r="G4" s="95" t="s">
        <v>17</v>
      </c>
      <c r="H4" s="94" t="s">
        <v>244</v>
      </c>
      <c r="I4" s="99" t="s">
        <v>2561</v>
      </c>
      <c r="J4" s="140"/>
      <c r="K4" s="1505"/>
      <c r="L4" s="484"/>
      <c r="M4" s="17" t="s">
        <v>19</v>
      </c>
      <c r="N4" s="165" t="s">
        <v>19</v>
      </c>
      <c r="O4" s="79" t="s">
        <v>19</v>
      </c>
      <c r="P4" s="166"/>
      <c r="Q4" s="19" t="s">
        <v>19</v>
      </c>
      <c r="R4" s="18" t="s">
        <v>19</v>
      </c>
      <c r="T4" s="59"/>
      <c r="U4" s="60"/>
      <c r="X4" s="17" t="s">
        <v>19</v>
      </c>
      <c r="Y4" s="170" t="s">
        <v>19</v>
      </c>
      <c r="Z4" s="21"/>
      <c r="AA4" s="17" t="s">
        <v>19</v>
      </c>
      <c r="AB4" s="164" t="s">
        <v>19</v>
      </c>
      <c r="AC4" s="19" t="s">
        <v>19</v>
      </c>
      <c r="AD4" s="1166"/>
      <c r="AE4" s="21"/>
      <c r="AG4" s="101" t="s">
        <v>246</v>
      </c>
      <c r="AH4" s="171" t="s">
        <v>17</v>
      </c>
      <c r="AI4" s="171" t="s">
        <v>12</v>
      </c>
      <c r="AL4" s="17" t="s">
        <v>19</v>
      </c>
      <c r="AM4" s="164"/>
    </row>
    <row r="5" spans="2:39" ht="17" thickBot="1">
      <c r="B5" s="214" t="s">
        <v>983</v>
      </c>
      <c r="C5" s="215"/>
      <c r="D5" s="216" t="s">
        <v>887</v>
      </c>
      <c r="G5" s="217"/>
      <c r="I5" s="218"/>
      <c r="J5" s="809"/>
      <c r="K5" s="1496"/>
      <c r="L5" s="100"/>
      <c r="M5" s="813"/>
      <c r="N5" s="811"/>
      <c r="O5" s="812"/>
      <c r="P5" s="810"/>
      <c r="Q5" s="814"/>
      <c r="R5" s="812"/>
      <c r="X5" s="814"/>
      <c r="Y5" s="812"/>
      <c r="AA5" s="814"/>
      <c r="AB5" s="811"/>
      <c r="AC5" s="812"/>
      <c r="AD5" s="810"/>
      <c r="AG5" s="220"/>
      <c r="AH5" s="221"/>
      <c r="AI5" s="222"/>
      <c r="AL5" s="219"/>
    </row>
    <row r="6" spans="2:39" s="22" customFormat="1">
      <c r="B6" s="63">
        <v>1200</v>
      </c>
      <c r="C6" s="64" t="s">
        <v>179</v>
      </c>
      <c r="D6" s="25" t="s">
        <v>27</v>
      </c>
      <c r="E6" s="26">
        <v>50</v>
      </c>
      <c r="F6" s="26"/>
      <c r="G6" s="136" t="s">
        <v>180</v>
      </c>
      <c r="H6" s="223" t="s">
        <v>181</v>
      </c>
      <c r="I6" s="26">
        <v>50</v>
      </c>
      <c r="J6" s="504"/>
      <c r="K6" s="1497"/>
      <c r="L6" s="100"/>
      <c r="M6" s="227" t="s">
        <v>888</v>
      </c>
      <c r="N6" s="30" t="s">
        <v>888</v>
      </c>
      <c r="O6" s="28" t="s">
        <v>888</v>
      </c>
      <c r="P6" s="40"/>
      <c r="Q6" s="25" t="s">
        <v>888</v>
      </c>
      <c r="R6" s="28" t="s">
        <v>888</v>
      </c>
      <c r="S6" s="29"/>
      <c r="T6" s="228"/>
      <c r="U6" s="229"/>
      <c r="V6" s="50"/>
      <c r="X6" s="25" t="s">
        <v>888</v>
      </c>
      <c r="Y6" s="28" t="s">
        <v>888</v>
      </c>
      <c r="Z6" s="33"/>
      <c r="AA6" s="224" t="s">
        <v>888</v>
      </c>
      <c r="AB6" s="225" t="s">
        <v>888</v>
      </c>
      <c r="AC6" s="226" t="s">
        <v>888</v>
      </c>
      <c r="AD6" s="42"/>
      <c r="AE6" s="33"/>
      <c r="AF6" s="29"/>
      <c r="AG6" s="119"/>
      <c r="AH6" s="113" t="s">
        <v>180</v>
      </c>
      <c r="AI6" s="179">
        <f t="shared" ref="AI6:AI45" si="0">B6</f>
        <v>1200</v>
      </c>
      <c r="AL6" s="224" t="s">
        <v>248</v>
      </c>
      <c r="AM6" s="225" t="s">
        <v>888</v>
      </c>
    </row>
    <row r="7" spans="2:39" s="22" customFormat="1">
      <c r="B7" s="23">
        <v>1288</v>
      </c>
      <c r="C7" s="24" t="s">
        <v>184</v>
      </c>
      <c r="D7" s="34" t="s">
        <v>27</v>
      </c>
      <c r="E7" s="35">
        <v>1</v>
      </c>
      <c r="F7" s="35"/>
      <c r="G7" s="113" t="s">
        <v>180</v>
      </c>
      <c r="H7" s="150" t="s">
        <v>181</v>
      </c>
      <c r="I7" s="35">
        <v>1</v>
      </c>
      <c r="J7" s="504"/>
      <c r="K7" s="1498"/>
      <c r="L7" s="45"/>
      <c r="M7" s="39" t="s">
        <v>889</v>
      </c>
      <c r="N7" s="37" t="s">
        <v>889</v>
      </c>
      <c r="O7" s="36" t="s">
        <v>889</v>
      </c>
      <c r="P7" s="40"/>
      <c r="Q7" s="34" t="s">
        <v>889</v>
      </c>
      <c r="R7" s="36" t="s">
        <v>889</v>
      </c>
      <c r="S7" s="29"/>
      <c r="T7" s="177"/>
      <c r="U7" s="178"/>
      <c r="V7" s="50"/>
      <c r="X7" s="34" t="s">
        <v>889</v>
      </c>
      <c r="Y7" s="36" t="s">
        <v>889</v>
      </c>
      <c r="Z7" s="33"/>
      <c r="AA7" s="34" t="s">
        <v>889</v>
      </c>
      <c r="AB7" s="46" t="s">
        <v>889</v>
      </c>
      <c r="AC7" s="36" t="s">
        <v>889</v>
      </c>
      <c r="AD7" s="42"/>
      <c r="AE7" s="33"/>
      <c r="AF7" s="29"/>
      <c r="AG7" s="119" t="s">
        <v>378</v>
      </c>
      <c r="AH7" s="113" t="s">
        <v>180</v>
      </c>
      <c r="AI7" s="179">
        <f t="shared" si="0"/>
        <v>1288</v>
      </c>
      <c r="AL7" s="34" t="s">
        <v>249</v>
      </c>
      <c r="AM7" s="46" t="s">
        <v>889</v>
      </c>
    </row>
    <row r="8" spans="2:39" s="22" customFormat="1" ht="13.5" thickBot="1">
      <c r="B8" s="23">
        <v>1289</v>
      </c>
      <c r="C8" s="24" t="s">
        <v>185</v>
      </c>
      <c r="D8" s="34" t="s">
        <v>27</v>
      </c>
      <c r="E8" s="35">
        <v>2</v>
      </c>
      <c r="F8" s="35"/>
      <c r="G8" s="113" t="s">
        <v>180</v>
      </c>
      <c r="H8" s="150" t="s">
        <v>181</v>
      </c>
      <c r="I8" s="35">
        <v>2</v>
      </c>
      <c r="J8" s="504"/>
      <c r="K8" s="1498"/>
      <c r="L8" s="45"/>
      <c r="M8" s="58" t="s">
        <v>363</v>
      </c>
      <c r="N8" s="181" t="s">
        <v>363</v>
      </c>
      <c r="O8" s="57" t="s">
        <v>363</v>
      </c>
      <c r="P8" s="40"/>
      <c r="Q8" s="65" t="s">
        <v>363</v>
      </c>
      <c r="R8" s="57" t="s">
        <v>363</v>
      </c>
      <c r="S8" s="29"/>
      <c r="T8" s="182"/>
      <c r="U8" s="184"/>
      <c r="V8" s="50"/>
      <c r="X8" s="65" t="s">
        <v>363</v>
      </c>
      <c r="Y8" s="57" t="s">
        <v>363</v>
      </c>
      <c r="Z8" s="33"/>
      <c r="AA8" s="65" t="s">
        <v>363</v>
      </c>
      <c r="AB8" s="68" t="s">
        <v>363</v>
      </c>
      <c r="AC8" s="57" t="s">
        <v>363</v>
      </c>
      <c r="AD8" s="42"/>
      <c r="AE8" s="33"/>
      <c r="AF8" s="29"/>
      <c r="AG8" s="119"/>
      <c r="AH8" s="113" t="s">
        <v>180</v>
      </c>
      <c r="AI8" s="179">
        <f t="shared" si="0"/>
        <v>1289</v>
      </c>
      <c r="AL8" s="76" t="s">
        <v>250</v>
      </c>
      <c r="AM8" s="52" t="s">
        <v>363</v>
      </c>
    </row>
    <row r="9" spans="2:39" s="22" customFormat="1" ht="13.5" thickTop="1">
      <c r="B9" s="23">
        <v>1201</v>
      </c>
      <c r="C9" s="24" t="s">
        <v>186</v>
      </c>
      <c r="D9" s="34" t="s">
        <v>27</v>
      </c>
      <c r="E9" s="35">
        <v>25</v>
      </c>
      <c r="F9" s="35"/>
      <c r="G9" s="113" t="s">
        <v>180</v>
      </c>
      <c r="H9" s="150" t="s">
        <v>181</v>
      </c>
      <c r="I9" s="35">
        <v>25</v>
      </c>
      <c r="J9" s="504"/>
      <c r="K9" s="1498"/>
      <c r="L9" s="45"/>
      <c r="M9" s="39">
        <v>4</v>
      </c>
      <c r="N9" s="37">
        <v>4</v>
      </c>
      <c r="O9" s="36">
        <v>4</v>
      </c>
      <c r="P9" s="40"/>
      <c r="Q9" s="34">
        <v>4</v>
      </c>
      <c r="R9" s="36">
        <v>4</v>
      </c>
      <c r="S9" s="29"/>
      <c r="T9" s="182" t="s">
        <v>890</v>
      </c>
      <c r="U9" s="184"/>
      <c r="V9" s="50" t="s">
        <v>891</v>
      </c>
      <c r="X9" s="34">
        <v>4</v>
      </c>
      <c r="Y9" s="36">
        <v>4</v>
      </c>
      <c r="Z9" s="42"/>
      <c r="AA9" s="34">
        <v>4</v>
      </c>
      <c r="AB9" s="46">
        <v>4</v>
      </c>
      <c r="AC9" s="36">
        <v>4</v>
      </c>
      <c r="AD9" s="42"/>
      <c r="AE9" s="1167" t="s">
        <v>892</v>
      </c>
      <c r="AF9" s="29"/>
      <c r="AG9" s="119" t="s">
        <v>374</v>
      </c>
      <c r="AH9" s="113" t="s">
        <v>180</v>
      </c>
      <c r="AI9" s="179">
        <f>B9</f>
        <v>1201</v>
      </c>
      <c r="AL9" s="199">
        <v>4</v>
      </c>
      <c r="AM9" s="230">
        <v>4</v>
      </c>
    </row>
    <row r="10" spans="2:39" s="22" customFormat="1" ht="13.5" thickBot="1">
      <c r="B10" s="23">
        <v>1278</v>
      </c>
      <c r="C10" s="24" t="s">
        <v>187</v>
      </c>
      <c r="D10" s="34" t="s">
        <v>27</v>
      </c>
      <c r="E10" s="35">
        <v>5</v>
      </c>
      <c r="F10" s="35"/>
      <c r="G10" s="113" t="s">
        <v>180</v>
      </c>
      <c r="H10" s="150" t="s">
        <v>181</v>
      </c>
      <c r="I10" s="35">
        <v>5</v>
      </c>
      <c r="J10" s="504"/>
      <c r="K10" s="1498"/>
      <c r="L10" s="45"/>
      <c r="M10" s="58" t="s">
        <v>366</v>
      </c>
      <c r="N10" s="181" t="s">
        <v>366</v>
      </c>
      <c r="O10" s="57" t="s">
        <v>366</v>
      </c>
      <c r="P10" s="40"/>
      <c r="Q10" s="65" t="s">
        <v>366</v>
      </c>
      <c r="R10" s="57" t="s">
        <v>366</v>
      </c>
      <c r="S10" s="29"/>
      <c r="T10" s="182" t="s">
        <v>890</v>
      </c>
      <c r="U10" s="184"/>
      <c r="V10" s="50" t="s">
        <v>891</v>
      </c>
      <c r="X10" s="65" t="s">
        <v>366</v>
      </c>
      <c r="Y10" s="57" t="s">
        <v>366</v>
      </c>
      <c r="Z10" s="33"/>
      <c r="AA10" s="65" t="s">
        <v>366</v>
      </c>
      <c r="AB10" s="68" t="s">
        <v>366</v>
      </c>
      <c r="AC10" s="57" t="s">
        <v>366</v>
      </c>
      <c r="AD10" s="42"/>
      <c r="AE10" s="1167" t="s">
        <v>892</v>
      </c>
      <c r="AF10" s="29"/>
      <c r="AG10" s="119"/>
      <c r="AH10" s="113" t="s">
        <v>180</v>
      </c>
      <c r="AI10" s="179">
        <f t="shared" si="0"/>
        <v>1278</v>
      </c>
      <c r="AL10" s="187" t="s">
        <v>252</v>
      </c>
      <c r="AM10" s="231" t="s">
        <v>366</v>
      </c>
    </row>
    <row r="11" spans="2:39" s="22" customFormat="1" ht="13.5" thickTop="1">
      <c r="B11" s="23">
        <v>1203</v>
      </c>
      <c r="C11" s="704" t="s">
        <v>188</v>
      </c>
      <c r="D11" s="718" t="s">
        <v>1320</v>
      </c>
      <c r="E11" s="707">
        <v>5</v>
      </c>
      <c r="F11" s="35"/>
      <c r="G11" s="113" t="s">
        <v>1063</v>
      </c>
      <c r="H11" s="150" t="s">
        <v>181</v>
      </c>
      <c r="I11" s="35">
        <v>5</v>
      </c>
      <c r="J11" s="504"/>
      <c r="K11" s="1498"/>
      <c r="L11" s="45"/>
      <c r="M11" s="39" t="s">
        <v>367</v>
      </c>
      <c r="N11" s="37" t="s">
        <v>367</v>
      </c>
      <c r="O11" s="36" t="s">
        <v>367</v>
      </c>
      <c r="P11" s="40"/>
      <c r="Q11" s="34" t="s">
        <v>367</v>
      </c>
      <c r="R11" s="36" t="s">
        <v>367</v>
      </c>
      <c r="S11" s="29"/>
      <c r="T11" s="182" t="s">
        <v>365</v>
      </c>
      <c r="U11" s="184"/>
      <c r="V11" s="50"/>
      <c r="X11" s="34" t="s">
        <v>367</v>
      </c>
      <c r="Y11" s="36" t="s">
        <v>367</v>
      </c>
      <c r="Z11" s="33"/>
      <c r="AA11" s="34" t="s">
        <v>367</v>
      </c>
      <c r="AB11" s="46" t="s">
        <v>367</v>
      </c>
      <c r="AC11" s="36" t="s">
        <v>367</v>
      </c>
      <c r="AD11" s="42"/>
      <c r="AE11" s="1167" t="s">
        <v>892</v>
      </c>
      <c r="AF11" s="29"/>
      <c r="AG11" s="119"/>
      <c r="AH11" s="113" t="s">
        <v>180</v>
      </c>
      <c r="AI11" s="179">
        <f t="shared" si="0"/>
        <v>1203</v>
      </c>
      <c r="AL11" s="65" t="s">
        <v>253</v>
      </c>
      <c r="AM11" s="68" t="s">
        <v>367</v>
      </c>
    </row>
    <row r="12" spans="2:39" s="22" customFormat="1">
      <c r="B12" s="23">
        <v>1287</v>
      </c>
      <c r="C12" s="704" t="s">
        <v>189</v>
      </c>
      <c r="D12" s="718" t="s">
        <v>1320</v>
      </c>
      <c r="E12" s="707">
        <v>2</v>
      </c>
      <c r="F12" s="35"/>
      <c r="G12" s="113" t="s">
        <v>1063</v>
      </c>
      <c r="H12" s="150" t="s">
        <v>181</v>
      </c>
      <c r="I12" s="35">
        <v>2</v>
      </c>
      <c r="J12" s="504"/>
      <c r="K12" s="1498"/>
      <c r="L12" s="45"/>
      <c r="M12" s="58" t="s">
        <v>893</v>
      </c>
      <c r="N12" s="181" t="s">
        <v>893</v>
      </c>
      <c r="O12" s="57" t="s">
        <v>893</v>
      </c>
      <c r="P12" s="40"/>
      <c r="Q12" s="65" t="s">
        <v>893</v>
      </c>
      <c r="R12" s="57" t="s">
        <v>893</v>
      </c>
      <c r="S12" s="29"/>
      <c r="T12" s="190" t="s">
        <v>365</v>
      </c>
      <c r="U12" s="192"/>
      <c r="V12" s="50"/>
      <c r="X12" s="65" t="s">
        <v>893</v>
      </c>
      <c r="Y12" s="57" t="s">
        <v>893</v>
      </c>
      <c r="Z12" s="33"/>
      <c r="AA12" s="65" t="s">
        <v>893</v>
      </c>
      <c r="AB12" s="68" t="s">
        <v>893</v>
      </c>
      <c r="AC12" s="57" t="s">
        <v>893</v>
      </c>
      <c r="AD12" s="42"/>
      <c r="AE12" s="1167" t="s">
        <v>892</v>
      </c>
      <c r="AF12" s="29"/>
      <c r="AG12" s="119"/>
      <c r="AH12" s="113" t="s">
        <v>180</v>
      </c>
      <c r="AI12" s="179">
        <f>B12</f>
        <v>1287</v>
      </c>
      <c r="AL12" s="34" t="s">
        <v>255</v>
      </c>
      <c r="AM12" s="46" t="s">
        <v>893</v>
      </c>
    </row>
    <row r="13" spans="2:39" s="22" customFormat="1">
      <c r="B13" s="23">
        <v>1279</v>
      </c>
      <c r="C13" s="704" t="s">
        <v>1254</v>
      </c>
      <c r="D13" s="718" t="s">
        <v>27</v>
      </c>
      <c r="E13" s="707">
        <v>40</v>
      </c>
      <c r="F13" s="35"/>
      <c r="G13" s="113" t="s">
        <v>180</v>
      </c>
      <c r="H13" s="150" t="s">
        <v>181</v>
      </c>
      <c r="I13" s="35">
        <v>40</v>
      </c>
      <c r="J13" s="504"/>
      <c r="K13" s="1498"/>
      <c r="L13" s="45"/>
      <c r="M13" s="39" t="s">
        <v>894</v>
      </c>
      <c r="N13" s="37" t="s">
        <v>894</v>
      </c>
      <c r="O13" s="36" t="s">
        <v>894</v>
      </c>
      <c r="P13" s="40"/>
      <c r="Q13" s="34" t="s">
        <v>894</v>
      </c>
      <c r="R13" s="36" t="s">
        <v>894</v>
      </c>
      <c r="S13" s="29"/>
      <c r="T13" s="190" t="s">
        <v>895</v>
      </c>
      <c r="U13" s="192"/>
      <c r="V13" s="50"/>
      <c r="X13" s="34" t="s">
        <v>894</v>
      </c>
      <c r="Y13" s="36" t="s">
        <v>894</v>
      </c>
      <c r="Z13" s="33"/>
      <c r="AA13" s="34" t="s">
        <v>894</v>
      </c>
      <c r="AB13" s="46" t="s">
        <v>894</v>
      </c>
      <c r="AC13" s="36" t="s">
        <v>894</v>
      </c>
      <c r="AD13" s="42"/>
      <c r="AE13" s="42"/>
      <c r="AF13" s="29"/>
      <c r="AG13" s="119"/>
      <c r="AH13" s="113" t="s">
        <v>180</v>
      </c>
      <c r="AI13" s="179">
        <f t="shared" si="0"/>
        <v>1279</v>
      </c>
      <c r="AL13" s="65" t="s">
        <v>894</v>
      </c>
      <c r="AM13" s="68" t="s">
        <v>894</v>
      </c>
    </row>
    <row r="14" spans="2:39" s="22" customFormat="1">
      <c r="B14" s="23">
        <v>1280</v>
      </c>
      <c r="C14" s="704" t="s">
        <v>1568</v>
      </c>
      <c r="D14" s="718" t="s">
        <v>27</v>
      </c>
      <c r="E14" s="707">
        <v>2</v>
      </c>
      <c r="F14" s="35"/>
      <c r="G14" s="113" t="s">
        <v>180</v>
      </c>
      <c r="H14" s="150" t="s">
        <v>181</v>
      </c>
      <c r="I14" s="35">
        <v>2</v>
      </c>
      <c r="J14" s="504"/>
      <c r="K14" s="1498"/>
      <c r="L14" s="45"/>
      <c r="M14" s="58" t="s">
        <v>370</v>
      </c>
      <c r="N14" s="181" t="s">
        <v>370</v>
      </c>
      <c r="O14" s="57" t="s">
        <v>370</v>
      </c>
      <c r="P14" s="40"/>
      <c r="Q14" s="65" t="s">
        <v>370</v>
      </c>
      <c r="R14" s="57" t="s">
        <v>370</v>
      </c>
      <c r="S14" s="29"/>
      <c r="T14" s="190" t="s">
        <v>896</v>
      </c>
      <c r="U14" s="192"/>
      <c r="V14" s="50"/>
      <c r="X14" s="65" t="s">
        <v>370</v>
      </c>
      <c r="Y14" s="57" t="s">
        <v>370</v>
      </c>
      <c r="Z14" s="33"/>
      <c r="AA14" s="65" t="s">
        <v>370</v>
      </c>
      <c r="AB14" s="68" t="s">
        <v>370</v>
      </c>
      <c r="AC14" s="57" t="s">
        <v>370</v>
      </c>
      <c r="AD14" s="42"/>
      <c r="AE14" s="42"/>
      <c r="AF14" s="29"/>
      <c r="AG14" s="119"/>
      <c r="AH14" s="113" t="s">
        <v>180</v>
      </c>
      <c r="AI14" s="179">
        <f t="shared" si="0"/>
        <v>1280</v>
      </c>
      <c r="AL14" s="34" t="s">
        <v>370</v>
      </c>
      <c r="AM14" s="46" t="s">
        <v>370</v>
      </c>
    </row>
    <row r="15" spans="2:39" s="22" customFormat="1">
      <c r="B15" s="23">
        <v>1282</v>
      </c>
      <c r="C15" s="704" t="s">
        <v>193</v>
      </c>
      <c r="D15" s="728" t="s">
        <v>27</v>
      </c>
      <c r="E15" s="707">
        <v>2</v>
      </c>
      <c r="F15" s="35"/>
      <c r="G15" s="113" t="s">
        <v>180</v>
      </c>
      <c r="H15" s="150" t="s">
        <v>181</v>
      </c>
      <c r="I15" s="35">
        <v>2</v>
      </c>
      <c r="J15" s="504"/>
      <c r="K15" s="1498"/>
      <c r="L15" s="45"/>
      <c r="M15" s="39" t="s">
        <v>373</v>
      </c>
      <c r="N15" s="37" t="s">
        <v>373</v>
      </c>
      <c r="O15" s="36" t="s">
        <v>373</v>
      </c>
      <c r="P15" s="40"/>
      <c r="Q15" s="34" t="s">
        <v>373</v>
      </c>
      <c r="R15" s="36" t="s">
        <v>373</v>
      </c>
      <c r="S15" s="29"/>
      <c r="T15" s="182" t="s">
        <v>896</v>
      </c>
      <c r="U15" s="206"/>
      <c r="V15" s="194"/>
      <c r="X15" s="34" t="s">
        <v>373</v>
      </c>
      <c r="Y15" s="36" t="s">
        <v>373</v>
      </c>
      <c r="Z15" s="33"/>
      <c r="AA15" s="34" t="s">
        <v>373</v>
      </c>
      <c r="AB15" s="46" t="s">
        <v>373</v>
      </c>
      <c r="AC15" s="36" t="s">
        <v>373</v>
      </c>
      <c r="AD15" s="42"/>
      <c r="AE15" s="42"/>
      <c r="AF15" s="29"/>
      <c r="AG15" s="119"/>
      <c r="AH15" s="113" t="s">
        <v>180</v>
      </c>
      <c r="AI15" s="179">
        <f t="shared" si="0"/>
        <v>1282</v>
      </c>
      <c r="AL15" s="65" t="s">
        <v>373</v>
      </c>
      <c r="AM15" s="68" t="s">
        <v>373</v>
      </c>
    </row>
    <row r="16" spans="2:39" s="22" customFormat="1">
      <c r="B16" s="23">
        <v>1213</v>
      </c>
      <c r="C16" s="704" t="s">
        <v>195</v>
      </c>
      <c r="D16" s="718" t="s">
        <v>86</v>
      </c>
      <c r="E16" s="707">
        <v>54</v>
      </c>
      <c r="F16" s="35"/>
      <c r="G16" s="113" t="s">
        <v>196</v>
      </c>
      <c r="H16" s="150">
        <v>2</v>
      </c>
      <c r="I16" s="35">
        <v>54</v>
      </c>
      <c r="J16" s="504"/>
      <c r="K16" s="1498"/>
      <c r="L16" s="45"/>
      <c r="M16" s="58" t="s">
        <v>897</v>
      </c>
      <c r="N16" s="181" t="s">
        <v>897</v>
      </c>
      <c r="O16" s="57" t="s">
        <v>897</v>
      </c>
      <c r="P16" s="40"/>
      <c r="Q16" s="65" t="s">
        <v>897</v>
      </c>
      <c r="R16" s="57" t="s">
        <v>897</v>
      </c>
      <c r="S16" s="29"/>
      <c r="T16" s="182" t="s">
        <v>398</v>
      </c>
      <c r="U16" s="233"/>
      <c r="V16" s="50"/>
      <c r="X16" s="65" t="s">
        <v>897</v>
      </c>
      <c r="Y16" s="57" t="s">
        <v>897</v>
      </c>
      <c r="Z16" s="33"/>
      <c r="AA16" s="65" t="s">
        <v>897</v>
      </c>
      <c r="AB16" s="68" t="s">
        <v>897</v>
      </c>
      <c r="AC16" s="57" t="s">
        <v>897</v>
      </c>
      <c r="AD16" s="42"/>
      <c r="AE16" s="33"/>
      <c r="AF16" s="29"/>
      <c r="AG16" s="119" t="s">
        <v>898</v>
      </c>
      <c r="AH16" s="113" t="s">
        <v>196</v>
      </c>
      <c r="AI16" s="179">
        <f t="shared" si="0"/>
        <v>1213</v>
      </c>
      <c r="AL16" s="34" t="s">
        <v>897</v>
      </c>
      <c r="AM16" s="46" t="s">
        <v>897</v>
      </c>
    </row>
    <row r="17" spans="2:39" s="22" customFormat="1">
      <c r="B17" s="23">
        <v>1214</v>
      </c>
      <c r="C17" s="704" t="s">
        <v>198</v>
      </c>
      <c r="D17" s="728" t="s">
        <v>86</v>
      </c>
      <c r="E17" s="707">
        <v>66</v>
      </c>
      <c r="F17" s="35"/>
      <c r="G17" s="113" t="s">
        <v>196</v>
      </c>
      <c r="H17" s="150">
        <v>2</v>
      </c>
      <c r="I17" s="35">
        <v>66</v>
      </c>
      <c r="J17" s="504"/>
      <c r="K17" s="1498"/>
      <c r="L17" s="45"/>
      <c r="M17" s="39" t="s">
        <v>899</v>
      </c>
      <c r="N17" s="37" t="s">
        <v>899</v>
      </c>
      <c r="O17" s="36" t="s">
        <v>899</v>
      </c>
      <c r="P17" s="40"/>
      <c r="Q17" s="34" t="s">
        <v>899</v>
      </c>
      <c r="R17" s="36" t="s">
        <v>899</v>
      </c>
      <c r="S17" s="29"/>
      <c r="T17" s="182" t="s">
        <v>398</v>
      </c>
      <c r="U17" s="233"/>
      <c r="V17" s="194"/>
      <c r="X17" s="34" t="s">
        <v>899</v>
      </c>
      <c r="Y17" s="36" t="s">
        <v>899</v>
      </c>
      <c r="Z17" s="33"/>
      <c r="AA17" s="34" t="s">
        <v>899</v>
      </c>
      <c r="AB17" s="46" t="s">
        <v>899</v>
      </c>
      <c r="AC17" s="36" t="s">
        <v>899</v>
      </c>
      <c r="AD17" s="42"/>
      <c r="AE17" s="33"/>
      <c r="AF17" s="29"/>
      <c r="AG17" s="119" t="s">
        <v>898</v>
      </c>
      <c r="AH17" s="113" t="s">
        <v>196</v>
      </c>
      <c r="AI17" s="179">
        <f t="shared" si="0"/>
        <v>1214</v>
      </c>
      <c r="AL17" s="65" t="s">
        <v>899</v>
      </c>
      <c r="AM17" s="68" t="s">
        <v>899</v>
      </c>
    </row>
    <row r="18" spans="2:39" s="22" customFormat="1">
      <c r="B18" s="23">
        <v>1213</v>
      </c>
      <c r="C18" s="704" t="s">
        <v>81</v>
      </c>
      <c r="D18" s="718"/>
      <c r="E18" s="707"/>
      <c r="F18" s="35"/>
      <c r="G18" s="113"/>
      <c r="H18" s="150"/>
      <c r="I18" s="35">
        <v>54</v>
      </c>
      <c r="J18" s="504"/>
      <c r="K18" s="247"/>
      <c r="L18" s="45"/>
      <c r="M18" s="58" t="s">
        <v>377</v>
      </c>
      <c r="N18" s="181" t="s">
        <v>377</v>
      </c>
      <c r="O18" s="57" t="s">
        <v>377</v>
      </c>
      <c r="P18" s="40"/>
      <c r="Q18" s="65" t="s">
        <v>377</v>
      </c>
      <c r="R18" s="57" t="s">
        <v>377</v>
      </c>
      <c r="S18" s="29"/>
      <c r="T18" s="182"/>
      <c r="U18" s="233"/>
      <c r="V18" s="50"/>
      <c r="X18" s="65" t="s">
        <v>377</v>
      </c>
      <c r="Y18" s="57" t="s">
        <v>377</v>
      </c>
      <c r="Z18" s="33"/>
      <c r="AA18" s="65" t="s">
        <v>377</v>
      </c>
      <c r="AB18" s="68" t="s">
        <v>377</v>
      </c>
      <c r="AC18" s="57" t="s">
        <v>377</v>
      </c>
      <c r="AD18" s="42"/>
      <c r="AE18" s="33"/>
      <c r="AF18" s="29"/>
      <c r="AG18" s="119"/>
      <c r="AH18" s="113"/>
      <c r="AI18" s="179">
        <f t="shared" si="0"/>
        <v>1213</v>
      </c>
      <c r="AL18" s="34" t="s">
        <v>377</v>
      </c>
      <c r="AM18" s="46" t="s">
        <v>377</v>
      </c>
    </row>
    <row r="19" spans="2:39" s="22" customFormat="1">
      <c r="B19" s="23">
        <v>1214</v>
      </c>
      <c r="C19" s="704" t="s">
        <v>81</v>
      </c>
      <c r="D19" s="718"/>
      <c r="E19" s="707"/>
      <c r="F19" s="35"/>
      <c r="G19" s="113"/>
      <c r="H19" s="150"/>
      <c r="I19" s="35">
        <v>66</v>
      </c>
      <c r="J19" s="504"/>
      <c r="K19" s="1498"/>
      <c r="L19" s="45"/>
      <c r="M19" s="39" t="s">
        <v>380</v>
      </c>
      <c r="N19" s="37" t="s">
        <v>380</v>
      </c>
      <c r="O19" s="36" t="s">
        <v>380</v>
      </c>
      <c r="P19" s="40"/>
      <c r="Q19" s="34" t="s">
        <v>380</v>
      </c>
      <c r="R19" s="36" t="s">
        <v>380</v>
      </c>
      <c r="S19" s="29"/>
      <c r="T19" s="177"/>
      <c r="U19" s="206"/>
      <c r="V19" s="194"/>
      <c r="X19" s="34" t="s">
        <v>380</v>
      </c>
      <c r="Y19" s="36" t="s">
        <v>380</v>
      </c>
      <c r="Z19" s="33"/>
      <c r="AA19" s="34" t="s">
        <v>380</v>
      </c>
      <c r="AB19" s="46" t="s">
        <v>380</v>
      </c>
      <c r="AC19" s="36" t="s">
        <v>380</v>
      </c>
      <c r="AD19" s="42"/>
      <c r="AE19" s="33"/>
      <c r="AF19" s="29"/>
      <c r="AG19" s="119"/>
      <c r="AH19" s="113"/>
      <c r="AI19" s="179">
        <f t="shared" si="0"/>
        <v>1214</v>
      </c>
      <c r="AL19" s="65" t="s">
        <v>380</v>
      </c>
      <c r="AM19" s="68" t="s">
        <v>380</v>
      </c>
    </row>
    <row r="20" spans="2:39" s="22" customFormat="1">
      <c r="B20" s="23">
        <v>1208</v>
      </c>
      <c r="C20" s="704" t="s">
        <v>204</v>
      </c>
      <c r="D20" s="718" t="s">
        <v>1420</v>
      </c>
      <c r="E20" s="707">
        <v>5</v>
      </c>
      <c r="F20" s="35">
        <v>2</v>
      </c>
      <c r="G20" s="113" t="s">
        <v>180</v>
      </c>
      <c r="H20" s="150" t="s">
        <v>181</v>
      </c>
      <c r="I20" s="35">
        <v>9</v>
      </c>
      <c r="J20" s="504"/>
      <c r="K20" s="1498"/>
      <c r="L20" s="45"/>
      <c r="M20" s="58" t="s">
        <v>381</v>
      </c>
      <c r="N20" s="181" t="s">
        <v>381</v>
      </c>
      <c r="O20" s="57" t="s">
        <v>381</v>
      </c>
      <c r="P20" s="40"/>
      <c r="Q20" s="65" t="s">
        <v>381</v>
      </c>
      <c r="R20" s="57" t="s">
        <v>381</v>
      </c>
      <c r="S20" s="29"/>
      <c r="T20" s="182" t="s">
        <v>900</v>
      </c>
      <c r="U20" s="184" t="s">
        <v>901</v>
      </c>
      <c r="V20" s="50" t="s">
        <v>891</v>
      </c>
      <c r="X20" s="65" t="s">
        <v>381</v>
      </c>
      <c r="Y20" s="57" t="s">
        <v>381</v>
      </c>
      <c r="Z20" s="33"/>
      <c r="AA20" s="65" t="s">
        <v>381</v>
      </c>
      <c r="AB20" s="68" t="s">
        <v>381</v>
      </c>
      <c r="AC20" s="57" t="s">
        <v>381</v>
      </c>
      <c r="AD20" s="42"/>
      <c r="AE20" s="42"/>
      <c r="AF20" s="29"/>
      <c r="AG20" s="119"/>
      <c r="AH20" s="113" t="s">
        <v>180</v>
      </c>
      <c r="AI20" s="179">
        <f>B20</f>
        <v>1208</v>
      </c>
      <c r="AL20" s="34" t="s">
        <v>381</v>
      </c>
      <c r="AM20" s="46" t="s">
        <v>381</v>
      </c>
    </row>
    <row r="21" spans="2:39" s="22" customFormat="1">
      <c r="B21" s="23">
        <v>1209</v>
      </c>
      <c r="C21" s="24" t="s">
        <v>206</v>
      </c>
      <c r="D21" s="34" t="s">
        <v>86</v>
      </c>
      <c r="E21" s="35">
        <v>6</v>
      </c>
      <c r="F21" s="35"/>
      <c r="G21" s="113" t="s">
        <v>180</v>
      </c>
      <c r="H21" s="150" t="s">
        <v>181</v>
      </c>
      <c r="I21" s="35">
        <v>6</v>
      </c>
      <c r="J21" s="504"/>
      <c r="K21" s="1498"/>
      <c r="L21" s="45"/>
      <c r="M21" s="39" t="s">
        <v>384</v>
      </c>
      <c r="N21" s="37" t="s">
        <v>384</v>
      </c>
      <c r="O21" s="36" t="s">
        <v>384</v>
      </c>
      <c r="P21" s="40"/>
      <c r="Q21" s="34" t="s">
        <v>384</v>
      </c>
      <c r="R21" s="36" t="s">
        <v>384</v>
      </c>
      <c r="S21" s="29"/>
      <c r="T21" s="182" t="str">
        <f>T$20</f>
        <v>リース、レンタル以外では事実上使用しない</v>
      </c>
      <c r="U21" s="184" t="s">
        <v>365</v>
      </c>
      <c r="V21" s="50"/>
      <c r="X21" s="34" t="s">
        <v>384</v>
      </c>
      <c r="Y21" s="36" t="s">
        <v>384</v>
      </c>
      <c r="Z21" s="33"/>
      <c r="AA21" s="34" t="s">
        <v>384</v>
      </c>
      <c r="AB21" s="46" t="s">
        <v>384</v>
      </c>
      <c r="AC21" s="36" t="s">
        <v>384</v>
      </c>
      <c r="AD21" s="42"/>
      <c r="AE21" s="42"/>
      <c r="AF21" s="29"/>
      <c r="AG21" s="119"/>
      <c r="AH21" s="113" t="s">
        <v>180</v>
      </c>
      <c r="AI21" s="179">
        <f>B21</f>
        <v>1209</v>
      </c>
      <c r="AL21" s="65" t="s">
        <v>384</v>
      </c>
      <c r="AM21" s="68" t="s">
        <v>384</v>
      </c>
    </row>
    <row r="22" spans="2:39" s="22" customFormat="1">
      <c r="B22" s="23">
        <v>1216</v>
      </c>
      <c r="C22" s="24" t="s">
        <v>1569</v>
      </c>
      <c r="D22" s="39" t="s">
        <v>1420</v>
      </c>
      <c r="E22" s="35">
        <v>7</v>
      </c>
      <c r="F22" s="35">
        <v>3</v>
      </c>
      <c r="G22" s="113" t="s">
        <v>1063</v>
      </c>
      <c r="H22" s="150" t="s">
        <v>906</v>
      </c>
      <c r="I22" s="35">
        <v>12</v>
      </c>
      <c r="J22" s="504"/>
      <c r="K22" s="1498"/>
      <c r="L22" s="45"/>
      <c r="M22" s="58" t="s">
        <v>390</v>
      </c>
      <c r="N22" s="181" t="s">
        <v>390</v>
      </c>
      <c r="O22" s="57" t="s">
        <v>390</v>
      </c>
      <c r="P22" s="40"/>
      <c r="Q22" s="65" t="s">
        <v>390</v>
      </c>
      <c r="R22" s="57" t="s">
        <v>390</v>
      </c>
      <c r="S22" s="29"/>
      <c r="T22" s="177" t="str">
        <f>T$20</f>
        <v>リース、レンタル以外では事実上使用しない</v>
      </c>
      <c r="U22" s="212" t="s">
        <v>902</v>
      </c>
      <c r="V22" s="196" t="s">
        <v>891</v>
      </c>
      <c r="X22" s="65" t="s">
        <v>390</v>
      </c>
      <c r="Y22" s="57" t="s">
        <v>390</v>
      </c>
      <c r="Z22" s="33"/>
      <c r="AA22" s="65" t="s">
        <v>390</v>
      </c>
      <c r="AB22" s="68" t="s">
        <v>390</v>
      </c>
      <c r="AC22" s="57" t="s">
        <v>390</v>
      </c>
      <c r="AD22" s="42"/>
      <c r="AE22" s="42"/>
      <c r="AF22" s="29"/>
      <c r="AG22" s="119"/>
      <c r="AH22" s="113" t="s">
        <v>180</v>
      </c>
      <c r="AI22" s="179">
        <f t="shared" si="0"/>
        <v>1216</v>
      </c>
      <c r="AL22" s="34" t="s">
        <v>390</v>
      </c>
      <c r="AM22" s="46" t="s">
        <v>390</v>
      </c>
    </row>
    <row r="23" spans="2:39" s="22" customFormat="1">
      <c r="B23" s="23">
        <v>1217</v>
      </c>
      <c r="C23" s="704" t="s">
        <v>208</v>
      </c>
      <c r="D23" s="718" t="s">
        <v>86</v>
      </c>
      <c r="E23" s="707">
        <v>6</v>
      </c>
      <c r="F23" s="35"/>
      <c r="G23" s="113" t="s">
        <v>180</v>
      </c>
      <c r="H23" s="150" t="s">
        <v>181</v>
      </c>
      <c r="I23" s="35">
        <v>6</v>
      </c>
      <c r="J23" s="504"/>
      <c r="K23" s="1498"/>
      <c r="L23" s="48"/>
      <c r="M23" s="58" t="s">
        <v>388</v>
      </c>
      <c r="N23" s="181" t="s">
        <v>388</v>
      </c>
      <c r="O23" s="57" t="s">
        <v>388</v>
      </c>
      <c r="P23" s="40"/>
      <c r="Q23" s="65" t="s">
        <v>388</v>
      </c>
      <c r="R23" s="57" t="s">
        <v>388</v>
      </c>
      <c r="S23" s="29"/>
      <c r="T23" s="182" t="str">
        <f>T$20</f>
        <v>リース、レンタル以外では事実上使用しない</v>
      </c>
      <c r="U23" s="233" t="s">
        <v>365</v>
      </c>
      <c r="V23" s="50"/>
      <c r="X23" s="65" t="s">
        <v>388</v>
      </c>
      <c r="Y23" s="57" t="s">
        <v>388</v>
      </c>
      <c r="Z23" s="33"/>
      <c r="AA23" s="65" t="s">
        <v>388</v>
      </c>
      <c r="AB23" s="68" t="s">
        <v>388</v>
      </c>
      <c r="AC23" s="57" t="s">
        <v>388</v>
      </c>
      <c r="AD23" s="42"/>
      <c r="AE23" s="42"/>
      <c r="AF23" s="29"/>
      <c r="AG23" s="119"/>
      <c r="AH23" s="113" t="s">
        <v>180</v>
      </c>
      <c r="AI23" s="179">
        <f t="shared" si="0"/>
        <v>1217</v>
      </c>
      <c r="AL23" s="65" t="s">
        <v>388</v>
      </c>
      <c r="AM23" s="68" t="s">
        <v>388</v>
      </c>
    </row>
    <row r="24" spans="2:39" s="22" customFormat="1">
      <c r="B24" s="23">
        <v>1218</v>
      </c>
      <c r="C24" s="704" t="s">
        <v>209</v>
      </c>
      <c r="D24" s="718" t="s">
        <v>152</v>
      </c>
      <c r="E24" s="707">
        <v>7</v>
      </c>
      <c r="F24" s="35">
        <v>3</v>
      </c>
      <c r="G24" s="113" t="s">
        <v>180</v>
      </c>
      <c r="H24" s="150" t="s">
        <v>181</v>
      </c>
      <c r="I24" s="35">
        <v>12</v>
      </c>
      <c r="J24" s="504"/>
      <c r="K24" s="1498"/>
      <c r="L24" s="48"/>
      <c r="M24" s="39" t="s">
        <v>389</v>
      </c>
      <c r="N24" s="37" t="s">
        <v>389</v>
      </c>
      <c r="O24" s="36" t="s">
        <v>389</v>
      </c>
      <c r="P24" s="40"/>
      <c r="Q24" s="34" t="s">
        <v>389</v>
      </c>
      <c r="R24" s="36" t="s">
        <v>389</v>
      </c>
      <c r="S24" s="29"/>
      <c r="T24" s="177"/>
      <c r="U24" s="206" t="s">
        <v>903</v>
      </c>
      <c r="V24" s="194" t="s">
        <v>891</v>
      </c>
      <c r="X24" s="34" t="s">
        <v>389</v>
      </c>
      <c r="Y24" s="36" t="s">
        <v>389</v>
      </c>
      <c r="Z24" s="33"/>
      <c r="AA24" s="34" t="s">
        <v>389</v>
      </c>
      <c r="AB24" s="46" t="s">
        <v>389</v>
      </c>
      <c r="AC24" s="36" t="s">
        <v>389</v>
      </c>
      <c r="AD24" s="42"/>
      <c r="AE24" s="33"/>
      <c r="AF24" s="29"/>
      <c r="AG24" s="119" t="s">
        <v>580</v>
      </c>
      <c r="AH24" s="113" t="s">
        <v>180</v>
      </c>
      <c r="AI24" s="179">
        <f t="shared" si="0"/>
        <v>1218</v>
      </c>
      <c r="AL24" s="34" t="s">
        <v>389</v>
      </c>
      <c r="AM24" s="46" t="s">
        <v>389</v>
      </c>
    </row>
    <row r="25" spans="2:39" s="22" customFormat="1">
      <c r="B25" s="23">
        <v>1219</v>
      </c>
      <c r="C25" s="704" t="s">
        <v>211</v>
      </c>
      <c r="D25" s="718" t="s">
        <v>86</v>
      </c>
      <c r="E25" s="707">
        <v>6</v>
      </c>
      <c r="F25" s="35"/>
      <c r="G25" s="113" t="s">
        <v>180</v>
      </c>
      <c r="H25" s="150" t="s">
        <v>181</v>
      </c>
      <c r="I25" s="35">
        <v>6</v>
      </c>
      <c r="J25" s="504"/>
      <c r="K25" s="1498"/>
      <c r="L25" s="48"/>
      <c r="M25" s="58" t="s">
        <v>115</v>
      </c>
      <c r="N25" s="181" t="s">
        <v>115</v>
      </c>
      <c r="O25" s="57" t="s">
        <v>115</v>
      </c>
      <c r="P25" s="40"/>
      <c r="Q25" s="65" t="s">
        <v>115</v>
      </c>
      <c r="R25" s="57" t="s">
        <v>115</v>
      </c>
      <c r="S25" s="29"/>
      <c r="T25" s="182" t="s">
        <v>365</v>
      </c>
      <c r="U25" s="184"/>
      <c r="V25" s="50"/>
      <c r="X25" s="65" t="s">
        <v>115</v>
      </c>
      <c r="Y25" s="57" t="s">
        <v>115</v>
      </c>
      <c r="Z25" s="33"/>
      <c r="AA25" s="65" t="s">
        <v>115</v>
      </c>
      <c r="AB25" s="68" t="s">
        <v>115</v>
      </c>
      <c r="AC25" s="57" t="s">
        <v>115</v>
      </c>
      <c r="AD25" s="42"/>
      <c r="AE25" s="33"/>
      <c r="AF25" s="29"/>
      <c r="AG25" s="119"/>
      <c r="AH25" s="113" t="s">
        <v>180</v>
      </c>
      <c r="AI25" s="179">
        <f t="shared" si="0"/>
        <v>1219</v>
      </c>
      <c r="AL25" s="65" t="s">
        <v>115</v>
      </c>
      <c r="AM25" s="68" t="s">
        <v>115</v>
      </c>
    </row>
    <row r="26" spans="2:39" s="22" customFormat="1">
      <c r="B26" s="23">
        <v>1222</v>
      </c>
      <c r="C26" s="24" t="s">
        <v>213</v>
      </c>
      <c r="D26" s="34" t="s">
        <v>152</v>
      </c>
      <c r="E26" s="35">
        <v>12</v>
      </c>
      <c r="F26" s="35">
        <v>1</v>
      </c>
      <c r="G26" s="113" t="s">
        <v>180</v>
      </c>
      <c r="H26" s="150" t="s">
        <v>181</v>
      </c>
      <c r="I26" s="35">
        <v>15</v>
      </c>
      <c r="J26" s="504"/>
      <c r="K26" s="1498"/>
      <c r="L26" s="48"/>
      <c r="M26" s="39" t="s">
        <v>391</v>
      </c>
      <c r="N26" s="37" t="s">
        <v>391</v>
      </c>
      <c r="O26" s="36" t="s">
        <v>391</v>
      </c>
      <c r="P26" s="40"/>
      <c r="Q26" s="34" t="s">
        <v>391</v>
      </c>
      <c r="R26" s="36" t="s">
        <v>391</v>
      </c>
      <c r="S26" s="29"/>
      <c r="T26" s="182" t="s">
        <v>365</v>
      </c>
      <c r="U26" s="184"/>
      <c r="V26" s="50"/>
      <c r="X26" s="34" t="s">
        <v>391</v>
      </c>
      <c r="Y26" s="36" t="s">
        <v>391</v>
      </c>
      <c r="Z26" s="33"/>
      <c r="AA26" s="34" t="s">
        <v>391</v>
      </c>
      <c r="AB26" s="46" t="s">
        <v>391</v>
      </c>
      <c r="AC26" s="36" t="s">
        <v>391</v>
      </c>
      <c r="AD26" s="42"/>
      <c r="AE26" s="33"/>
      <c r="AF26" s="29"/>
      <c r="AG26" s="119" t="s">
        <v>376</v>
      </c>
      <c r="AH26" s="113" t="s">
        <v>180</v>
      </c>
      <c r="AI26" s="179">
        <f t="shared" si="0"/>
        <v>1222</v>
      </c>
      <c r="AL26" s="34" t="s">
        <v>391</v>
      </c>
      <c r="AM26" s="46" t="s">
        <v>391</v>
      </c>
    </row>
    <row r="27" spans="2:39" s="22" customFormat="1" ht="13.5" customHeight="1">
      <c r="B27" s="23">
        <v>1223</v>
      </c>
      <c r="C27" s="24" t="s">
        <v>904</v>
      </c>
      <c r="D27" s="34" t="s">
        <v>148</v>
      </c>
      <c r="E27" s="35">
        <v>12</v>
      </c>
      <c r="F27" s="35"/>
      <c r="G27" s="113" t="s">
        <v>905</v>
      </c>
      <c r="H27" s="150" t="s">
        <v>906</v>
      </c>
      <c r="I27" s="35">
        <v>13</v>
      </c>
      <c r="J27" s="504"/>
      <c r="K27" s="1498"/>
      <c r="L27" s="48"/>
      <c r="M27" s="58" t="s">
        <v>392</v>
      </c>
      <c r="N27" s="181" t="s">
        <v>392</v>
      </c>
      <c r="O27" s="57" t="s">
        <v>392</v>
      </c>
      <c r="P27" s="40"/>
      <c r="Q27" s="65" t="s">
        <v>392</v>
      </c>
      <c r="R27" s="57" t="s">
        <v>392</v>
      </c>
      <c r="S27" s="29"/>
      <c r="T27" s="182"/>
      <c r="U27" s="184" t="s">
        <v>907</v>
      </c>
      <c r="V27" s="50"/>
      <c r="X27" s="65" t="s">
        <v>392</v>
      </c>
      <c r="Y27" s="57" t="s">
        <v>392</v>
      </c>
      <c r="Z27" s="33"/>
      <c r="AA27" s="65" t="s">
        <v>392</v>
      </c>
      <c r="AB27" s="68" t="s">
        <v>392</v>
      </c>
      <c r="AC27" s="57" t="s">
        <v>392</v>
      </c>
      <c r="AD27" s="42"/>
      <c r="AE27" s="1168" t="s">
        <v>908</v>
      </c>
      <c r="AF27" s="29"/>
      <c r="AG27" s="119" t="s">
        <v>580</v>
      </c>
      <c r="AH27" s="113" t="s">
        <v>180</v>
      </c>
      <c r="AI27" s="179">
        <f t="shared" si="0"/>
        <v>1223</v>
      </c>
      <c r="AL27" s="65" t="s">
        <v>392</v>
      </c>
      <c r="AM27" s="68" t="s">
        <v>392</v>
      </c>
    </row>
    <row r="28" spans="2:39" s="22" customFormat="1">
      <c r="B28" s="23">
        <v>1247</v>
      </c>
      <c r="C28" s="24" t="s">
        <v>340</v>
      </c>
      <c r="D28" s="34" t="s">
        <v>27</v>
      </c>
      <c r="E28" s="35">
        <v>25</v>
      </c>
      <c r="F28" s="35"/>
      <c r="G28" s="113" t="s">
        <v>180</v>
      </c>
      <c r="H28" s="150" t="s">
        <v>181</v>
      </c>
      <c r="I28" s="35">
        <v>25</v>
      </c>
      <c r="J28" s="504"/>
      <c r="K28" s="1498"/>
      <c r="L28" s="48"/>
      <c r="M28" s="39" t="s">
        <v>393</v>
      </c>
      <c r="N28" s="37" t="s">
        <v>393</v>
      </c>
      <c r="O28" s="36" t="s">
        <v>393</v>
      </c>
      <c r="P28" s="40"/>
      <c r="Q28" s="34" t="s">
        <v>393</v>
      </c>
      <c r="R28" s="36" t="s">
        <v>393</v>
      </c>
      <c r="S28" s="29"/>
      <c r="T28" s="182"/>
      <c r="U28" s="184"/>
      <c r="V28" s="50"/>
      <c r="X28" s="34"/>
      <c r="Y28" s="36"/>
      <c r="Z28" s="42"/>
      <c r="AA28" s="34" t="s">
        <v>393</v>
      </c>
      <c r="AB28" s="46" t="s">
        <v>393</v>
      </c>
      <c r="AC28" s="36" t="s">
        <v>393</v>
      </c>
      <c r="AD28" s="42"/>
      <c r="AE28" s="42"/>
      <c r="AF28" s="29"/>
      <c r="AG28" s="119"/>
      <c r="AH28" s="113" t="s">
        <v>180</v>
      </c>
      <c r="AI28" s="179">
        <f t="shared" si="0"/>
        <v>1247</v>
      </c>
      <c r="AL28" s="34" t="s">
        <v>393</v>
      </c>
      <c r="AM28" s="46" t="s">
        <v>393</v>
      </c>
    </row>
    <row r="29" spans="2:39" s="22" customFormat="1">
      <c r="B29" s="23">
        <v>1248</v>
      </c>
      <c r="C29" s="24" t="s">
        <v>341</v>
      </c>
      <c r="D29" s="34" t="s">
        <v>47</v>
      </c>
      <c r="E29" s="35">
        <v>40</v>
      </c>
      <c r="F29" s="35"/>
      <c r="G29" s="113" t="s">
        <v>180</v>
      </c>
      <c r="H29" s="150" t="s">
        <v>181</v>
      </c>
      <c r="I29" s="35">
        <v>40</v>
      </c>
      <c r="J29" s="504"/>
      <c r="K29" s="1498"/>
      <c r="L29" s="48"/>
      <c r="M29" s="58" t="s">
        <v>394</v>
      </c>
      <c r="N29" s="181" t="s">
        <v>394</v>
      </c>
      <c r="O29" s="57" t="s">
        <v>394</v>
      </c>
      <c r="P29" s="40"/>
      <c r="Q29" s="65" t="s">
        <v>394</v>
      </c>
      <c r="R29" s="57" t="s">
        <v>394</v>
      </c>
      <c r="S29" s="29"/>
      <c r="T29" s="182" t="s">
        <v>396</v>
      </c>
      <c r="U29" s="184"/>
      <c r="V29" s="50"/>
      <c r="X29" s="65"/>
      <c r="Y29" s="57"/>
      <c r="Z29" s="42"/>
      <c r="AA29" s="65" t="s">
        <v>394</v>
      </c>
      <c r="AB29" s="68" t="s">
        <v>394</v>
      </c>
      <c r="AC29" s="57" t="s">
        <v>394</v>
      </c>
      <c r="AD29" s="42"/>
      <c r="AE29" s="42"/>
      <c r="AF29" s="29"/>
      <c r="AG29" s="119"/>
      <c r="AH29" s="113" t="s">
        <v>180</v>
      </c>
      <c r="AI29" s="179">
        <f t="shared" si="0"/>
        <v>1248</v>
      </c>
      <c r="AL29" s="65" t="s">
        <v>394</v>
      </c>
      <c r="AM29" s="68" t="s">
        <v>394</v>
      </c>
    </row>
    <row r="30" spans="2:39" s="22" customFormat="1">
      <c r="B30" s="23">
        <v>1249</v>
      </c>
      <c r="C30" s="704" t="s">
        <v>223</v>
      </c>
      <c r="D30" s="718" t="s">
        <v>1320</v>
      </c>
      <c r="E30" s="707">
        <v>25</v>
      </c>
      <c r="F30" s="35"/>
      <c r="G30" s="113" t="s">
        <v>1063</v>
      </c>
      <c r="H30" s="150" t="s">
        <v>181</v>
      </c>
      <c r="I30" s="35">
        <v>25</v>
      </c>
      <c r="J30" s="504"/>
      <c r="K30" s="1498"/>
      <c r="L30" s="48"/>
      <c r="M30" s="39" t="s">
        <v>395</v>
      </c>
      <c r="N30" s="37" t="s">
        <v>395</v>
      </c>
      <c r="O30" s="36" t="s">
        <v>395</v>
      </c>
      <c r="P30" s="40"/>
      <c r="Q30" s="34" t="s">
        <v>395</v>
      </c>
      <c r="R30" s="36" t="s">
        <v>395</v>
      </c>
      <c r="S30" s="29"/>
      <c r="T30" s="182"/>
      <c r="U30" s="184"/>
      <c r="V30" s="50"/>
      <c r="X30" s="34"/>
      <c r="Y30" s="36"/>
      <c r="Z30" s="42"/>
      <c r="AA30" s="34" t="s">
        <v>395</v>
      </c>
      <c r="AB30" s="46" t="s">
        <v>395</v>
      </c>
      <c r="AC30" s="36" t="s">
        <v>395</v>
      </c>
      <c r="AD30" s="42"/>
      <c r="AE30" s="42"/>
      <c r="AF30" s="29"/>
      <c r="AG30" s="119"/>
      <c r="AH30" s="113" t="s">
        <v>180</v>
      </c>
      <c r="AI30" s="179">
        <f t="shared" si="0"/>
        <v>1249</v>
      </c>
      <c r="AL30" s="34" t="s">
        <v>395</v>
      </c>
      <c r="AM30" s="46" t="s">
        <v>395</v>
      </c>
    </row>
    <row r="31" spans="2:39" s="22" customFormat="1">
      <c r="B31" s="23">
        <v>1250</v>
      </c>
      <c r="C31" s="704" t="s">
        <v>224</v>
      </c>
      <c r="D31" s="718" t="s">
        <v>72</v>
      </c>
      <c r="E31" s="707">
        <v>40</v>
      </c>
      <c r="F31" s="35"/>
      <c r="G31" s="113" t="s">
        <v>1063</v>
      </c>
      <c r="H31" s="150" t="s">
        <v>181</v>
      </c>
      <c r="I31" s="35">
        <v>40</v>
      </c>
      <c r="J31" s="504"/>
      <c r="K31" s="1498"/>
      <c r="L31" s="48"/>
      <c r="M31" s="58" t="s">
        <v>397</v>
      </c>
      <c r="N31" s="181" t="s">
        <v>397</v>
      </c>
      <c r="O31" s="57" t="s">
        <v>397</v>
      </c>
      <c r="P31" s="40"/>
      <c r="Q31" s="65" t="s">
        <v>397</v>
      </c>
      <c r="R31" s="57" t="s">
        <v>397</v>
      </c>
      <c r="S31" s="29"/>
      <c r="T31" s="190"/>
      <c r="U31" s="192"/>
      <c r="V31" s="50"/>
      <c r="X31" s="65"/>
      <c r="Y31" s="57"/>
      <c r="Z31" s="42"/>
      <c r="AA31" s="65" t="s">
        <v>397</v>
      </c>
      <c r="AB31" s="68" t="s">
        <v>397</v>
      </c>
      <c r="AC31" s="57" t="s">
        <v>397</v>
      </c>
      <c r="AD31" s="42"/>
      <c r="AE31" s="42"/>
      <c r="AF31" s="29"/>
      <c r="AG31" s="119"/>
      <c r="AH31" s="113" t="s">
        <v>180</v>
      </c>
      <c r="AI31" s="179">
        <f t="shared" si="0"/>
        <v>1250</v>
      </c>
      <c r="AL31" s="65" t="s">
        <v>397</v>
      </c>
      <c r="AM31" s="68" t="s">
        <v>397</v>
      </c>
    </row>
    <row r="32" spans="2:39" s="22" customFormat="1">
      <c r="B32" s="23">
        <v>1251</v>
      </c>
      <c r="C32" s="704" t="s">
        <v>1294</v>
      </c>
      <c r="D32" s="718" t="s">
        <v>86</v>
      </c>
      <c r="E32" s="707">
        <v>16</v>
      </c>
      <c r="F32" s="35"/>
      <c r="G32" s="113" t="s">
        <v>226</v>
      </c>
      <c r="H32" s="150" t="s">
        <v>249</v>
      </c>
      <c r="I32" s="35">
        <v>16</v>
      </c>
      <c r="J32" s="504"/>
      <c r="K32" s="1498"/>
      <c r="L32" s="48"/>
      <c r="M32" s="39" t="s">
        <v>399</v>
      </c>
      <c r="N32" s="37" t="s">
        <v>399</v>
      </c>
      <c r="O32" s="36" t="s">
        <v>399</v>
      </c>
      <c r="P32" s="40"/>
      <c r="Q32" s="34" t="s">
        <v>399</v>
      </c>
      <c r="R32" s="36" t="s">
        <v>399</v>
      </c>
      <c r="S32" s="29"/>
      <c r="T32" s="190" t="s">
        <v>909</v>
      </c>
      <c r="U32" s="192"/>
      <c r="V32" s="50"/>
      <c r="X32" s="34">
        <v>23</v>
      </c>
      <c r="Y32" s="36">
        <v>23</v>
      </c>
      <c r="Z32" s="42"/>
      <c r="AA32" s="34" t="s">
        <v>399</v>
      </c>
      <c r="AB32" s="46" t="s">
        <v>399</v>
      </c>
      <c r="AC32" s="36" t="s">
        <v>399</v>
      </c>
      <c r="AD32" s="42"/>
      <c r="AE32" s="1167" t="s">
        <v>892</v>
      </c>
      <c r="AF32" s="29"/>
      <c r="AG32" s="119" t="s">
        <v>910</v>
      </c>
      <c r="AH32" s="113" t="s">
        <v>226</v>
      </c>
      <c r="AI32" s="179">
        <f t="shared" si="0"/>
        <v>1251</v>
      </c>
      <c r="AL32" s="34" t="s">
        <v>399</v>
      </c>
      <c r="AM32" s="46" t="s">
        <v>399</v>
      </c>
    </row>
    <row r="33" spans="2:39" s="22" customFormat="1" ht="13.5" thickBot="1">
      <c r="B33" s="23">
        <v>1251</v>
      </c>
      <c r="C33" s="704" t="s">
        <v>409</v>
      </c>
      <c r="D33" s="718"/>
      <c r="E33" s="707"/>
      <c r="F33" s="35"/>
      <c r="G33" s="113"/>
      <c r="H33" s="150"/>
      <c r="I33" s="35">
        <v>16</v>
      </c>
      <c r="J33" s="504"/>
      <c r="K33" s="1498"/>
      <c r="L33" s="48"/>
      <c r="M33" s="58" t="s">
        <v>400</v>
      </c>
      <c r="N33" s="181" t="s">
        <v>400</v>
      </c>
      <c r="O33" s="57" t="s">
        <v>400</v>
      </c>
      <c r="P33" s="40"/>
      <c r="Q33" s="65" t="s">
        <v>400</v>
      </c>
      <c r="R33" s="57" t="s">
        <v>400</v>
      </c>
      <c r="S33" s="29"/>
      <c r="T33" s="190"/>
      <c r="U33" s="192"/>
      <c r="V33" s="50"/>
      <c r="X33" s="65">
        <v>24</v>
      </c>
      <c r="Y33" s="57">
        <v>24</v>
      </c>
      <c r="Z33" s="42"/>
      <c r="AA33" s="65" t="s">
        <v>400</v>
      </c>
      <c r="AB33" s="68" t="s">
        <v>400</v>
      </c>
      <c r="AC33" s="57" t="s">
        <v>400</v>
      </c>
      <c r="AD33" s="42"/>
      <c r="AE33" s="1169"/>
      <c r="AF33" s="29"/>
      <c r="AG33" s="119"/>
      <c r="AH33" s="113"/>
      <c r="AI33" s="179"/>
      <c r="AL33" s="65" t="s">
        <v>400</v>
      </c>
      <c r="AM33" s="68" t="s">
        <v>400</v>
      </c>
    </row>
    <row r="34" spans="2:39" s="22" customFormat="1" ht="14" thickTop="1" thickBot="1">
      <c r="B34" s="23">
        <v>1413</v>
      </c>
      <c r="C34" s="704" t="s">
        <v>227</v>
      </c>
      <c r="D34" s="728" t="s">
        <v>27</v>
      </c>
      <c r="E34" s="707">
        <v>1</v>
      </c>
      <c r="F34" s="35"/>
      <c r="G34" s="113" t="s">
        <v>180</v>
      </c>
      <c r="H34" s="150" t="s">
        <v>181</v>
      </c>
      <c r="I34" s="35">
        <v>1</v>
      </c>
      <c r="J34" s="504"/>
      <c r="K34" s="1498"/>
      <c r="L34" s="48"/>
      <c r="M34" s="39"/>
      <c r="N34" s="37" t="s">
        <v>402</v>
      </c>
      <c r="O34" s="36" t="s">
        <v>402</v>
      </c>
      <c r="P34" s="40"/>
      <c r="Q34" s="34"/>
      <c r="R34" s="36"/>
      <c r="S34" s="29"/>
      <c r="T34" s="182"/>
      <c r="U34" s="206"/>
      <c r="V34" s="194" t="s">
        <v>911</v>
      </c>
      <c r="X34" s="34"/>
      <c r="Y34" s="36"/>
      <c r="Z34" s="42"/>
      <c r="AA34" s="34" t="s">
        <v>402</v>
      </c>
      <c r="AB34" s="46" t="s">
        <v>402</v>
      </c>
      <c r="AC34" s="36" t="s">
        <v>402</v>
      </c>
      <c r="AD34" s="42"/>
      <c r="AE34" s="42"/>
      <c r="AF34" s="29"/>
      <c r="AG34" s="119" t="s">
        <v>376</v>
      </c>
      <c r="AH34" s="113" t="s">
        <v>180</v>
      </c>
      <c r="AI34" s="179">
        <f t="shared" si="0"/>
        <v>1413</v>
      </c>
      <c r="AL34" s="234"/>
      <c r="AM34" s="235"/>
    </row>
    <row r="35" spans="2:39" s="22" customFormat="1" ht="14" thickTop="1" thickBot="1">
      <c r="B35" s="23">
        <v>1400</v>
      </c>
      <c r="C35" s="24" t="s">
        <v>912</v>
      </c>
      <c r="D35" s="34" t="s">
        <v>33</v>
      </c>
      <c r="E35" s="35">
        <v>2</v>
      </c>
      <c r="F35" s="35"/>
      <c r="G35" s="113" t="s">
        <v>180</v>
      </c>
      <c r="H35" s="150" t="s">
        <v>906</v>
      </c>
      <c r="I35" s="35">
        <v>2</v>
      </c>
      <c r="J35" s="504"/>
      <c r="K35" s="1498"/>
      <c r="L35" s="48"/>
      <c r="M35" s="58"/>
      <c r="N35" s="181" t="s">
        <v>404</v>
      </c>
      <c r="O35" s="57" t="s">
        <v>404</v>
      </c>
      <c r="P35" s="40"/>
      <c r="Q35" s="65">
        <v>29</v>
      </c>
      <c r="R35" s="57">
        <v>29</v>
      </c>
      <c r="S35" s="29"/>
      <c r="T35" s="182" t="s">
        <v>913</v>
      </c>
      <c r="U35" s="184"/>
      <c r="V35" s="50"/>
      <c r="X35" s="65"/>
      <c r="Y35" s="57"/>
      <c r="Z35" s="42"/>
      <c r="AA35" s="65" t="s">
        <v>404</v>
      </c>
      <c r="AB35" s="68" t="s">
        <v>404</v>
      </c>
      <c r="AC35" s="57" t="s">
        <v>404</v>
      </c>
      <c r="AD35" s="42"/>
      <c r="AE35" s="42"/>
      <c r="AF35" s="29"/>
      <c r="AG35" s="119"/>
      <c r="AH35" s="113"/>
      <c r="AI35" s="179"/>
      <c r="AL35" s="188"/>
      <c r="AM35" s="236"/>
    </row>
    <row r="36" spans="2:39" s="22" customFormat="1" ht="13.5" thickTop="1">
      <c r="B36" s="23">
        <v>1298</v>
      </c>
      <c r="C36" s="24" t="s">
        <v>914</v>
      </c>
      <c r="D36" s="34" t="s">
        <v>1420</v>
      </c>
      <c r="E36" s="35">
        <v>5</v>
      </c>
      <c r="F36" s="35">
        <v>2</v>
      </c>
      <c r="G36" s="113" t="s">
        <v>1063</v>
      </c>
      <c r="H36" s="150" t="s">
        <v>906</v>
      </c>
      <c r="I36" s="35">
        <v>9</v>
      </c>
      <c r="J36" s="504"/>
      <c r="K36" s="1498"/>
      <c r="L36" s="48"/>
      <c r="M36" s="39">
        <v>29</v>
      </c>
      <c r="N36" s="37" t="s">
        <v>405</v>
      </c>
      <c r="O36" s="36" t="s">
        <v>405</v>
      </c>
      <c r="P36" s="40"/>
      <c r="Q36" s="34" t="s">
        <v>280</v>
      </c>
      <c r="R36" s="36" t="s">
        <v>280</v>
      </c>
      <c r="S36" s="29"/>
      <c r="T36" s="182" t="str">
        <f>T$20</f>
        <v>リース、レンタル以外では事実上使用しない</v>
      </c>
      <c r="U36" s="184" t="s">
        <v>915</v>
      </c>
      <c r="V36" s="50"/>
      <c r="X36" s="34"/>
      <c r="Y36" s="36"/>
      <c r="Z36" s="33"/>
      <c r="AA36" s="34" t="s">
        <v>405</v>
      </c>
      <c r="AB36" s="46" t="s">
        <v>405</v>
      </c>
      <c r="AC36" s="36" t="s">
        <v>405</v>
      </c>
      <c r="AD36" s="42"/>
      <c r="AE36" s="33"/>
      <c r="AF36" s="29"/>
      <c r="AG36" s="119" t="s">
        <v>580</v>
      </c>
      <c r="AH36" s="113" t="s">
        <v>180</v>
      </c>
      <c r="AI36" s="179">
        <f t="shared" si="0"/>
        <v>1298</v>
      </c>
      <c r="AL36" s="45"/>
      <c r="AM36" s="42"/>
    </row>
    <row r="37" spans="2:39" s="22" customFormat="1">
      <c r="B37" s="23">
        <v>1299</v>
      </c>
      <c r="C37" s="24" t="s">
        <v>916</v>
      </c>
      <c r="D37" s="34" t="s">
        <v>152</v>
      </c>
      <c r="E37" s="35">
        <v>7</v>
      </c>
      <c r="F37" s="35">
        <v>3</v>
      </c>
      <c r="G37" s="113" t="s">
        <v>180</v>
      </c>
      <c r="H37" s="150" t="s">
        <v>181</v>
      </c>
      <c r="I37" s="35">
        <v>12</v>
      </c>
      <c r="J37" s="504"/>
      <c r="K37" s="1498"/>
      <c r="L37" s="48"/>
      <c r="M37" s="58">
        <v>30</v>
      </c>
      <c r="N37" s="181" t="s">
        <v>406</v>
      </c>
      <c r="O37" s="57" t="s">
        <v>406</v>
      </c>
      <c r="P37" s="40"/>
      <c r="Q37" s="65">
        <v>31</v>
      </c>
      <c r="R37" s="57">
        <v>31</v>
      </c>
      <c r="S37" s="29"/>
      <c r="T37" s="182" t="str">
        <f>T$20</f>
        <v>リース、レンタル以外では事実上使用しない</v>
      </c>
      <c r="U37" s="184" t="s">
        <v>917</v>
      </c>
      <c r="V37" s="50"/>
      <c r="X37" s="65"/>
      <c r="Y37" s="57"/>
      <c r="Z37" s="33"/>
      <c r="AA37" s="65" t="s">
        <v>406</v>
      </c>
      <c r="AB37" s="68" t="s">
        <v>406</v>
      </c>
      <c r="AC37" s="57" t="s">
        <v>406</v>
      </c>
      <c r="AD37" s="42"/>
      <c r="AE37" s="33"/>
      <c r="AF37" s="29"/>
      <c r="AG37" s="119" t="s">
        <v>580</v>
      </c>
      <c r="AH37" s="113" t="s">
        <v>180</v>
      </c>
      <c r="AI37" s="179">
        <f t="shared" si="0"/>
        <v>1299</v>
      </c>
      <c r="AL37" s="45"/>
      <c r="AM37" s="42"/>
    </row>
    <row r="38" spans="2:39" s="22" customFormat="1">
      <c r="B38" s="23">
        <v>1224</v>
      </c>
      <c r="C38" s="704" t="s">
        <v>1570</v>
      </c>
      <c r="D38" s="718" t="s">
        <v>1420</v>
      </c>
      <c r="E38" s="707">
        <v>7</v>
      </c>
      <c r="F38" s="35">
        <v>3</v>
      </c>
      <c r="G38" s="113" t="s">
        <v>1063</v>
      </c>
      <c r="H38" s="150" t="s">
        <v>181</v>
      </c>
      <c r="I38" s="35">
        <v>12</v>
      </c>
      <c r="J38" s="504"/>
      <c r="K38" s="1498"/>
      <c r="L38" s="48"/>
      <c r="M38" s="39">
        <v>31</v>
      </c>
      <c r="N38" s="37" t="s">
        <v>407</v>
      </c>
      <c r="O38" s="36" t="s">
        <v>407</v>
      </c>
      <c r="P38" s="40"/>
      <c r="Q38" s="34" t="s">
        <v>282</v>
      </c>
      <c r="R38" s="36" t="s">
        <v>406</v>
      </c>
      <c r="S38" s="29"/>
      <c r="T38" s="182" t="s">
        <v>919</v>
      </c>
      <c r="U38" s="184"/>
      <c r="V38" s="50"/>
      <c r="X38" s="34"/>
      <c r="Y38" s="36"/>
      <c r="Z38" s="33"/>
      <c r="AA38" s="34" t="s">
        <v>407</v>
      </c>
      <c r="AB38" s="46" t="s">
        <v>407</v>
      </c>
      <c r="AC38" s="36" t="s">
        <v>407</v>
      </c>
      <c r="AD38" s="42"/>
      <c r="AE38" s="33"/>
      <c r="AF38" s="29"/>
      <c r="AG38" s="119" t="s">
        <v>745</v>
      </c>
      <c r="AH38" s="113" t="s">
        <v>180</v>
      </c>
      <c r="AI38" s="179">
        <f t="shared" si="0"/>
        <v>1224</v>
      </c>
      <c r="AL38" s="45"/>
      <c r="AM38" s="42"/>
    </row>
    <row r="39" spans="2:39" s="22" customFormat="1" ht="13.5" thickBot="1">
      <c r="B39" s="23">
        <v>1225</v>
      </c>
      <c r="C39" s="704" t="s">
        <v>920</v>
      </c>
      <c r="D39" s="718" t="s">
        <v>148</v>
      </c>
      <c r="E39" s="707">
        <v>12</v>
      </c>
      <c r="F39" s="35"/>
      <c r="G39" s="113" t="s">
        <v>1063</v>
      </c>
      <c r="H39" s="150" t="s">
        <v>181</v>
      </c>
      <c r="I39" s="35">
        <v>13</v>
      </c>
      <c r="J39" s="504"/>
      <c r="K39" s="1498"/>
      <c r="L39" s="48"/>
      <c r="M39" s="58">
        <v>32</v>
      </c>
      <c r="N39" s="181" t="s">
        <v>408</v>
      </c>
      <c r="O39" s="57" t="s">
        <v>408</v>
      </c>
      <c r="P39" s="40"/>
      <c r="Q39" s="65">
        <v>33</v>
      </c>
      <c r="R39" s="57">
        <v>33</v>
      </c>
      <c r="S39" s="29"/>
      <c r="T39" s="190" t="s">
        <v>921</v>
      </c>
      <c r="U39" s="192"/>
      <c r="V39" s="50"/>
      <c r="X39" s="65"/>
      <c r="Y39" s="57"/>
      <c r="Z39" s="33"/>
      <c r="AA39" s="65" t="s">
        <v>408</v>
      </c>
      <c r="AB39" s="68" t="s">
        <v>408</v>
      </c>
      <c r="AC39" s="57" t="s">
        <v>408</v>
      </c>
      <c r="AD39" s="42"/>
      <c r="AE39" s="33"/>
      <c r="AF39" s="29"/>
      <c r="AG39" s="119" t="s">
        <v>745</v>
      </c>
      <c r="AH39" s="113" t="s">
        <v>180</v>
      </c>
      <c r="AI39" s="179">
        <f t="shared" si="0"/>
        <v>1225</v>
      </c>
      <c r="AL39" s="188"/>
      <c r="AM39" s="236"/>
    </row>
    <row r="40" spans="2:39" s="22" customFormat="1" ht="13.5" thickTop="1">
      <c r="B40" s="23">
        <v>1232</v>
      </c>
      <c r="C40" s="704" t="s">
        <v>1575</v>
      </c>
      <c r="D40" s="718" t="s">
        <v>1420</v>
      </c>
      <c r="E40" s="707">
        <v>7</v>
      </c>
      <c r="F40" s="35">
        <v>3</v>
      </c>
      <c r="G40" s="113" t="s">
        <v>1063</v>
      </c>
      <c r="H40" s="150" t="s">
        <v>906</v>
      </c>
      <c r="I40" s="35">
        <v>12</v>
      </c>
      <c r="J40" s="504"/>
      <c r="K40" s="1498"/>
      <c r="L40" s="48"/>
      <c r="M40" s="39"/>
      <c r="N40" s="37" t="s">
        <v>410</v>
      </c>
      <c r="O40" s="36" t="s">
        <v>410</v>
      </c>
      <c r="P40" s="40"/>
      <c r="Q40" s="34" t="s">
        <v>285</v>
      </c>
      <c r="R40" s="36" t="s">
        <v>408</v>
      </c>
      <c r="S40" s="29"/>
      <c r="T40" s="190" t="s">
        <v>922</v>
      </c>
      <c r="U40" s="192"/>
      <c r="V40" s="50"/>
      <c r="X40" s="34"/>
      <c r="Y40" s="36"/>
      <c r="Z40" s="42"/>
      <c r="AA40" s="34" t="s">
        <v>410</v>
      </c>
      <c r="AB40" s="46" t="s">
        <v>410</v>
      </c>
      <c r="AC40" s="36" t="s">
        <v>410</v>
      </c>
      <c r="AD40" s="42"/>
      <c r="AE40" s="42"/>
      <c r="AF40" s="29"/>
      <c r="AG40" s="119" t="s">
        <v>580</v>
      </c>
      <c r="AH40" s="113" t="s">
        <v>180</v>
      </c>
      <c r="AI40" s="179">
        <f t="shared" si="0"/>
        <v>1232</v>
      </c>
      <c r="AL40" s="45"/>
      <c r="AM40" s="42"/>
    </row>
    <row r="41" spans="2:39" s="22" customFormat="1" ht="22">
      <c r="B41" s="23">
        <v>1296</v>
      </c>
      <c r="C41" s="704" t="s">
        <v>923</v>
      </c>
      <c r="D41" s="718" t="s">
        <v>148</v>
      </c>
      <c r="E41" s="707">
        <v>3</v>
      </c>
      <c r="F41" s="35">
        <v>1</v>
      </c>
      <c r="G41" s="113" t="s">
        <v>1063</v>
      </c>
      <c r="H41" s="150" t="s">
        <v>906</v>
      </c>
      <c r="I41" s="35">
        <v>6</v>
      </c>
      <c r="J41" s="504"/>
      <c r="K41" s="1498"/>
      <c r="L41" s="48"/>
      <c r="M41" s="58"/>
      <c r="N41" s="181" t="s">
        <v>412</v>
      </c>
      <c r="O41" s="57" t="s">
        <v>412</v>
      </c>
      <c r="P41" s="40"/>
      <c r="Q41" s="65">
        <v>35</v>
      </c>
      <c r="R41" s="57">
        <v>35</v>
      </c>
      <c r="S41" s="29"/>
      <c r="T41" s="190" t="s">
        <v>924</v>
      </c>
      <c r="U41" s="192"/>
      <c r="V41" s="50"/>
      <c r="X41" s="65"/>
      <c r="Y41" s="57"/>
      <c r="Z41" s="42"/>
      <c r="AA41" s="65" t="s">
        <v>412</v>
      </c>
      <c r="AB41" s="68" t="s">
        <v>412</v>
      </c>
      <c r="AC41" s="57" t="s">
        <v>412</v>
      </c>
      <c r="AD41" s="42"/>
      <c r="AE41" s="42"/>
      <c r="AF41" s="29"/>
      <c r="AG41" s="126" t="s">
        <v>382</v>
      </c>
      <c r="AH41" s="113" t="s">
        <v>180</v>
      </c>
      <c r="AI41" s="179">
        <f t="shared" si="0"/>
        <v>1296</v>
      </c>
      <c r="AL41" s="45"/>
      <c r="AM41" s="42"/>
    </row>
    <row r="42" spans="2:39" s="22" customFormat="1">
      <c r="B42" s="23">
        <v>1233</v>
      </c>
      <c r="C42" s="704" t="s">
        <v>1574</v>
      </c>
      <c r="D42" s="728" t="s">
        <v>148</v>
      </c>
      <c r="E42" s="707">
        <v>12</v>
      </c>
      <c r="F42" s="35"/>
      <c r="G42" s="113" t="s">
        <v>180</v>
      </c>
      <c r="H42" s="150" t="s">
        <v>181</v>
      </c>
      <c r="I42" s="35">
        <v>13</v>
      </c>
      <c r="J42" s="504"/>
      <c r="K42" s="1498"/>
      <c r="L42" s="48"/>
      <c r="M42" s="39"/>
      <c r="N42" s="37" t="s">
        <v>414</v>
      </c>
      <c r="O42" s="36" t="s">
        <v>414</v>
      </c>
      <c r="P42" s="40"/>
      <c r="Q42" s="34" t="s">
        <v>436</v>
      </c>
      <c r="R42" s="36" t="s">
        <v>412</v>
      </c>
      <c r="S42" s="29"/>
      <c r="T42" s="182" t="s">
        <v>925</v>
      </c>
      <c r="U42" s="206"/>
      <c r="V42" s="194"/>
      <c r="X42" s="34"/>
      <c r="Y42" s="36"/>
      <c r="Z42" s="42"/>
      <c r="AA42" s="34" t="s">
        <v>414</v>
      </c>
      <c r="AB42" s="46" t="s">
        <v>414</v>
      </c>
      <c r="AC42" s="36" t="s">
        <v>414</v>
      </c>
      <c r="AD42" s="42"/>
      <c r="AE42" s="42"/>
      <c r="AF42" s="29"/>
      <c r="AG42" s="119" t="s">
        <v>580</v>
      </c>
      <c r="AH42" s="113" t="s">
        <v>180</v>
      </c>
      <c r="AI42" s="179">
        <f t="shared" si="0"/>
        <v>1233</v>
      </c>
      <c r="AL42" s="45"/>
      <c r="AM42" s="42"/>
    </row>
    <row r="43" spans="2:39" s="22" customFormat="1">
      <c r="B43" s="23">
        <v>1234</v>
      </c>
      <c r="C43" s="704" t="s">
        <v>1573</v>
      </c>
      <c r="D43" s="718" t="s">
        <v>1420</v>
      </c>
      <c r="E43" s="707">
        <v>7</v>
      </c>
      <c r="F43" s="35">
        <v>3</v>
      </c>
      <c r="G43" s="113" t="s">
        <v>180</v>
      </c>
      <c r="H43" s="150" t="s">
        <v>181</v>
      </c>
      <c r="I43" s="35">
        <v>12</v>
      </c>
      <c r="J43" s="504"/>
      <c r="K43" s="1498"/>
      <c r="L43" s="48"/>
      <c r="M43" s="58"/>
      <c r="N43" s="181" t="s">
        <v>416</v>
      </c>
      <c r="O43" s="57" t="s">
        <v>416</v>
      </c>
      <c r="P43" s="40"/>
      <c r="Q43" s="65">
        <v>37</v>
      </c>
      <c r="R43" s="57">
        <v>37</v>
      </c>
      <c r="S43" s="29"/>
      <c r="T43" s="182" t="s">
        <v>926</v>
      </c>
      <c r="U43" s="233" t="s">
        <v>927</v>
      </c>
      <c r="V43" s="50"/>
      <c r="X43" s="65"/>
      <c r="Y43" s="57"/>
      <c r="Z43" s="42"/>
      <c r="AA43" s="65" t="s">
        <v>416</v>
      </c>
      <c r="AB43" s="68" t="s">
        <v>416</v>
      </c>
      <c r="AC43" s="57" t="s">
        <v>416</v>
      </c>
      <c r="AD43" s="42"/>
      <c r="AE43" s="42"/>
      <c r="AF43" s="29"/>
      <c r="AG43" s="119"/>
      <c r="AH43" s="113" t="s">
        <v>180</v>
      </c>
      <c r="AI43" s="179">
        <f t="shared" si="0"/>
        <v>1234</v>
      </c>
      <c r="AL43" s="45"/>
      <c r="AM43" s="42"/>
    </row>
    <row r="44" spans="2:39" s="22" customFormat="1" ht="22">
      <c r="B44" s="23">
        <v>1297</v>
      </c>
      <c r="C44" s="704" t="s">
        <v>928</v>
      </c>
      <c r="D44" s="728" t="s">
        <v>148</v>
      </c>
      <c r="E44" s="707">
        <v>3</v>
      </c>
      <c r="F44" s="35">
        <v>1</v>
      </c>
      <c r="G44" s="113" t="s">
        <v>1063</v>
      </c>
      <c r="H44" s="150" t="s">
        <v>906</v>
      </c>
      <c r="I44" s="35">
        <v>6</v>
      </c>
      <c r="J44" s="504"/>
      <c r="K44" s="1498"/>
      <c r="L44" s="48"/>
      <c r="M44" s="39"/>
      <c r="N44" s="37" t="s">
        <v>417</v>
      </c>
      <c r="O44" s="36" t="s">
        <v>417</v>
      </c>
      <c r="P44" s="40"/>
      <c r="Q44" s="34" t="s">
        <v>929</v>
      </c>
      <c r="R44" s="36" t="s">
        <v>929</v>
      </c>
      <c r="S44" s="29"/>
      <c r="T44" s="182" t="s">
        <v>930</v>
      </c>
      <c r="U44" s="233"/>
      <c r="V44" s="194"/>
      <c r="X44" s="34"/>
      <c r="Y44" s="36"/>
      <c r="Z44" s="42"/>
      <c r="AA44" s="34" t="s">
        <v>417</v>
      </c>
      <c r="AB44" s="46" t="s">
        <v>417</v>
      </c>
      <c r="AC44" s="36" t="s">
        <v>417</v>
      </c>
      <c r="AD44" s="42"/>
      <c r="AE44" s="42"/>
      <c r="AF44" s="29"/>
      <c r="AG44" s="126" t="s">
        <v>382</v>
      </c>
      <c r="AH44" s="113" t="s">
        <v>180</v>
      </c>
      <c r="AI44" s="179">
        <f t="shared" si="0"/>
        <v>1297</v>
      </c>
      <c r="AL44" s="42"/>
      <c r="AM44" s="42"/>
    </row>
    <row r="45" spans="2:39" s="22" customFormat="1">
      <c r="B45" s="23">
        <v>1235</v>
      </c>
      <c r="C45" s="704" t="s">
        <v>1572</v>
      </c>
      <c r="D45" s="718" t="s">
        <v>156</v>
      </c>
      <c r="E45" s="707">
        <v>12</v>
      </c>
      <c r="F45" s="35"/>
      <c r="G45" s="113" t="s">
        <v>180</v>
      </c>
      <c r="H45" s="150" t="s">
        <v>181</v>
      </c>
      <c r="I45" s="35">
        <v>13</v>
      </c>
      <c r="J45" s="504"/>
      <c r="K45" s="1498"/>
      <c r="L45" s="48"/>
      <c r="M45" s="58"/>
      <c r="N45" s="181" t="s">
        <v>418</v>
      </c>
      <c r="O45" s="57" t="s">
        <v>418</v>
      </c>
      <c r="P45" s="40"/>
      <c r="Q45" s="65">
        <v>39</v>
      </c>
      <c r="R45" s="57">
        <v>39</v>
      </c>
      <c r="S45" s="29"/>
      <c r="T45" s="182" t="s">
        <v>931</v>
      </c>
      <c r="U45" s="233" t="s">
        <v>932</v>
      </c>
      <c r="V45" s="50"/>
      <c r="X45" s="65"/>
      <c r="Y45" s="57"/>
      <c r="Z45" s="33"/>
      <c r="AA45" s="65" t="s">
        <v>418</v>
      </c>
      <c r="AB45" s="68" t="s">
        <v>418</v>
      </c>
      <c r="AC45" s="57" t="s">
        <v>418</v>
      </c>
      <c r="AD45" s="42"/>
      <c r="AE45" s="33"/>
      <c r="AF45" s="29"/>
      <c r="AG45" s="119"/>
      <c r="AH45" s="113" t="s">
        <v>180</v>
      </c>
      <c r="AI45" s="179">
        <f t="shared" si="0"/>
        <v>1235</v>
      </c>
      <c r="AL45" s="42"/>
      <c r="AM45" s="42"/>
    </row>
    <row r="46" spans="2:39" s="22" customFormat="1">
      <c r="B46" s="23">
        <v>1206</v>
      </c>
      <c r="C46" s="704" t="s">
        <v>933</v>
      </c>
      <c r="D46" s="718" t="s">
        <v>1019</v>
      </c>
      <c r="E46" s="707">
        <v>8</v>
      </c>
      <c r="F46" s="35"/>
      <c r="G46" s="113" t="s">
        <v>180</v>
      </c>
      <c r="H46" s="150" t="s">
        <v>181</v>
      </c>
      <c r="I46" s="35">
        <v>8</v>
      </c>
      <c r="J46" s="504"/>
      <c r="K46" s="1498"/>
      <c r="L46" s="48"/>
      <c r="M46" s="39"/>
      <c r="N46" s="37" t="s">
        <v>419</v>
      </c>
      <c r="O46" s="36" t="s">
        <v>419</v>
      </c>
      <c r="P46" s="40"/>
      <c r="Q46" s="34" t="s">
        <v>433</v>
      </c>
      <c r="R46" s="36" t="s">
        <v>418</v>
      </c>
      <c r="S46" s="29"/>
      <c r="T46" s="177" t="s">
        <v>900</v>
      </c>
      <c r="U46" s="206" t="s">
        <v>902</v>
      </c>
      <c r="V46" s="194"/>
      <c r="X46" s="34">
        <v>25</v>
      </c>
      <c r="Y46" s="36">
        <v>25</v>
      </c>
      <c r="Z46" s="33"/>
      <c r="AA46" s="34" t="s">
        <v>419</v>
      </c>
      <c r="AB46" s="46" t="s">
        <v>419</v>
      </c>
      <c r="AC46" s="36" t="s">
        <v>419</v>
      </c>
      <c r="AD46" s="42"/>
      <c r="AE46" s="33"/>
      <c r="AF46" s="29"/>
      <c r="AG46" s="119"/>
      <c r="AH46" s="113"/>
      <c r="AI46" s="179"/>
      <c r="AL46" s="42"/>
      <c r="AM46" s="42"/>
    </row>
    <row r="47" spans="2:39" s="22" customFormat="1">
      <c r="B47" s="23">
        <v>1207</v>
      </c>
      <c r="C47" s="704" t="s">
        <v>934</v>
      </c>
      <c r="D47" s="718" t="s">
        <v>33</v>
      </c>
      <c r="E47" s="707">
        <v>8</v>
      </c>
      <c r="F47" s="35"/>
      <c r="G47" s="113" t="s">
        <v>180</v>
      </c>
      <c r="H47" s="150" t="s">
        <v>181</v>
      </c>
      <c r="I47" s="35">
        <v>8</v>
      </c>
      <c r="J47" s="504"/>
      <c r="K47" s="1498"/>
      <c r="L47" s="48"/>
      <c r="M47" s="58"/>
      <c r="N47" s="181" t="s">
        <v>420</v>
      </c>
      <c r="O47" s="57" t="s">
        <v>420</v>
      </c>
      <c r="P47" s="40"/>
      <c r="Q47" s="65">
        <v>41</v>
      </c>
      <c r="R47" s="57">
        <v>41</v>
      </c>
      <c r="S47" s="29"/>
      <c r="T47" s="182" t="s">
        <v>900</v>
      </c>
      <c r="U47" s="184" t="s">
        <v>902</v>
      </c>
      <c r="V47" s="50"/>
      <c r="X47" s="65">
        <v>26</v>
      </c>
      <c r="Y47" s="57">
        <v>26</v>
      </c>
      <c r="Z47" s="33"/>
      <c r="AA47" s="65" t="s">
        <v>420</v>
      </c>
      <c r="AB47" s="68" t="s">
        <v>420</v>
      </c>
      <c r="AC47" s="57" t="s">
        <v>420</v>
      </c>
      <c r="AD47" s="42"/>
      <c r="AE47" s="33"/>
      <c r="AF47" s="29"/>
      <c r="AG47" s="119"/>
      <c r="AH47" s="113"/>
      <c r="AI47" s="179"/>
      <c r="AL47" s="42"/>
      <c r="AM47" s="42"/>
    </row>
    <row r="48" spans="2:39" s="22" customFormat="1" ht="22">
      <c r="B48" s="23">
        <v>1205</v>
      </c>
      <c r="C48" s="24" t="s">
        <v>1111</v>
      </c>
      <c r="D48" s="34" t="s">
        <v>33</v>
      </c>
      <c r="E48" s="35" t="s">
        <v>380</v>
      </c>
      <c r="F48" s="35" t="s">
        <v>1110</v>
      </c>
      <c r="G48" s="113" t="s">
        <v>991</v>
      </c>
      <c r="H48" s="150" t="s">
        <v>181</v>
      </c>
      <c r="I48" s="35">
        <v>14</v>
      </c>
      <c r="J48" s="504"/>
      <c r="K48" s="1498" t="s">
        <v>25</v>
      </c>
      <c r="L48" s="48"/>
      <c r="M48" s="39"/>
      <c r="N48" s="37"/>
      <c r="O48" s="36"/>
      <c r="P48" s="40"/>
      <c r="Q48" s="34"/>
      <c r="R48" s="36"/>
      <c r="S48" s="29"/>
      <c r="T48" s="182"/>
      <c r="U48" s="184"/>
      <c r="V48" s="50"/>
      <c r="X48" s="34">
        <v>27</v>
      </c>
      <c r="Y48" s="36">
        <v>27</v>
      </c>
      <c r="Z48" s="42"/>
      <c r="AA48" s="34"/>
      <c r="AB48" s="46"/>
      <c r="AC48" s="36"/>
      <c r="AD48" s="42"/>
      <c r="AE48" s="42"/>
      <c r="AF48" s="29"/>
      <c r="AG48" s="119"/>
      <c r="AH48" s="113"/>
      <c r="AI48" s="179"/>
      <c r="AL48" s="80"/>
      <c r="AM48" s="699"/>
    </row>
    <row r="49" spans="2:39" s="22" customFormat="1">
      <c r="B49" s="23">
        <v>1221</v>
      </c>
      <c r="C49" s="24" t="s">
        <v>1571</v>
      </c>
      <c r="D49" s="39" t="s">
        <v>33</v>
      </c>
      <c r="E49" s="35" t="s">
        <v>888</v>
      </c>
      <c r="F49" s="35" t="s">
        <v>1110</v>
      </c>
      <c r="G49" s="113" t="s">
        <v>905</v>
      </c>
      <c r="H49" s="150" t="s">
        <v>906</v>
      </c>
      <c r="I49" s="35">
        <v>1</v>
      </c>
      <c r="J49" s="504"/>
      <c r="K49" s="1498" t="s">
        <v>24</v>
      </c>
      <c r="L49" s="48"/>
      <c r="M49" s="58"/>
      <c r="N49" s="181"/>
      <c r="O49" s="57"/>
      <c r="P49" s="40"/>
      <c r="Q49" s="65"/>
      <c r="R49" s="57"/>
      <c r="S49" s="29"/>
      <c r="T49" s="177"/>
      <c r="U49" s="212"/>
      <c r="V49" s="196"/>
      <c r="X49" s="65">
        <v>28</v>
      </c>
      <c r="Y49" s="57">
        <v>28</v>
      </c>
      <c r="Z49" s="42"/>
      <c r="AA49" s="65"/>
      <c r="AB49" s="68"/>
      <c r="AC49" s="57"/>
      <c r="AD49" s="42"/>
      <c r="AE49" s="42"/>
      <c r="AF49" s="29"/>
      <c r="AG49" s="119" t="s">
        <v>580</v>
      </c>
      <c r="AH49" s="113" t="s">
        <v>180</v>
      </c>
      <c r="AI49" s="179">
        <f>B49</f>
        <v>1221</v>
      </c>
      <c r="AL49" s="80"/>
      <c r="AM49" s="699"/>
    </row>
    <row r="50" spans="2:39" s="22" customFormat="1" ht="13.5" thickBot="1">
      <c r="B50" s="137">
        <v>1376</v>
      </c>
      <c r="C50" s="794" t="s">
        <v>1112</v>
      </c>
      <c r="D50" s="795" t="s">
        <v>148</v>
      </c>
      <c r="E50" s="796" t="s">
        <v>363</v>
      </c>
      <c r="F50" s="796" t="s">
        <v>888</v>
      </c>
      <c r="G50" s="138" t="s">
        <v>991</v>
      </c>
      <c r="H50" s="1521" t="s">
        <v>181</v>
      </c>
      <c r="I50" s="1522">
        <v>6</v>
      </c>
      <c r="J50" s="504"/>
      <c r="K50" s="1482" t="s">
        <v>24</v>
      </c>
      <c r="L50" s="49"/>
      <c r="M50" s="77"/>
      <c r="N50" s="1523"/>
      <c r="O50" s="1524"/>
      <c r="P50" s="40"/>
      <c r="Q50" s="77"/>
      <c r="R50" s="1525"/>
      <c r="S50" s="29"/>
      <c r="T50" s="1526"/>
      <c r="U50" s="1527"/>
      <c r="V50" s="50"/>
      <c r="X50" s="77">
        <v>29</v>
      </c>
      <c r="Y50" s="1525">
        <v>29</v>
      </c>
      <c r="Z50" s="42"/>
      <c r="AA50" s="798"/>
      <c r="AB50" s="1528"/>
      <c r="AC50" s="1524"/>
      <c r="AD50" s="702"/>
      <c r="AE50" s="42"/>
      <c r="AF50" s="29"/>
      <c r="AG50" s="119" t="s">
        <v>580</v>
      </c>
      <c r="AH50" s="113" t="s">
        <v>180</v>
      </c>
      <c r="AI50" s="179">
        <f>B50</f>
        <v>1376</v>
      </c>
      <c r="AL50" s="700"/>
      <c r="AM50" s="701"/>
    </row>
  </sheetData>
  <phoneticPr fontId="2"/>
  <printOptions horizontalCentered="1"/>
  <pageMargins left="0.78740157480314965" right="0.78740157480314965" top="0.98425196850393704" bottom="0.98425196850393704" header="0.51181102362204722" footer="0.78740157480314965"/>
  <pageSetup paperSize="9" firstPageNumber="23" fitToHeight="0" orientation="portrait" r:id="rId1"/>
  <headerFooter alignWithMargins="0">
    <oddFooter>&amp;C&amp;12&amp;P/&amp;N&amp;R          Ver.2.2 ad.0 (2022.04.01)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K224"/>
  <sheetViews>
    <sheetView showGridLines="0" view="pageBreakPreview" zoomScaleNormal="100" zoomScaleSheetLayoutView="100" workbookViewId="0">
      <pane ySplit="6" topLeftCell="A207" activePane="bottomLeft" state="frozen"/>
      <selection activeCell="P45" sqref="A1:XFD1048576"/>
      <selection pane="bottomLeft" activeCell="P45" sqref="A1:XFD1048576"/>
    </sheetView>
  </sheetViews>
  <sheetFormatPr defaultRowHeight="13"/>
  <cols>
    <col min="1" max="1" width="0.90625" style="1" customWidth="1"/>
    <col min="2" max="2" width="4.6328125" style="3" customWidth="1"/>
    <col min="3" max="3" width="22" style="3" customWidth="1"/>
    <col min="4" max="4" width="2.36328125" style="4" customWidth="1"/>
    <col min="5" max="5" width="3.6328125" style="1" customWidth="1"/>
    <col min="6" max="6" width="2.36328125" style="1" customWidth="1"/>
    <col min="7" max="7" width="7.90625" style="5" bestFit="1" customWidth="1"/>
    <col min="8" max="9" width="2.36328125" style="1" customWidth="1"/>
    <col min="10" max="10" width="0.90625" style="1" customWidth="1"/>
    <col min="11" max="11" width="6.08984375" style="1" customWidth="1"/>
    <col min="12" max="12" width="0.90625" style="1" customWidth="1"/>
    <col min="13" max="13" width="5.26953125" style="4" bestFit="1" customWidth="1"/>
    <col min="14" max="14" width="1.453125" style="1" customWidth="1"/>
    <col min="15" max="258" width="9" style="1"/>
    <col min="259" max="259" width="0.90625" style="1" customWidth="1"/>
    <col min="260" max="260" width="4.6328125" style="1" customWidth="1"/>
    <col min="261" max="261" width="20.453125" style="1" customWidth="1"/>
    <col min="262" max="262" width="2.36328125" style="1" customWidth="1"/>
    <col min="263" max="263" width="2.7265625" style="1" customWidth="1"/>
    <col min="264" max="264" width="2.36328125" style="1" customWidth="1"/>
    <col min="265" max="265" width="7.90625" style="1" bestFit="1" customWidth="1"/>
    <col min="266" max="267" width="2.36328125" style="1" customWidth="1"/>
    <col min="268" max="268" width="0.90625" style="1" customWidth="1"/>
    <col min="269" max="269" width="5.26953125" style="1" bestFit="1" customWidth="1"/>
    <col min="270" max="514" width="9" style="1"/>
    <col min="515" max="515" width="0.90625" style="1" customWidth="1"/>
    <col min="516" max="516" width="4.6328125" style="1" customWidth="1"/>
    <col min="517" max="517" width="20.453125" style="1" customWidth="1"/>
    <col min="518" max="518" width="2.36328125" style="1" customWidth="1"/>
    <col min="519" max="519" width="2.7265625" style="1" customWidth="1"/>
    <col min="520" max="520" width="2.36328125" style="1" customWidth="1"/>
    <col min="521" max="521" width="7.90625" style="1" bestFit="1" customWidth="1"/>
    <col min="522" max="523" width="2.36328125" style="1" customWidth="1"/>
    <col min="524" max="524" width="0.90625" style="1" customWidth="1"/>
    <col min="525" max="525" width="5.26953125" style="1" bestFit="1" customWidth="1"/>
    <col min="526" max="770" width="9" style="1"/>
    <col min="771" max="771" width="0.90625" style="1" customWidth="1"/>
    <col min="772" max="772" width="4.6328125" style="1" customWidth="1"/>
    <col min="773" max="773" width="20.453125" style="1" customWidth="1"/>
    <col min="774" max="774" width="2.36328125" style="1" customWidth="1"/>
    <col min="775" max="775" width="2.7265625" style="1" customWidth="1"/>
    <col min="776" max="776" width="2.36328125" style="1" customWidth="1"/>
    <col min="777" max="777" width="7.90625" style="1" bestFit="1" customWidth="1"/>
    <col min="778" max="779" width="2.36328125" style="1" customWidth="1"/>
    <col min="780" max="780" width="0.90625" style="1" customWidth="1"/>
    <col min="781" max="781" width="5.26953125" style="1" bestFit="1" customWidth="1"/>
    <col min="782" max="1026" width="9" style="1"/>
    <col min="1027" max="1027" width="0.90625" style="1" customWidth="1"/>
    <col min="1028" max="1028" width="4.6328125" style="1" customWidth="1"/>
    <col min="1029" max="1029" width="20.453125" style="1" customWidth="1"/>
    <col min="1030" max="1030" width="2.36328125" style="1" customWidth="1"/>
    <col min="1031" max="1031" width="2.7265625" style="1" customWidth="1"/>
    <col min="1032" max="1032" width="2.36328125" style="1" customWidth="1"/>
    <col min="1033" max="1033" width="7.90625" style="1" bestFit="1" customWidth="1"/>
    <col min="1034" max="1035" width="2.36328125" style="1" customWidth="1"/>
    <col min="1036" max="1036" width="0.90625" style="1" customWidth="1"/>
    <col min="1037" max="1037" width="5.26953125" style="1" bestFit="1" customWidth="1"/>
    <col min="1038" max="1282" width="9" style="1"/>
    <col min="1283" max="1283" width="0.90625" style="1" customWidth="1"/>
    <col min="1284" max="1284" width="4.6328125" style="1" customWidth="1"/>
    <col min="1285" max="1285" width="20.453125" style="1" customWidth="1"/>
    <col min="1286" max="1286" width="2.36328125" style="1" customWidth="1"/>
    <col min="1287" max="1287" width="2.7265625" style="1" customWidth="1"/>
    <col min="1288" max="1288" width="2.36328125" style="1" customWidth="1"/>
    <col min="1289" max="1289" width="7.90625" style="1" bestFit="1" customWidth="1"/>
    <col min="1290" max="1291" width="2.36328125" style="1" customWidth="1"/>
    <col min="1292" max="1292" width="0.90625" style="1" customWidth="1"/>
    <col min="1293" max="1293" width="5.26953125" style="1" bestFit="1" customWidth="1"/>
    <col min="1294" max="1538" width="9" style="1"/>
    <col min="1539" max="1539" width="0.90625" style="1" customWidth="1"/>
    <col min="1540" max="1540" width="4.6328125" style="1" customWidth="1"/>
    <col min="1541" max="1541" width="20.453125" style="1" customWidth="1"/>
    <col min="1542" max="1542" width="2.36328125" style="1" customWidth="1"/>
    <col min="1543" max="1543" width="2.7265625" style="1" customWidth="1"/>
    <col min="1544" max="1544" width="2.36328125" style="1" customWidth="1"/>
    <col min="1545" max="1545" width="7.90625" style="1" bestFit="1" customWidth="1"/>
    <col min="1546" max="1547" width="2.36328125" style="1" customWidth="1"/>
    <col min="1548" max="1548" width="0.90625" style="1" customWidth="1"/>
    <col min="1549" max="1549" width="5.26953125" style="1" bestFit="1" customWidth="1"/>
    <col min="1550" max="1794" width="9" style="1"/>
    <col min="1795" max="1795" width="0.90625" style="1" customWidth="1"/>
    <col min="1796" max="1796" width="4.6328125" style="1" customWidth="1"/>
    <col min="1797" max="1797" width="20.453125" style="1" customWidth="1"/>
    <col min="1798" max="1798" width="2.36328125" style="1" customWidth="1"/>
    <col min="1799" max="1799" width="2.7265625" style="1" customWidth="1"/>
    <col min="1800" max="1800" width="2.36328125" style="1" customWidth="1"/>
    <col min="1801" max="1801" width="7.90625" style="1" bestFit="1" customWidth="1"/>
    <col min="1802" max="1803" width="2.36328125" style="1" customWidth="1"/>
    <col min="1804" max="1804" width="0.90625" style="1" customWidth="1"/>
    <col min="1805" max="1805" width="5.26953125" style="1" bestFit="1" customWidth="1"/>
    <col min="1806" max="2050" width="9" style="1"/>
    <col min="2051" max="2051" width="0.90625" style="1" customWidth="1"/>
    <col min="2052" max="2052" width="4.6328125" style="1" customWidth="1"/>
    <col min="2053" max="2053" width="20.453125" style="1" customWidth="1"/>
    <col min="2054" max="2054" width="2.36328125" style="1" customWidth="1"/>
    <col min="2055" max="2055" width="2.7265625" style="1" customWidth="1"/>
    <col min="2056" max="2056" width="2.36328125" style="1" customWidth="1"/>
    <col min="2057" max="2057" width="7.90625" style="1" bestFit="1" customWidth="1"/>
    <col min="2058" max="2059" width="2.36328125" style="1" customWidth="1"/>
    <col min="2060" max="2060" width="0.90625" style="1" customWidth="1"/>
    <col min="2061" max="2061" width="5.26953125" style="1" bestFit="1" customWidth="1"/>
    <col min="2062" max="2306" width="9" style="1"/>
    <col min="2307" max="2307" width="0.90625" style="1" customWidth="1"/>
    <col min="2308" max="2308" width="4.6328125" style="1" customWidth="1"/>
    <col min="2309" max="2309" width="20.453125" style="1" customWidth="1"/>
    <col min="2310" max="2310" width="2.36328125" style="1" customWidth="1"/>
    <col min="2311" max="2311" width="2.7265625" style="1" customWidth="1"/>
    <col min="2312" max="2312" width="2.36328125" style="1" customWidth="1"/>
    <col min="2313" max="2313" width="7.90625" style="1" bestFit="1" customWidth="1"/>
    <col min="2314" max="2315" width="2.36328125" style="1" customWidth="1"/>
    <col min="2316" max="2316" width="0.90625" style="1" customWidth="1"/>
    <col min="2317" max="2317" width="5.26953125" style="1" bestFit="1" customWidth="1"/>
    <col min="2318" max="2562" width="9" style="1"/>
    <col min="2563" max="2563" width="0.90625" style="1" customWidth="1"/>
    <col min="2564" max="2564" width="4.6328125" style="1" customWidth="1"/>
    <col min="2565" max="2565" width="20.453125" style="1" customWidth="1"/>
    <col min="2566" max="2566" width="2.36328125" style="1" customWidth="1"/>
    <col min="2567" max="2567" width="2.7265625" style="1" customWidth="1"/>
    <col min="2568" max="2568" width="2.36328125" style="1" customWidth="1"/>
    <col min="2569" max="2569" width="7.90625" style="1" bestFit="1" customWidth="1"/>
    <col min="2570" max="2571" width="2.36328125" style="1" customWidth="1"/>
    <col min="2572" max="2572" width="0.90625" style="1" customWidth="1"/>
    <col min="2573" max="2573" width="5.26953125" style="1" bestFit="1" customWidth="1"/>
    <col min="2574" max="2818" width="9" style="1"/>
    <col min="2819" max="2819" width="0.90625" style="1" customWidth="1"/>
    <col min="2820" max="2820" width="4.6328125" style="1" customWidth="1"/>
    <col min="2821" max="2821" width="20.453125" style="1" customWidth="1"/>
    <col min="2822" max="2822" width="2.36328125" style="1" customWidth="1"/>
    <col min="2823" max="2823" width="2.7265625" style="1" customWidth="1"/>
    <col min="2824" max="2824" width="2.36328125" style="1" customWidth="1"/>
    <col min="2825" max="2825" width="7.90625" style="1" bestFit="1" customWidth="1"/>
    <col min="2826" max="2827" width="2.36328125" style="1" customWidth="1"/>
    <col min="2828" max="2828" width="0.90625" style="1" customWidth="1"/>
    <col min="2829" max="2829" width="5.26953125" style="1" bestFit="1" customWidth="1"/>
    <col min="2830" max="3074" width="9" style="1"/>
    <col min="3075" max="3075" width="0.90625" style="1" customWidth="1"/>
    <col min="3076" max="3076" width="4.6328125" style="1" customWidth="1"/>
    <col min="3077" max="3077" width="20.453125" style="1" customWidth="1"/>
    <col min="3078" max="3078" width="2.36328125" style="1" customWidth="1"/>
    <col min="3079" max="3079" width="2.7265625" style="1" customWidth="1"/>
    <col min="3080" max="3080" width="2.36328125" style="1" customWidth="1"/>
    <col min="3081" max="3081" width="7.90625" style="1" bestFit="1" customWidth="1"/>
    <col min="3082" max="3083" width="2.36328125" style="1" customWidth="1"/>
    <col min="3084" max="3084" width="0.90625" style="1" customWidth="1"/>
    <col min="3085" max="3085" width="5.26953125" style="1" bestFit="1" customWidth="1"/>
    <col min="3086" max="3330" width="9" style="1"/>
    <col min="3331" max="3331" width="0.90625" style="1" customWidth="1"/>
    <col min="3332" max="3332" width="4.6328125" style="1" customWidth="1"/>
    <col min="3333" max="3333" width="20.453125" style="1" customWidth="1"/>
    <col min="3334" max="3334" width="2.36328125" style="1" customWidth="1"/>
    <col min="3335" max="3335" width="2.7265625" style="1" customWidth="1"/>
    <col min="3336" max="3336" width="2.36328125" style="1" customWidth="1"/>
    <col min="3337" max="3337" width="7.90625" style="1" bestFit="1" customWidth="1"/>
    <col min="3338" max="3339" width="2.36328125" style="1" customWidth="1"/>
    <col min="3340" max="3340" width="0.90625" style="1" customWidth="1"/>
    <col min="3341" max="3341" width="5.26953125" style="1" bestFit="1" customWidth="1"/>
    <col min="3342" max="3586" width="9" style="1"/>
    <col min="3587" max="3587" width="0.90625" style="1" customWidth="1"/>
    <col min="3588" max="3588" width="4.6328125" style="1" customWidth="1"/>
    <col min="3589" max="3589" width="20.453125" style="1" customWidth="1"/>
    <col min="3590" max="3590" width="2.36328125" style="1" customWidth="1"/>
    <col min="3591" max="3591" width="2.7265625" style="1" customWidth="1"/>
    <col min="3592" max="3592" width="2.36328125" style="1" customWidth="1"/>
    <col min="3593" max="3593" width="7.90625" style="1" bestFit="1" customWidth="1"/>
    <col min="3594" max="3595" width="2.36328125" style="1" customWidth="1"/>
    <col min="3596" max="3596" width="0.90625" style="1" customWidth="1"/>
    <col min="3597" max="3597" width="5.26953125" style="1" bestFit="1" customWidth="1"/>
    <col min="3598" max="3842" width="9" style="1"/>
    <col min="3843" max="3843" width="0.90625" style="1" customWidth="1"/>
    <col min="3844" max="3844" width="4.6328125" style="1" customWidth="1"/>
    <col min="3845" max="3845" width="20.453125" style="1" customWidth="1"/>
    <col min="3846" max="3846" width="2.36328125" style="1" customWidth="1"/>
    <col min="3847" max="3847" width="2.7265625" style="1" customWidth="1"/>
    <col min="3848" max="3848" width="2.36328125" style="1" customWidth="1"/>
    <col min="3849" max="3849" width="7.90625" style="1" bestFit="1" customWidth="1"/>
    <col min="3850" max="3851" width="2.36328125" style="1" customWidth="1"/>
    <col min="3852" max="3852" width="0.90625" style="1" customWidth="1"/>
    <col min="3853" max="3853" width="5.26953125" style="1" bestFit="1" customWidth="1"/>
    <col min="3854" max="4098" width="9" style="1"/>
    <col min="4099" max="4099" width="0.90625" style="1" customWidth="1"/>
    <col min="4100" max="4100" width="4.6328125" style="1" customWidth="1"/>
    <col min="4101" max="4101" width="20.453125" style="1" customWidth="1"/>
    <col min="4102" max="4102" width="2.36328125" style="1" customWidth="1"/>
    <col min="4103" max="4103" width="2.7265625" style="1" customWidth="1"/>
    <col min="4104" max="4104" width="2.36328125" style="1" customWidth="1"/>
    <col min="4105" max="4105" width="7.90625" style="1" bestFit="1" customWidth="1"/>
    <col min="4106" max="4107" width="2.36328125" style="1" customWidth="1"/>
    <col min="4108" max="4108" width="0.90625" style="1" customWidth="1"/>
    <col min="4109" max="4109" width="5.26953125" style="1" bestFit="1" customWidth="1"/>
    <col min="4110" max="4354" width="9" style="1"/>
    <col min="4355" max="4355" width="0.90625" style="1" customWidth="1"/>
    <col min="4356" max="4356" width="4.6328125" style="1" customWidth="1"/>
    <col min="4357" max="4357" width="20.453125" style="1" customWidth="1"/>
    <col min="4358" max="4358" width="2.36328125" style="1" customWidth="1"/>
    <col min="4359" max="4359" width="2.7265625" style="1" customWidth="1"/>
    <col min="4360" max="4360" width="2.36328125" style="1" customWidth="1"/>
    <col min="4361" max="4361" width="7.90625" style="1" bestFit="1" customWidth="1"/>
    <col min="4362" max="4363" width="2.36328125" style="1" customWidth="1"/>
    <col min="4364" max="4364" width="0.90625" style="1" customWidth="1"/>
    <col min="4365" max="4365" width="5.26953125" style="1" bestFit="1" customWidth="1"/>
    <col min="4366" max="4610" width="9" style="1"/>
    <col min="4611" max="4611" width="0.90625" style="1" customWidth="1"/>
    <col min="4612" max="4612" width="4.6328125" style="1" customWidth="1"/>
    <col min="4613" max="4613" width="20.453125" style="1" customWidth="1"/>
    <col min="4614" max="4614" width="2.36328125" style="1" customWidth="1"/>
    <col min="4615" max="4615" width="2.7265625" style="1" customWidth="1"/>
    <col min="4616" max="4616" width="2.36328125" style="1" customWidth="1"/>
    <col min="4617" max="4617" width="7.90625" style="1" bestFit="1" customWidth="1"/>
    <col min="4618" max="4619" width="2.36328125" style="1" customWidth="1"/>
    <col min="4620" max="4620" width="0.90625" style="1" customWidth="1"/>
    <col min="4621" max="4621" width="5.26953125" style="1" bestFit="1" customWidth="1"/>
    <col min="4622" max="4866" width="9" style="1"/>
    <col min="4867" max="4867" width="0.90625" style="1" customWidth="1"/>
    <col min="4868" max="4868" width="4.6328125" style="1" customWidth="1"/>
    <col min="4869" max="4869" width="20.453125" style="1" customWidth="1"/>
    <col min="4870" max="4870" width="2.36328125" style="1" customWidth="1"/>
    <col min="4871" max="4871" width="2.7265625" style="1" customWidth="1"/>
    <col min="4872" max="4872" width="2.36328125" style="1" customWidth="1"/>
    <col min="4873" max="4873" width="7.90625" style="1" bestFit="1" customWidth="1"/>
    <col min="4874" max="4875" width="2.36328125" style="1" customWidth="1"/>
    <col min="4876" max="4876" width="0.90625" style="1" customWidth="1"/>
    <col min="4877" max="4877" width="5.26953125" style="1" bestFit="1" customWidth="1"/>
    <col min="4878" max="5122" width="9" style="1"/>
    <col min="5123" max="5123" width="0.90625" style="1" customWidth="1"/>
    <col min="5124" max="5124" width="4.6328125" style="1" customWidth="1"/>
    <col min="5125" max="5125" width="20.453125" style="1" customWidth="1"/>
    <col min="5126" max="5126" width="2.36328125" style="1" customWidth="1"/>
    <col min="5127" max="5127" width="2.7265625" style="1" customWidth="1"/>
    <col min="5128" max="5128" width="2.36328125" style="1" customWidth="1"/>
    <col min="5129" max="5129" width="7.90625" style="1" bestFit="1" customWidth="1"/>
    <col min="5130" max="5131" width="2.36328125" style="1" customWidth="1"/>
    <col min="5132" max="5132" width="0.90625" style="1" customWidth="1"/>
    <col min="5133" max="5133" width="5.26953125" style="1" bestFit="1" customWidth="1"/>
    <col min="5134" max="5378" width="9" style="1"/>
    <col min="5379" max="5379" width="0.90625" style="1" customWidth="1"/>
    <col min="5380" max="5380" width="4.6328125" style="1" customWidth="1"/>
    <col min="5381" max="5381" width="20.453125" style="1" customWidth="1"/>
    <col min="5382" max="5382" width="2.36328125" style="1" customWidth="1"/>
    <col min="5383" max="5383" width="2.7265625" style="1" customWidth="1"/>
    <col min="5384" max="5384" width="2.36328125" style="1" customWidth="1"/>
    <col min="5385" max="5385" width="7.90625" style="1" bestFit="1" customWidth="1"/>
    <col min="5386" max="5387" width="2.36328125" style="1" customWidth="1"/>
    <col min="5388" max="5388" width="0.90625" style="1" customWidth="1"/>
    <col min="5389" max="5389" width="5.26953125" style="1" bestFit="1" customWidth="1"/>
    <col min="5390" max="5634" width="9" style="1"/>
    <col min="5635" max="5635" width="0.90625" style="1" customWidth="1"/>
    <col min="5636" max="5636" width="4.6328125" style="1" customWidth="1"/>
    <col min="5637" max="5637" width="20.453125" style="1" customWidth="1"/>
    <col min="5638" max="5638" width="2.36328125" style="1" customWidth="1"/>
    <col min="5639" max="5639" width="2.7265625" style="1" customWidth="1"/>
    <col min="5640" max="5640" width="2.36328125" style="1" customWidth="1"/>
    <col min="5641" max="5641" width="7.90625" style="1" bestFit="1" customWidth="1"/>
    <col min="5642" max="5643" width="2.36328125" style="1" customWidth="1"/>
    <col min="5644" max="5644" width="0.90625" style="1" customWidth="1"/>
    <col min="5645" max="5645" width="5.26953125" style="1" bestFit="1" customWidth="1"/>
    <col min="5646" max="5890" width="9" style="1"/>
    <col min="5891" max="5891" width="0.90625" style="1" customWidth="1"/>
    <col min="5892" max="5892" width="4.6328125" style="1" customWidth="1"/>
    <col min="5893" max="5893" width="20.453125" style="1" customWidth="1"/>
    <col min="5894" max="5894" width="2.36328125" style="1" customWidth="1"/>
    <col min="5895" max="5895" width="2.7265625" style="1" customWidth="1"/>
    <col min="5896" max="5896" width="2.36328125" style="1" customWidth="1"/>
    <col min="5897" max="5897" width="7.90625" style="1" bestFit="1" customWidth="1"/>
    <col min="5898" max="5899" width="2.36328125" style="1" customWidth="1"/>
    <col min="5900" max="5900" width="0.90625" style="1" customWidth="1"/>
    <col min="5901" max="5901" width="5.26953125" style="1" bestFit="1" customWidth="1"/>
    <col min="5902" max="6146" width="9" style="1"/>
    <col min="6147" max="6147" width="0.90625" style="1" customWidth="1"/>
    <col min="6148" max="6148" width="4.6328125" style="1" customWidth="1"/>
    <col min="6149" max="6149" width="20.453125" style="1" customWidth="1"/>
    <col min="6150" max="6150" width="2.36328125" style="1" customWidth="1"/>
    <col min="6151" max="6151" width="2.7265625" style="1" customWidth="1"/>
    <col min="6152" max="6152" width="2.36328125" style="1" customWidth="1"/>
    <col min="6153" max="6153" width="7.90625" style="1" bestFit="1" customWidth="1"/>
    <col min="6154" max="6155" width="2.36328125" style="1" customWidth="1"/>
    <col min="6156" max="6156" width="0.90625" style="1" customWidth="1"/>
    <col min="6157" max="6157" width="5.26953125" style="1" bestFit="1" customWidth="1"/>
    <col min="6158" max="6402" width="9" style="1"/>
    <col min="6403" max="6403" width="0.90625" style="1" customWidth="1"/>
    <col min="6404" max="6404" width="4.6328125" style="1" customWidth="1"/>
    <col min="6405" max="6405" width="20.453125" style="1" customWidth="1"/>
    <col min="6406" max="6406" width="2.36328125" style="1" customWidth="1"/>
    <col min="6407" max="6407" width="2.7265625" style="1" customWidth="1"/>
    <col min="6408" max="6408" width="2.36328125" style="1" customWidth="1"/>
    <col min="6409" max="6409" width="7.90625" style="1" bestFit="1" customWidth="1"/>
    <col min="6410" max="6411" width="2.36328125" style="1" customWidth="1"/>
    <col min="6412" max="6412" width="0.90625" style="1" customWidth="1"/>
    <col min="6413" max="6413" width="5.26953125" style="1" bestFit="1" customWidth="1"/>
    <col min="6414" max="6658" width="9" style="1"/>
    <col min="6659" max="6659" width="0.90625" style="1" customWidth="1"/>
    <col min="6660" max="6660" width="4.6328125" style="1" customWidth="1"/>
    <col min="6661" max="6661" width="20.453125" style="1" customWidth="1"/>
    <col min="6662" max="6662" width="2.36328125" style="1" customWidth="1"/>
    <col min="6663" max="6663" width="2.7265625" style="1" customWidth="1"/>
    <col min="6664" max="6664" width="2.36328125" style="1" customWidth="1"/>
    <col min="6665" max="6665" width="7.90625" style="1" bestFit="1" customWidth="1"/>
    <col min="6666" max="6667" width="2.36328125" style="1" customWidth="1"/>
    <col min="6668" max="6668" width="0.90625" style="1" customWidth="1"/>
    <col min="6669" max="6669" width="5.26953125" style="1" bestFit="1" customWidth="1"/>
    <col min="6670" max="6914" width="9" style="1"/>
    <col min="6915" max="6915" width="0.90625" style="1" customWidth="1"/>
    <col min="6916" max="6916" width="4.6328125" style="1" customWidth="1"/>
    <col min="6917" max="6917" width="20.453125" style="1" customWidth="1"/>
    <col min="6918" max="6918" width="2.36328125" style="1" customWidth="1"/>
    <col min="6919" max="6919" width="2.7265625" style="1" customWidth="1"/>
    <col min="6920" max="6920" width="2.36328125" style="1" customWidth="1"/>
    <col min="6921" max="6921" width="7.90625" style="1" bestFit="1" customWidth="1"/>
    <col min="6922" max="6923" width="2.36328125" style="1" customWidth="1"/>
    <col min="6924" max="6924" width="0.90625" style="1" customWidth="1"/>
    <col min="6925" max="6925" width="5.26953125" style="1" bestFit="1" customWidth="1"/>
    <col min="6926" max="7170" width="9" style="1"/>
    <col min="7171" max="7171" width="0.90625" style="1" customWidth="1"/>
    <col min="7172" max="7172" width="4.6328125" style="1" customWidth="1"/>
    <col min="7173" max="7173" width="20.453125" style="1" customWidth="1"/>
    <col min="7174" max="7174" width="2.36328125" style="1" customWidth="1"/>
    <col min="7175" max="7175" width="2.7265625" style="1" customWidth="1"/>
    <col min="7176" max="7176" width="2.36328125" style="1" customWidth="1"/>
    <col min="7177" max="7177" width="7.90625" style="1" bestFit="1" customWidth="1"/>
    <col min="7178" max="7179" width="2.36328125" style="1" customWidth="1"/>
    <col min="7180" max="7180" width="0.90625" style="1" customWidth="1"/>
    <col min="7181" max="7181" width="5.26953125" style="1" bestFit="1" customWidth="1"/>
    <col min="7182" max="7426" width="9" style="1"/>
    <col min="7427" max="7427" width="0.90625" style="1" customWidth="1"/>
    <col min="7428" max="7428" width="4.6328125" style="1" customWidth="1"/>
    <col min="7429" max="7429" width="20.453125" style="1" customWidth="1"/>
    <col min="7430" max="7430" width="2.36328125" style="1" customWidth="1"/>
    <col min="7431" max="7431" width="2.7265625" style="1" customWidth="1"/>
    <col min="7432" max="7432" width="2.36328125" style="1" customWidth="1"/>
    <col min="7433" max="7433" width="7.90625" style="1" bestFit="1" customWidth="1"/>
    <col min="7434" max="7435" width="2.36328125" style="1" customWidth="1"/>
    <col min="7436" max="7436" width="0.90625" style="1" customWidth="1"/>
    <col min="7437" max="7437" width="5.26953125" style="1" bestFit="1" customWidth="1"/>
    <col min="7438" max="7682" width="9" style="1"/>
    <col min="7683" max="7683" width="0.90625" style="1" customWidth="1"/>
    <col min="7684" max="7684" width="4.6328125" style="1" customWidth="1"/>
    <col min="7685" max="7685" width="20.453125" style="1" customWidth="1"/>
    <col min="7686" max="7686" width="2.36328125" style="1" customWidth="1"/>
    <col min="7687" max="7687" width="2.7265625" style="1" customWidth="1"/>
    <col min="7688" max="7688" width="2.36328125" style="1" customWidth="1"/>
    <col min="7689" max="7689" width="7.90625" style="1" bestFit="1" customWidth="1"/>
    <col min="7690" max="7691" width="2.36328125" style="1" customWidth="1"/>
    <col min="7692" max="7692" width="0.90625" style="1" customWidth="1"/>
    <col min="7693" max="7693" width="5.26953125" style="1" bestFit="1" customWidth="1"/>
    <col min="7694" max="7938" width="9" style="1"/>
    <col min="7939" max="7939" width="0.90625" style="1" customWidth="1"/>
    <col min="7940" max="7940" width="4.6328125" style="1" customWidth="1"/>
    <col min="7941" max="7941" width="20.453125" style="1" customWidth="1"/>
    <col min="7942" max="7942" width="2.36328125" style="1" customWidth="1"/>
    <col min="7943" max="7943" width="2.7265625" style="1" customWidth="1"/>
    <col min="7944" max="7944" width="2.36328125" style="1" customWidth="1"/>
    <col min="7945" max="7945" width="7.90625" style="1" bestFit="1" customWidth="1"/>
    <col min="7946" max="7947" width="2.36328125" style="1" customWidth="1"/>
    <col min="7948" max="7948" width="0.90625" style="1" customWidth="1"/>
    <col min="7949" max="7949" width="5.26953125" style="1" bestFit="1" customWidth="1"/>
    <col min="7950" max="8194" width="9" style="1"/>
    <col min="8195" max="8195" width="0.90625" style="1" customWidth="1"/>
    <col min="8196" max="8196" width="4.6328125" style="1" customWidth="1"/>
    <col min="8197" max="8197" width="20.453125" style="1" customWidth="1"/>
    <col min="8198" max="8198" width="2.36328125" style="1" customWidth="1"/>
    <col min="8199" max="8199" width="2.7265625" style="1" customWidth="1"/>
    <col min="8200" max="8200" width="2.36328125" style="1" customWidth="1"/>
    <col min="8201" max="8201" width="7.90625" style="1" bestFit="1" customWidth="1"/>
    <col min="8202" max="8203" width="2.36328125" style="1" customWidth="1"/>
    <col min="8204" max="8204" width="0.90625" style="1" customWidth="1"/>
    <col min="8205" max="8205" width="5.26953125" style="1" bestFit="1" customWidth="1"/>
    <col min="8206" max="8450" width="9" style="1"/>
    <col min="8451" max="8451" width="0.90625" style="1" customWidth="1"/>
    <col min="8452" max="8452" width="4.6328125" style="1" customWidth="1"/>
    <col min="8453" max="8453" width="20.453125" style="1" customWidth="1"/>
    <col min="8454" max="8454" width="2.36328125" style="1" customWidth="1"/>
    <col min="8455" max="8455" width="2.7265625" style="1" customWidth="1"/>
    <col min="8456" max="8456" width="2.36328125" style="1" customWidth="1"/>
    <col min="8457" max="8457" width="7.90625" style="1" bestFit="1" customWidth="1"/>
    <col min="8458" max="8459" width="2.36328125" style="1" customWidth="1"/>
    <col min="8460" max="8460" width="0.90625" style="1" customWidth="1"/>
    <col min="8461" max="8461" width="5.26953125" style="1" bestFit="1" customWidth="1"/>
    <col min="8462" max="8706" width="9" style="1"/>
    <col min="8707" max="8707" width="0.90625" style="1" customWidth="1"/>
    <col min="8708" max="8708" width="4.6328125" style="1" customWidth="1"/>
    <col min="8709" max="8709" width="20.453125" style="1" customWidth="1"/>
    <col min="8710" max="8710" width="2.36328125" style="1" customWidth="1"/>
    <col min="8711" max="8711" width="2.7265625" style="1" customWidth="1"/>
    <col min="8712" max="8712" width="2.36328125" style="1" customWidth="1"/>
    <col min="8713" max="8713" width="7.90625" style="1" bestFit="1" customWidth="1"/>
    <col min="8714" max="8715" width="2.36328125" style="1" customWidth="1"/>
    <col min="8716" max="8716" width="0.90625" style="1" customWidth="1"/>
    <col min="8717" max="8717" width="5.26953125" style="1" bestFit="1" customWidth="1"/>
    <col min="8718" max="8962" width="9" style="1"/>
    <col min="8963" max="8963" width="0.90625" style="1" customWidth="1"/>
    <col min="8964" max="8964" width="4.6328125" style="1" customWidth="1"/>
    <col min="8965" max="8965" width="20.453125" style="1" customWidth="1"/>
    <col min="8966" max="8966" width="2.36328125" style="1" customWidth="1"/>
    <col min="8967" max="8967" width="2.7265625" style="1" customWidth="1"/>
    <col min="8968" max="8968" width="2.36328125" style="1" customWidth="1"/>
    <col min="8969" max="8969" width="7.90625" style="1" bestFit="1" customWidth="1"/>
    <col min="8970" max="8971" width="2.36328125" style="1" customWidth="1"/>
    <col min="8972" max="8972" width="0.90625" style="1" customWidth="1"/>
    <col min="8973" max="8973" width="5.26953125" style="1" bestFit="1" customWidth="1"/>
    <col min="8974" max="9218" width="9" style="1"/>
    <col min="9219" max="9219" width="0.90625" style="1" customWidth="1"/>
    <col min="9220" max="9220" width="4.6328125" style="1" customWidth="1"/>
    <col min="9221" max="9221" width="20.453125" style="1" customWidth="1"/>
    <col min="9222" max="9222" width="2.36328125" style="1" customWidth="1"/>
    <col min="9223" max="9223" width="2.7265625" style="1" customWidth="1"/>
    <col min="9224" max="9224" width="2.36328125" style="1" customWidth="1"/>
    <col min="9225" max="9225" width="7.90625" style="1" bestFit="1" customWidth="1"/>
    <col min="9226" max="9227" width="2.36328125" style="1" customWidth="1"/>
    <col min="9228" max="9228" width="0.90625" style="1" customWidth="1"/>
    <col min="9229" max="9229" width="5.26953125" style="1" bestFit="1" customWidth="1"/>
    <col min="9230" max="9474" width="9" style="1"/>
    <col min="9475" max="9475" width="0.90625" style="1" customWidth="1"/>
    <col min="9476" max="9476" width="4.6328125" style="1" customWidth="1"/>
    <col min="9477" max="9477" width="20.453125" style="1" customWidth="1"/>
    <col min="9478" max="9478" width="2.36328125" style="1" customWidth="1"/>
    <col min="9479" max="9479" width="2.7265625" style="1" customWidth="1"/>
    <col min="9480" max="9480" width="2.36328125" style="1" customWidth="1"/>
    <col min="9481" max="9481" width="7.90625" style="1" bestFit="1" customWidth="1"/>
    <col min="9482" max="9483" width="2.36328125" style="1" customWidth="1"/>
    <col min="9484" max="9484" width="0.90625" style="1" customWidth="1"/>
    <col min="9485" max="9485" width="5.26953125" style="1" bestFit="1" customWidth="1"/>
    <col min="9486" max="9730" width="9" style="1"/>
    <col min="9731" max="9731" width="0.90625" style="1" customWidth="1"/>
    <col min="9732" max="9732" width="4.6328125" style="1" customWidth="1"/>
    <col min="9733" max="9733" width="20.453125" style="1" customWidth="1"/>
    <col min="9734" max="9734" width="2.36328125" style="1" customWidth="1"/>
    <col min="9735" max="9735" width="2.7265625" style="1" customWidth="1"/>
    <col min="9736" max="9736" width="2.36328125" style="1" customWidth="1"/>
    <col min="9737" max="9737" width="7.90625" style="1" bestFit="1" customWidth="1"/>
    <col min="9738" max="9739" width="2.36328125" style="1" customWidth="1"/>
    <col min="9740" max="9740" width="0.90625" style="1" customWidth="1"/>
    <col min="9741" max="9741" width="5.26953125" style="1" bestFit="1" customWidth="1"/>
    <col min="9742" max="9986" width="9" style="1"/>
    <col min="9987" max="9987" width="0.90625" style="1" customWidth="1"/>
    <col min="9988" max="9988" width="4.6328125" style="1" customWidth="1"/>
    <col min="9989" max="9989" width="20.453125" style="1" customWidth="1"/>
    <col min="9990" max="9990" width="2.36328125" style="1" customWidth="1"/>
    <col min="9991" max="9991" width="2.7265625" style="1" customWidth="1"/>
    <col min="9992" max="9992" width="2.36328125" style="1" customWidth="1"/>
    <col min="9993" max="9993" width="7.90625" style="1" bestFit="1" customWidth="1"/>
    <col min="9994" max="9995" width="2.36328125" style="1" customWidth="1"/>
    <col min="9996" max="9996" width="0.90625" style="1" customWidth="1"/>
    <col min="9997" max="9997" width="5.26953125" style="1" bestFit="1" customWidth="1"/>
    <col min="9998" max="10242" width="9" style="1"/>
    <col min="10243" max="10243" width="0.90625" style="1" customWidth="1"/>
    <col min="10244" max="10244" width="4.6328125" style="1" customWidth="1"/>
    <col min="10245" max="10245" width="20.453125" style="1" customWidth="1"/>
    <col min="10246" max="10246" width="2.36328125" style="1" customWidth="1"/>
    <col min="10247" max="10247" width="2.7265625" style="1" customWidth="1"/>
    <col min="10248" max="10248" width="2.36328125" style="1" customWidth="1"/>
    <col min="10249" max="10249" width="7.90625" style="1" bestFit="1" customWidth="1"/>
    <col min="10250" max="10251" width="2.36328125" style="1" customWidth="1"/>
    <col min="10252" max="10252" width="0.90625" style="1" customWidth="1"/>
    <col min="10253" max="10253" width="5.26953125" style="1" bestFit="1" customWidth="1"/>
    <col min="10254" max="10498" width="9" style="1"/>
    <col min="10499" max="10499" width="0.90625" style="1" customWidth="1"/>
    <col min="10500" max="10500" width="4.6328125" style="1" customWidth="1"/>
    <col min="10501" max="10501" width="20.453125" style="1" customWidth="1"/>
    <col min="10502" max="10502" width="2.36328125" style="1" customWidth="1"/>
    <col min="10503" max="10503" width="2.7265625" style="1" customWidth="1"/>
    <col min="10504" max="10504" width="2.36328125" style="1" customWidth="1"/>
    <col min="10505" max="10505" width="7.90625" style="1" bestFit="1" customWidth="1"/>
    <col min="10506" max="10507" width="2.36328125" style="1" customWidth="1"/>
    <col min="10508" max="10508" width="0.90625" style="1" customWidth="1"/>
    <col min="10509" max="10509" width="5.26953125" style="1" bestFit="1" customWidth="1"/>
    <col min="10510" max="10754" width="9" style="1"/>
    <col min="10755" max="10755" width="0.90625" style="1" customWidth="1"/>
    <col min="10756" max="10756" width="4.6328125" style="1" customWidth="1"/>
    <col min="10757" max="10757" width="20.453125" style="1" customWidth="1"/>
    <col min="10758" max="10758" width="2.36328125" style="1" customWidth="1"/>
    <col min="10759" max="10759" width="2.7265625" style="1" customWidth="1"/>
    <col min="10760" max="10760" width="2.36328125" style="1" customWidth="1"/>
    <col min="10761" max="10761" width="7.90625" style="1" bestFit="1" customWidth="1"/>
    <col min="10762" max="10763" width="2.36328125" style="1" customWidth="1"/>
    <col min="10764" max="10764" width="0.90625" style="1" customWidth="1"/>
    <col min="10765" max="10765" width="5.26953125" style="1" bestFit="1" customWidth="1"/>
    <col min="10766" max="11010" width="9" style="1"/>
    <col min="11011" max="11011" width="0.90625" style="1" customWidth="1"/>
    <col min="11012" max="11012" width="4.6328125" style="1" customWidth="1"/>
    <col min="11013" max="11013" width="20.453125" style="1" customWidth="1"/>
    <col min="11014" max="11014" width="2.36328125" style="1" customWidth="1"/>
    <col min="11015" max="11015" width="2.7265625" style="1" customWidth="1"/>
    <col min="11016" max="11016" width="2.36328125" style="1" customWidth="1"/>
    <col min="11017" max="11017" width="7.90625" style="1" bestFit="1" customWidth="1"/>
    <col min="11018" max="11019" width="2.36328125" style="1" customWidth="1"/>
    <col min="11020" max="11020" width="0.90625" style="1" customWidth="1"/>
    <col min="11021" max="11021" width="5.26953125" style="1" bestFit="1" customWidth="1"/>
    <col min="11022" max="11266" width="9" style="1"/>
    <col min="11267" max="11267" width="0.90625" style="1" customWidth="1"/>
    <col min="11268" max="11268" width="4.6328125" style="1" customWidth="1"/>
    <col min="11269" max="11269" width="20.453125" style="1" customWidth="1"/>
    <col min="11270" max="11270" width="2.36328125" style="1" customWidth="1"/>
    <col min="11271" max="11271" width="2.7265625" style="1" customWidth="1"/>
    <col min="11272" max="11272" width="2.36328125" style="1" customWidth="1"/>
    <col min="11273" max="11273" width="7.90625" style="1" bestFit="1" customWidth="1"/>
    <col min="11274" max="11275" width="2.36328125" style="1" customWidth="1"/>
    <col min="11276" max="11276" width="0.90625" style="1" customWidth="1"/>
    <col min="11277" max="11277" width="5.26953125" style="1" bestFit="1" customWidth="1"/>
    <col min="11278" max="11522" width="9" style="1"/>
    <col min="11523" max="11523" width="0.90625" style="1" customWidth="1"/>
    <col min="11524" max="11524" width="4.6328125" style="1" customWidth="1"/>
    <col min="11525" max="11525" width="20.453125" style="1" customWidth="1"/>
    <col min="11526" max="11526" width="2.36328125" style="1" customWidth="1"/>
    <col min="11527" max="11527" width="2.7265625" style="1" customWidth="1"/>
    <col min="11528" max="11528" width="2.36328125" style="1" customWidth="1"/>
    <col min="11529" max="11529" width="7.90625" style="1" bestFit="1" customWidth="1"/>
    <col min="11530" max="11531" width="2.36328125" style="1" customWidth="1"/>
    <col min="11532" max="11532" width="0.90625" style="1" customWidth="1"/>
    <col min="11533" max="11533" width="5.26953125" style="1" bestFit="1" customWidth="1"/>
    <col min="11534" max="11778" width="9" style="1"/>
    <col min="11779" max="11779" width="0.90625" style="1" customWidth="1"/>
    <col min="11780" max="11780" width="4.6328125" style="1" customWidth="1"/>
    <col min="11781" max="11781" width="20.453125" style="1" customWidth="1"/>
    <col min="11782" max="11782" width="2.36328125" style="1" customWidth="1"/>
    <col min="11783" max="11783" width="2.7265625" style="1" customWidth="1"/>
    <col min="11784" max="11784" width="2.36328125" style="1" customWidth="1"/>
    <col min="11785" max="11785" width="7.90625" style="1" bestFit="1" customWidth="1"/>
    <col min="11786" max="11787" width="2.36328125" style="1" customWidth="1"/>
    <col min="11788" max="11788" width="0.90625" style="1" customWidth="1"/>
    <col min="11789" max="11789" width="5.26953125" style="1" bestFit="1" customWidth="1"/>
    <col min="11790" max="12034" width="9" style="1"/>
    <col min="12035" max="12035" width="0.90625" style="1" customWidth="1"/>
    <col min="12036" max="12036" width="4.6328125" style="1" customWidth="1"/>
    <col min="12037" max="12037" width="20.453125" style="1" customWidth="1"/>
    <col min="12038" max="12038" width="2.36328125" style="1" customWidth="1"/>
    <col min="12039" max="12039" width="2.7265625" style="1" customWidth="1"/>
    <col min="12040" max="12040" width="2.36328125" style="1" customWidth="1"/>
    <col min="12041" max="12041" width="7.90625" style="1" bestFit="1" customWidth="1"/>
    <col min="12042" max="12043" width="2.36328125" style="1" customWidth="1"/>
    <col min="12044" max="12044" width="0.90625" style="1" customWidth="1"/>
    <col min="12045" max="12045" width="5.26953125" style="1" bestFit="1" customWidth="1"/>
    <col min="12046" max="12290" width="9" style="1"/>
    <col min="12291" max="12291" width="0.90625" style="1" customWidth="1"/>
    <col min="12292" max="12292" width="4.6328125" style="1" customWidth="1"/>
    <col min="12293" max="12293" width="20.453125" style="1" customWidth="1"/>
    <col min="12294" max="12294" width="2.36328125" style="1" customWidth="1"/>
    <col min="12295" max="12295" width="2.7265625" style="1" customWidth="1"/>
    <col min="12296" max="12296" width="2.36328125" style="1" customWidth="1"/>
    <col min="12297" max="12297" width="7.90625" style="1" bestFit="1" customWidth="1"/>
    <col min="12298" max="12299" width="2.36328125" style="1" customWidth="1"/>
    <col min="12300" max="12300" width="0.90625" style="1" customWidth="1"/>
    <col min="12301" max="12301" width="5.26953125" style="1" bestFit="1" customWidth="1"/>
    <col min="12302" max="12546" width="9" style="1"/>
    <col min="12547" max="12547" width="0.90625" style="1" customWidth="1"/>
    <col min="12548" max="12548" width="4.6328125" style="1" customWidth="1"/>
    <col min="12549" max="12549" width="20.453125" style="1" customWidth="1"/>
    <col min="12550" max="12550" width="2.36328125" style="1" customWidth="1"/>
    <col min="12551" max="12551" width="2.7265625" style="1" customWidth="1"/>
    <col min="12552" max="12552" width="2.36328125" style="1" customWidth="1"/>
    <col min="12553" max="12553" width="7.90625" style="1" bestFit="1" customWidth="1"/>
    <col min="12554" max="12555" width="2.36328125" style="1" customWidth="1"/>
    <col min="12556" max="12556" width="0.90625" style="1" customWidth="1"/>
    <col min="12557" max="12557" width="5.26953125" style="1" bestFit="1" customWidth="1"/>
    <col min="12558" max="12802" width="9" style="1"/>
    <col min="12803" max="12803" width="0.90625" style="1" customWidth="1"/>
    <col min="12804" max="12804" width="4.6328125" style="1" customWidth="1"/>
    <col min="12805" max="12805" width="20.453125" style="1" customWidth="1"/>
    <col min="12806" max="12806" width="2.36328125" style="1" customWidth="1"/>
    <col min="12807" max="12807" width="2.7265625" style="1" customWidth="1"/>
    <col min="12808" max="12808" width="2.36328125" style="1" customWidth="1"/>
    <col min="12809" max="12809" width="7.90625" style="1" bestFit="1" customWidth="1"/>
    <col min="12810" max="12811" width="2.36328125" style="1" customWidth="1"/>
    <col min="12812" max="12812" width="0.90625" style="1" customWidth="1"/>
    <col min="12813" max="12813" width="5.26953125" style="1" bestFit="1" customWidth="1"/>
    <col min="12814" max="13058" width="9" style="1"/>
    <col min="13059" max="13059" width="0.90625" style="1" customWidth="1"/>
    <col min="13060" max="13060" width="4.6328125" style="1" customWidth="1"/>
    <col min="13061" max="13061" width="20.453125" style="1" customWidth="1"/>
    <col min="13062" max="13062" width="2.36328125" style="1" customWidth="1"/>
    <col min="13063" max="13063" width="2.7265625" style="1" customWidth="1"/>
    <col min="13064" max="13064" width="2.36328125" style="1" customWidth="1"/>
    <col min="13065" max="13065" width="7.90625" style="1" bestFit="1" customWidth="1"/>
    <col min="13066" max="13067" width="2.36328125" style="1" customWidth="1"/>
    <col min="13068" max="13068" width="0.90625" style="1" customWidth="1"/>
    <col min="13069" max="13069" width="5.26953125" style="1" bestFit="1" customWidth="1"/>
    <col min="13070" max="13314" width="9" style="1"/>
    <col min="13315" max="13315" width="0.90625" style="1" customWidth="1"/>
    <col min="13316" max="13316" width="4.6328125" style="1" customWidth="1"/>
    <col min="13317" max="13317" width="20.453125" style="1" customWidth="1"/>
    <col min="13318" max="13318" width="2.36328125" style="1" customWidth="1"/>
    <col min="13319" max="13319" width="2.7265625" style="1" customWidth="1"/>
    <col min="13320" max="13320" width="2.36328125" style="1" customWidth="1"/>
    <col min="13321" max="13321" width="7.90625" style="1" bestFit="1" customWidth="1"/>
    <col min="13322" max="13323" width="2.36328125" style="1" customWidth="1"/>
    <col min="13324" max="13324" width="0.90625" style="1" customWidth="1"/>
    <col min="13325" max="13325" width="5.26953125" style="1" bestFit="1" customWidth="1"/>
    <col min="13326" max="13570" width="9" style="1"/>
    <col min="13571" max="13571" width="0.90625" style="1" customWidth="1"/>
    <col min="13572" max="13572" width="4.6328125" style="1" customWidth="1"/>
    <col min="13573" max="13573" width="20.453125" style="1" customWidth="1"/>
    <col min="13574" max="13574" width="2.36328125" style="1" customWidth="1"/>
    <col min="13575" max="13575" width="2.7265625" style="1" customWidth="1"/>
    <col min="13576" max="13576" width="2.36328125" style="1" customWidth="1"/>
    <col min="13577" max="13577" width="7.90625" style="1" bestFit="1" customWidth="1"/>
    <col min="13578" max="13579" width="2.36328125" style="1" customWidth="1"/>
    <col min="13580" max="13580" width="0.90625" style="1" customWidth="1"/>
    <col min="13581" max="13581" width="5.26953125" style="1" bestFit="1" customWidth="1"/>
    <col min="13582" max="13826" width="9" style="1"/>
    <col min="13827" max="13827" width="0.90625" style="1" customWidth="1"/>
    <col min="13828" max="13828" width="4.6328125" style="1" customWidth="1"/>
    <col min="13829" max="13829" width="20.453125" style="1" customWidth="1"/>
    <col min="13830" max="13830" width="2.36328125" style="1" customWidth="1"/>
    <col min="13831" max="13831" width="2.7265625" style="1" customWidth="1"/>
    <col min="13832" max="13832" width="2.36328125" style="1" customWidth="1"/>
    <col min="13833" max="13833" width="7.90625" style="1" bestFit="1" customWidth="1"/>
    <col min="13834" max="13835" width="2.36328125" style="1" customWidth="1"/>
    <col min="13836" max="13836" width="0.90625" style="1" customWidth="1"/>
    <col min="13837" max="13837" width="5.26953125" style="1" bestFit="1" customWidth="1"/>
    <col min="13838" max="14082" width="9" style="1"/>
    <col min="14083" max="14083" width="0.90625" style="1" customWidth="1"/>
    <col min="14084" max="14084" width="4.6328125" style="1" customWidth="1"/>
    <col min="14085" max="14085" width="20.453125" style="1" customWidth="1"/>
    <col min="14086" max="14086" width="2.36328125" style="1" customWidth="1"/>
    <col min="14087" max="14087" width="2.7265625" style="1" customWidth="1"/>
    <col min="14088" max="14088" width="2.36328125" style="1" customWidth="1"/>
    <col min="14089" max="14089" width="7.90625" style="1" bestFit="1" customWidth="1"/>
    <col min="14090" max="14091" width="2.36328125" style="1" customWidth="1"/>
    <col min="14092" max="14092" width="0.90625" style="1" customWidth="1"/>
    <col min="14093" max="14093" width="5.26953125" style="1" bestFit="1" customWidth="1"/>
    <col min="14094" max="14338" width="9" style="1"/>
    <col min="14339" max="14339" width="0.90625" style="1" customWidth="1"/>
    <col min="14340" max="14340" width="4.6328125" style="1" customWidth="1"/>
    <col min="14341" max="14341" width="20.453125" style="1" customWidth="1"/>
    <col min="14342" max="14342" width="2.36328125" style="1" customWidth="1"/>
    <col min="14343" max="14343" width="2.7265625" style="1" customWidth="1"/>
    <col min="14344" max="14344" width="2.36328125" style="1" customWidth="1"/>
    <col min="14345" max="14345" width="7.90625" style="1" bestFit="1" customWidth="1"/>
    <col min="14346" max="14347" width="2.36328125" style="1" customWidth="1"/>
    <col min="14348" max="14348" width="0.90625" style="1" customWidth="1"/>
    <col min="14349" max="14349" width="5.26953125" style="1" bestFit="1" customWidth="1"/>
    <col min="14350" max="14594" width="9" style="1"/>
    <col min="14595" max="14595" width="0.90625" style="1" customWidth="1"/>
    <col min="14596" max="14596" width="4.6328125" style="1" customWidth="1"/>
    <col min="14597" max="14597" width="20.453125" style="1" customWidth="1"/>
    <col min="14598" max="14598" width="2.36328125" style="1" customWidth="1"/>
    <col min="14599" max="14599" width="2.7265625" style="1" customWidth="1"/>
    <col min="14600" max="14600" width="2.36328125" style="1" customWidth="1"/>
    <col min="14601" max="14601" width="7.90625" style="1" bestFit="1" customWidth="1"/>
    <col min="14602" max="14603" width="2.36328125" style="1" customWidth="1"/>
    <col min="14604" max="14604" width="0.90625" style="1" customWidth="1"/>
    <col min="14605" max="14605" width="5.26953125" style="1" bestFit="1" customWidth="1"/>
    <col min="14606" max="14850" width="9" style="1"/>
    <col min="14851" max="14851" width="0.90625" style="1" customWidth="1"/>
    <col min="14852" max="14852" width="4.6328125" style="1" customWidth="1"/>
    <col min="14853" max="14853" width="20.453125" style="1" customWidth="1"/>
    <col min="14854" max="14854" width="2.36328125" style="1" customWidth="1"/>
    <col min="14855" max="14855" width="2.7265625" style="1" customWidth="1"/>
    <col min="14856" max="14856" width="2.36328125" style="1" customWidth="1"/>
    <col min="14857" max="14857" width="7.90625" style="1" bestFit="1" customWidth="1"/>
    <col min="14858" max="14859" width="2.36328125" style="1" customWidth="1"/>
    <col min="14860" max="14860" width="0.90625" style="1" customWidth="1"/>
    <col min="14861" max="14861" width="5.26953125" style="1" bestFit="1" customWidth="1"/>
    <col min="14862" max="15106" width="9" style="1"/>
    <col min="15107" max="15107" width="0.90625" style="1" customWidth="1"/>
    <col min="15108" max="15108" width="4.6328125" style="1" customWidth="1"/>
    <col min="15109" max="15109" width="20.453125" style="1" customWidth="1"/>
    <col min="15110" max="15110" width="2.36328125" style="1" customWidth="1"/>
    <col min="15111" max="15111" width="2.7265625" style="1" customWidth="1"/>
    <col min="15112" max="15112" width="2.36328125" style="1" customWidth="1"/>
    <col min="15113" max="15113" width="7.90625" style="1" bestFit="1" customWidth="1"/>
    <col min="15114" max="15115" width="2.36328125" style="1" customWidth="1"/>
    <col min="15116" max="15116" width="0.90625" style="1" customWidth="1"/>
    <col min="15117" max="15117" width="5.26953125" style="1" bestFit="1" customWidth="1"/>
    <col min="15118" max="15362" width="9" style="1"/>
    <col min="15363" max="15363" width="0.90625" style="1" customWidth="1"/>
    <col min="15364" max="15364" width="4.6328125" style="1" customWidth="1"/>
    <col min="15365" max="15365" width="20.453125" style="1" customWidth="1"/>
    <col min="15366" max="15366" width="2.36328125" style="1" customWidth="1"/>
    <col min="15367" max="15367" width="2.7265625" style="1" customWidth="1"/>
    <col min="15368" max="15368" width="2.36328125" style="1" customWidth="1"/>
    <col min="15369" max="15369" width="7.90625" style="1" bestFit="1" customWidth="1"/>
    <col min="15370" max="15371" width="2.36328125" style="1" customWidth="1"/>
    <col min="15372" max="15372" width="0.90625" style="1" customWidth="1"/>
    <col min="15373" max="15373" width="5.26953125" style="1" bestFit="1" customWidth="1"/>
    <col min="15374" max="15618" width="9" style="1"/>
    <col min="15619" max="15619" width="0.90625" style="1" customWidth="1"/>
    <col min="15620" max="15620" width="4.6328125" style="1" customWidth="1"/>
    <col min="15621" max="15621" width="20.453125" style="1" customWidth="1"/>
    <col min="15622" max="15622" width="2.36328125" style="1" customWidth="1"/>
    <col min="15623" max="15623" width="2.7265625" style="1" customWidth="1"/>
    <col min="15624" max="15624" width="2.36328125" style="1" customWidth="1"/>
    <col min="15625" max="15625" width="7.90625" style="1" bestFit="1" customWidth="1"/>
    <col min="15626" max="15627" width="2.36328125" style="1" customWidth="1"/>
    <col min="15628" max="15628" width="0.90625" style="1" customWidth="1"/>
    <col min="15629" max="15629" width="5.26953125" style="1" bestFit="1" customWidth="1"/>
    <col min="15630" max="15874" width="9" style="1"/>
    <col min="15875" max="15875" width="0.90625" style="1" customWidth="1"/>
    <col min="15876" max="15876" width="4.6328125" style="1" customWidth="1"/>
    <col min="15877" max="15877" width="20.453125" style="1" customWidth="1"/>
    <col min="15878" max="15878" width="2.36328125" style="1" customWidth="1"/>
    <col min="15879" max="15879" width="2.7265625" style="1" customWidth="1"/>
    <col min="15880" max="15880" width="2.36328125" style="1" customWidth="1"/>
    <col min="15881" max="15881" width="7.90625" style="1" bestFit="1" customWidth="1"/>
    <col min="15882" max="15883" width="2.36328125" style="1" customWidth="1"/>
    <col min="15884" max="15884" width="0.90625" style="1" customWidth="1"/>
    <col min="15885" max="15885" width="5.26953125" style="1" bestFit="1" customWidth="1"/>
    <col min="15886" max="16130" width="9" style="1"/>
    <col min="16131" max="16131" width="0.90625" style="1" customWidth="1"/>
    <col min="16132" max="16132" width="4.6328125" style="1" customWidth="1"/>
    <col min="16133" max="16133" width="20.453125" style="1" customWidth="1"/>
    <col min="16134" max="16134" width="2.36328125" style="1" customWidth="1"/>
    <col min="16135" max="16135" width="2.7265625" style="1" customWidth="1"/>
    <col min="16136" max="16136" width="2.36328125" style="1" customWidth="1"/>
    <col min="16137" max="16137" width="7.90625" style="1" bestFit="1" customWidth="1"/>
    <col min="16138" max="16139" width="2.36328125" style="1" customWidth="1"/>
    <col min="16140" max="16140" width="0.90625" style="1" customWidth="1"/>
    <col min="16141" max="16141" width="5.26953125" style="1" bestFit="1" customWidth="1"/>
    <col min="16142" max="16384" width="9" style="1"/>
  </cols>
  <sheetData>
    <row r="1" spans="2:37">
      <c r="B1" s="156" t="s">
        <v>343</v>
      </c>
      <c r="M1" s="1"/>
      <c r="N1" s="4"/>
      <c r="O1" s="4"/>
      <c r="Q1" s="4"/>
      <c r="R1" s="4"/>
      <c r="T1" s="4"/>
      <c r="U1" s="4"/>
      <c r="V1" s="4"/>
      <c r="W1" s="4"/>
      <c r="X1" s="4"/>
      <c r="Y1" s="4"/>
      <c r="AA1" s="4"/>
      <c r="AB1" s="5"/>
      <c r="AC1" s="5"/>
      <c r="AD1" s="157"/>
      <c r="AI1" s="4"/>
      <c r="AJ1" s="4"/>
      <c r="AK1" s="4"/>
    </row>
    <row r="2" spans="2:37">
      <c r="B2" s="51" t="s">
        <v>344</v>
      </c>
    </row>
    <row r="3" spans="2:37">
      <c r="B3" s="51" t="s">
        <v>345</v>
      </c>
    </row>
    <row r="4" spans="2:37" ht="13.5" thickBot="1">
      <c r="B4" s="3" t="s">
        <v>232</v>
      </c>
    </row>
    <row r="5" spans="2:37" ht="38.5" thickBot="1">
      <c r="B5" s="806"/>
      <c r="C5" s="807"/>
      <c r="D5" s="683" t="s">
        <v>8</v>
      </c>
      <c r="E5" s="684"/>
      <c r="F5" s="684"/>
      <c r="G5" s="685"/>
      <c r="H5" s="685"/>
      <c r="I5" s="815"/>
      <c r="J5" s="11"/>
      <c r="K5" s="1505" t="s">
        <v>3101</v>
      </c>
      <c r="L5" s="11"/>
      <c r="M5" s="239" t="s">
        <v>935</v>
      </c>
    </row>
    <row r="6" spans="2:37" s="4" customFormat="1" ht="33">
      <c r="B6" s="240" t="s">
        <v>12</v>
      </c>
      <c r="C6" s="241" t="s">
        <v>13</v>
      </c>
      <c r="D6" s="14" t="s">
        <v>14</v>
      </c>
      <c r="E6" s="94" t="s">
        <v>15</v>
      </c>
      <c r="F6" s="94" t="s">
        <v>16</v>
      </c>
      <c r="G6" s="95" t="s">
        <v>17</v>
      </c>
      <c r="H6" s="242" t="s">
        <v>244</v>
      </c>
      <c r="I6" s="144" t="s">
        <v>2561</v>
      </c>
      <c r="J6" s="16"/>
      <c r="K6" s="16"/>
      <c r="L6" s="16"/>
      <c r="M6" s="817" t="s">
        <v>19</v>
      </c>
    </row>
    <row r="7" spans="2:37" s="4" customFormat="1" ht="16.5">
      <c r="B7" s="833" t="s">
        <v>936</v>
      </c>
      <c r="C7" s="832"/>
      <c r="D7" s="141"/>
      <c r="E7" s="244"/>
      <c r="F7" s="245"/>
      <c r="G7" s="244"/>
      <c r="H7" s="245"/>
      <c r="I7" s="97"/>
      <c r="J7" s="16"/>
      <c r="K7" s="246"/>
      <c r="L7" s="16"/>
      <c r="M7" s="246"/>
    </row>
    <row r="8" spans="2:37" s="22" customFormat="1">
      <c r="B8" s="55">
        <v>1</v>
      </c>
      <c r="C8" s="56" t="s">
        <v>22</v>
      </c>
      <c r="D8" s="25" t="s">
        <v>937</v>
      </c>
      <c r="E8" s="26">
        <v>5</v>
      </c>
      <c r="F8" s="26"/>
      <c r="G8" s="103"/>
      <c r="H8" s="102"/>
      <c r="I8" s="816">
        <v>5</v>
      </c>
      <c r="J8" s="27"/>
      <c r="K8" s="40"/>
      <c r="L8" s="27"/>
      <c r="M8" s="40">
        <v>1</v>
      </c>
    </row>
    <row r="9" spans="2:37" s="22" customFormat="1">
      <c r="B9" s="23">
        <v>2</v>
      </c>
      <c r="C9" s="24" t="s">
        <v>26</v>
      </c>
      <c r="D9" s="34" t="s">
        <v>27</v>
      </c>
      <c r="E9" s="35">
        <v>4</v>
      </c>
      <c r="F9" s="35"/>
      <c r="G9" s="113"/>
      <c r="H9" s="112"/>
      <c r="I9" s="248">
        <v>4</v>
      </c>
      <c r="J9" s="27"/>
      <c r="K9" s="247"/>
      <c r="L9" s="27"/>
      <c r="M9" s="247">
        <v>2</v>
      </c>
    </row>
    <row r="10" spans="2:37" s="22" customFormat="1">
      <c r="B10" s="23">
        <v>3</v>
      </c>
      <c r="C10" s="24" t="s">
        <v>28</v>
      </c>
      <c r="D10" s="34" t="s">
        <v>937</v>
      </c>
      <c r="E10" s="35">
        <v>8</v>
      </c>
      <c r="F10" s="35"/>
      <c r="G10" s="113"/>
      <c r="H10" s="112"/>
      <c r="I10" s="248">
        <v>8</v>
      </c>
      <c r="J10" s="27"/>
      <c r="K10" s="247"/>
      <c r="L10" s="27"/>
      <c r="M10" s="247">
        <v>3</v>
      </c>
    </row>
    <row r="11" spans="2:37" s="22" customFormat="1">
      <c r="B11" s="23">
        <v>4</v>
      </c>
      <c r="C11" s="24" t="s">
        <v>30</v>
      </c>
      <c r="D11" s="34" t="s">
        <v>27</v>
      </c>
      <c r="E11" s="35">
        <v>12</v>
      </c>
      <c r="F11" s="35"/>
      <c r="G11" s="113"/>
      <c r="H11" s="112"/>
      <c r="I11" s="248">
        <v>12</v>
      </c>
      <c r="J11" s="27"/>
      <c r="K11" s="247"/>
      <c r="L11" s="27"/>
      <c r="M11" s="247">
        <v>4</v>
      </c>
    </row>
    <row r="12" spans="2:37" s="22" customFormat="1">
      <c r="B12" s="23">
        <v>5</v>
      </c>
      <c r="C12" s="24" t="s">
        <v>31</v>
      </c>
      <c r="D12" s="34" t="s">
        <v>27</v>
      </c>
      <c r="E12" s="35">
        <v>12</v>
      </c>
      <c r="F12" s="35"/>
      <c r="G12" s="113"/>
      <c r="H12" s="112"/>
      <c r="I12" s="248">
        <v>12</v>
      </c>
      <c r="J12" s="27"/>
      <c r="K12" s="247"/>
      <c r="L12" s="27"/>
      <c r="M12" s="247">
        <v>5</v>
      </c>
    </row>
    <row r="13" spans="2:37" s="22" customFormat="1">
      <c r="B13" s="23">
        <v>1197</v>
      </c>
      <c r="C13" s="24" t="s">
        <v>32</v>
      </c>
      <c r="D13" s="34" t="s">
        <v>27</v>
      </c>
      <c r="E13" s="35">
        <v>12</v>
      </c>
      <c r="F13" s="35"/>
      <c r="G13" s="113"/>
      <c r="H13" s="112"/>
      <c r="I13" s="248">
        <v>12</v>
      </c>
      <c r="J13" s="27"/>
      <c r="K13" s="247"/>
      <c r="L13" s="27"/>
      <c r="M13" s="247">
        <v>6</v>
      </c>
    </row>
    <row r="14" spans="2:37" s="22" customFormat="1">
      <c r="B14" s="23">
        <v>9</v>
      </c>
      <c r="C14" s="24" t="s">
        <v>34</v>
      </c>
      <c r="D14" s="34" t="s">
        <v>27</v>
      </c>
      <c r="E14" s="35">
        <v>1</v>
      </c>
      <c r="F14" s="35"/>
      <c r="G14" s="113"/>
      <c r="H14" s="112"/>
      <c r="I14" s="248">
        <v>1</v>
      </c>
      <c r="J14" s="27"/>
      <c r="K14" s="247"/>
      <c r="L14" s="27"/>
      <c r="M14" s="247">
        <v>7</v>
      </c>
    </row>
    <row r="15" spans="2:37" s="22" customFormat="1">
      <c r="B15" s="23">
        <v>1007</v>
      </c>
      <c r="C15" s="24" t="s">
        <v>37</v>
      </c>
      <c r="D15" s="34" t="s">
        <v>27</v>
      </c>
      <c r="E15" s="35">
        <v>14</v>
      </c>
      <c r="F15" s="35"/>
      <c r="G15" s="113"/>
      <c r="H15" s="112"/>
      <c r="I15" s="248">
        <v>14</v>
      </c>
      <c r="J15" s="27"/>
      <c r="K15" s="247"/>
      <c r="L15" s="27"/>
      <c r="M15" s="247">
        <v>8</v>
      </c>
    </row>
    <row r="16" spans="2:37" s="22" customFormat="1">
      <c r="B16" s="23">
        <v>1008</v>
      </c>
      <c r="C16" s="24" t="s">
        <v>39</v>
      </c>
      <c r="D16" s="34" t="s">
        <v>937</v>
      </c>
      <c r="E16" s="35">
        <v>8</v>
      </c>
      <c r="F16" s="35"/>
      <c r="G16" s="113"/>
      <c r="H16" s="112"/>
      <c r="I16" s="248">
        <v>8</v>
      </c>
      <c r="J16" s="27"/>
      <c r="K16" s="247"/>
      <c r="L16" s="27"/>
      <c r="M16" s="247">
        <v>9</v>
      </c>
    </row>
    <row r="17" spans="2:13" s="22" customFormat="1">
      <c r="B17" s="23">
        <v>1009</v>
      </c>
      <c r="C17" s="24" t="s">
        <v>40</v>
      </c>
      <c r="D17" s="34" t="s">
        <v>27</v>
      </c>
      <c r="E17" s="35">
        <v>14</v>
      </c>
      <c r="F17" s="35"/>
      <c r="G17" s="113"/>
      <c r="H17" s="112"/>
      <c r="I17" s="248">
        <v>14</v>
      </c>
      <c r="J17" s="27"/>
      <c r="K17" s="247"/>
      <c r="L17" s="27"/>
      <c r="M17" s="247">
        <v>10</v>
      </c>
    </row>
    <row r="18" spans="2:13" s="22" customFormat="1">
      <c r="B18" s="23">
        <v>1010</v>
      </c>
      <c r="C18" s="24" t="s">
        <v>41</v>
      </c>
      <c r="D18" s="34" t="s">
        <v>937</v>
      </c>
      <c r="E18" s="35">
        <v>8</v>
      </c>
      <c r="F18" s="35"/>
      <c r="G18" s="113"/>
      <c r="H18" s="35"/>
      <c r="I18" s="248">
        <v>8</v>
      </c>
      <c r="J18" s="27"/>
      <c r="K18" s="247"/>
      <c r="L18" s="27"/>
      <c r="M18" s="247">
        <v>11</v>
      </c>
    </row>
    <row r="19" spans="2:13" s="22" customFormat="1">
      <c r="B19" s="23">
        <v>1023</v>
      </c>
      <c r="C19" s="24" t="s">
        <v>264</v>
      </c>
      <c r="D19" s="34" t="s">
        <v>27</v>
      </c>
      <c r="E19" s="35">
        <v>10</v>
      </c>
      <c r="F19" s="35"/>
      <c r="G19" s="113"/>
      <c r="H19" s="112"/>
      <c r="I19" s="248">
        <v>10</v>
      </c>
      <c r="J19" s="27"/>
      <c r="K19" s="247"/>
      <c r="L19" s="27"/>
      <c r="M19" s="247">
        <v>12</v>
      </c>
    </row>
    <row r="20" spans="2:13" s="22" customFormat="1">
      <c r="B20" s="23">
        <v>1013</v>
      </c>
      <c r="C20" s="24" t="s">
        <v>54</v>
      </c>
      <c r="D20" s="34" t="s">
        <v>72</v>
      </c>
      <c r="E20" s="35">
        <v>40</v>
      </c>
      <c r="F20" s="35"/>
      <c r="G20" s="113"/>
      <c r="H20" s="112"/>
      <c r="I20" s="248">
        <v>40</v>
      </c>
      <c r="J20" s="27"/>
      <c r="K20" s="247"/>
      <c r="L20" s="27"/>
      <c r="M20" s="247">
        <v>13</v>
      </c>
    </row>
    <row r="21" spans="2:13" s="22" customFormat="1">
      <c r="B21" s="23">
        <v>1015</v>
      </c>
      <c r="C21" s="24" t="s">
        <v>55</v>
      </c>
      <c r="D21" s="34" t="s">
        <v>47</v>
      </c>
      <c r="E21" s="35">
        <v>28</v>
      </c>
      <c r="F21" s="35"/>
      <c r="G21" s="113"/>
      <c r="H21" s="112"/>
      <c r="I21" s="248">
        <v>28</v>
      </c>
      <c r="J21" s="27"/>
      <c r="K21" s="247"/>
      <c r="L21" s="27"/>
      <c r="M21" s="247">
        <v>14</v>
      </c>
    </row>
    <row r="22" spans="2:13" s="22" customFormat="1">
      <c r="B22" s="23">
        <v>1017</v>
      </c>
      <c r="C22" s="24" t="s">
        <v>56</v>
      </c>
      <c r="D22" s="34" t="s">
        <v>47</v>
      </c>
      <c r="E22" s="35">
        <v>40</v>
      </c>
      <c r="F22" s="35"/>
      <c r="G22" s="113" t="s">
        <v>57</v>
      </c>
      <c r="H22" s="112">
        <v>1</v>
      </c>
      <c r="I22" s="248">
        <v>40</v>
      </c>
      <c r="J22" s="27"/>
      <c r="K22" s="247"/>
      <c r="L22" s="27"/>
      <c r="M22" s="247">
        <v>15</v>
      </c>
    </row>
    <row r="23" spans="2:13" s="22" customFormat="1">
      <c r="B23" s="23">
        <v>1018</v>
      </c>
      <c r="C23" s="24" t="s">
        <v>1337</v>
      </c>
      <c r="D23" s="34" t="s">
        <v>47</v>
      </c>
      <c r="E23" s="35">
        <v>20</v>
      </c>
      <c r="F23" s="35"/>
      <c r="G23" s="113" t="s">
        <v>57</v>
      </c>
      <c r="H23" s="112">
        <v>1</v>
      </c>
      <c r="I23" s="248">
        <v>20</v>
      </c>
      <c r="J23" s="27"/>
      <c r="K23" s="247"/>
      <c r="L23" s="27"/>
      <c r="M23" s="247">
        <v>16</v>
      </c>
    </row>
    <row r="24" spans="2:13" s="22" customFormat="1">
      <c r="B24" s="23">
        <v>1019</v>
      </c>
      <c r="C24" s="24" t="s">
        <v>59</v>
      </c>
      <c r="D24" s="34" t="s">
        <v>27</v>
      </c>
      <c r="E24" s="35">
        <v>10</v>
      </c>
      <c r="F24" s="35"/>
      <c r="G24" s="113" t="s">
        <v>57</v>
      </c>
      <c r="H24" s="112">
        <v>1</v>
      </c>
      <c r="I24" s="248">
        <v>10</v>
      </c>
      <c r="J24" s="27"/>
      <c r="K24" s="247"/>
      <c r="L24" s="27"/>
      <c r="M24" s="247">
        <v>17</v>
      </c>
    </row>
    <row r="25" spans="2:13" s="22" customFormat="1">
      <c r="B25" s="23">
        <v>1020</v>
      </c>
      <c r="C25" s="24" t="s">
        <v>1338</v>
      </c>
      <c r="D25" s="34" t="s">
        <v>47</v>
      </c>
      <c r="E25" s="35">
        <v>60</v>
      </c>
      <c r="F25" s="35"/>
      <c r="G25" s="113" t="s">
        <v>57</v>
      </c>
      <c r="H25" s="112">
        <v>1</v>
      </c>
      <c r="I25" s="248">
        <v>60</v>
      </c>
      <c r="J25" s="27"/>
      <c r="K25" s="247"/>
      <c r="L25" s="27"/>
      <c r="M25" s="247">
        <v>18</v>
      </c>
    </row>
    <row r="26" spans="2:13" s="22" customFormat="1">
      <c r="B26" s="23">
        <v>1021</v>
      </c>
      <c r="C26" s="24" t="s">
        <v>61</v>
      </c>
      <c r="D26" s="34" t="s">
        <v>1320</v>
      </c>
      <c r="E26" s="35">
        <v>15</v>
      </c>
      <c r="F26" s="35"/>
      <c r="G26" s="113" t="s">
        <v>57</v>
      </c>
      <c r="H26" s="112">
        <v>1</v>
      </c>
      <c r="I26" s="248">
        <v>15</v>
      </c>
      <c r="J26" s="27"/>
      <c r="K26" s="247"/>
      <c r="L26" s="27"/>
      <c r="M26" s="247">
        <v>19</v>
      </c>
    </row>
    <row r="27" spans="2:13" s="22" customFormat="1">
      <c r="B27" s="23">
        <v>1022</v>
      </c>
      <c r="C27" s="24" t="s">
        <v>1340</v>
      </c>
      <c r="D27" s="34" t="s">
        <v>27</v>
      </c>
      <c r="E27" s="35">
        <v>15</v>
      </c>
      <c r="F27" s="35"/>
      <c r="G27" s="113" t="s">
        <v>57</v>
      </c>
      <c r="H27" s="112">
        <v>1</v>
      </c>
      <c r="I27" s="248">
        <v>15</v>
      </c>
      <c r="J27" s="27"/>
      <c r="K27" s="247"/>
      <c r="L27" s="27"/>
      <c r="M27" s="247">
        <v>20</v>
      </c>
    </row>
    <row r="28" spans="2:13" s="22" customFormat="1">
      <c r="B28" s="23">
        <v>1024</v>
      </c>
      <c r="C28" s="24" t="s">
        <v>69</v>
      </c>
      <c r="D28" s="34" t="s">
        <v>72</v>
      </c>
      <c r="E28" s="35">
        <v>56</v>
      </c>
      <c r="F28" s="35"/>
      <c r="G28" s="113"/>
      <c r="H28" s="35"/>
      <c r="I28" s="248">
        <v>56</v>
      </c>
      <c r="J28" s="27"/>
      <c r="K28" s="247"/>
      <c r="L28" s="27"/>
      <c r="M28" s="247">
        <v>21</v>
      </c>
    </row>
    <row r="29" spans="2:13" s="22" customFormat="1">
      <c r="B29" s="55">
        <v>1026</v>
      </c>
      <c r="C29" s="56" t="s">
        <v>283</v>
      </c>
      <c r="D29" s="58" t="s">
        <v>43</v>
      </c>
      <c r="E29" s="66">
        <v>28</v>
      </c>
      <c r="F29" s="66"/>
      <c r="G29" s="136"/>
      <c r="H29" s="238"/>
      <c r="I29" s="511">
        <v>28</v>
      </c>
      <c r="J29" s="27"/>
      <c r="K29" s="249"/>
      <c r="L29" s="27"/>
      <c r="M29" s="249">
        <v>22</v>
      </c>
    </row>
    <row r="30" spans="2:13" s="22" customFormat="1">
      <c r="B30" s="23">
        <v>1028</v>
      </c>
      <c r="C30" s="24" t="s">
        <v>74</v>
      </c>
      <c r="D30" s="34" t="s">
        <v>47</v>
      </c>
      <c r="E30" s="35">
        <v>40</v>
      </c>
      <c r="F30" s="35"/>
      <c r="G30" s="113" t="s">
        <v>75</v>
      </c>
      <c r="H30" s="120">
        <v>2</v>
      </c>
      <c r="I30" s="248">
        <v>40</v>
      </c>
      <c r="J30" s="27"/>
      <c r="K30" s="247"/>
      <c r="L30" s="27"/>
      <c r="M30" s="247">
        <v>23</v>
      </c>
    </row>
    <row r="31" spans="2:13" s="22" customFormat="1">
      <c r="B31" s="23">
        <v>1029</v>
      </c>
      <c r="C31" s="24" t="s">
        <v>76</v>
      </c>
      <c r="D31" s="34" t="s">
        <v>47</v>
      </c>
      <c r="E31" s="35">
        <v>20</v>
      </c>
      <c r="F31" s="35"/>
      <c r="G31" s="113" t="s">
        <v>75</v>
      </c>
      <c r="H31" s="120">
        <v>2</v>
      </c>
      <c r="I31" s="248">
        <v>20</v>
      </c>
      <c r="J31" s="27"/>
      <c r="K31" s="247"/>
      <c r="L31" s="27"/>
      <c r="M31" s="247">
        <v>24</v>
      </c>
    </row>
    <row r="32" spans="2:13" s="22" customFormat="1">
      <c r="B32" s="23">
        <v>1030</v>
      </c>
      <c r="C32" s="24" t="s">
        <v>77</v>
      </c>
      <c r="D32" s="34" t="s">
        <v>27</v>
      </c>
      <c r="E32" s="35">
        <v>10</v>
      </c>
      <c r="F32" s="35"/>
      <c r="G32" s="113" t="s">
        <v>75</v>
      </c>
      <c r="H32" s="120">
        <v>2</v>
      </c>
      <c r="I32" s="248">
        <v>10</v>
      </c>
      <c r="J32" s="27"/>
      <c r="K32" s="247"/>
      <c r="L32" s="27"/>
      <c r="M32" s="247">
        <v>25</v>
      </c>
    </row>
    <row r="33" spans="2:13" s="22" customFormat="1">
      <c r="B33" s="23">
        <v>1031</v>
      </c>
      <c r="C33" s="24" t="s">
        <v>78</v>
      </c>
      <c r="D33" s="34" t="s">
        <v>47</v>
      </c>
      <c r="E33" s="35">
        <v>60</v>
      </c>
      <c r="F33" s="35"/>
      <c r="G33" s="113" t="s">
        <v>75</v>
      </c>
      <c r="H33" s="120">
        <v>2</v>
      </c>
      <c r="I33" s="248">
        <v>60</v>
      </c>
      <c r="J33" s="27"/>
      <c r="K33" s="247"/>
      <c r="L33" s="27"/>
      <c r="M33" s="247">
        <v>26</v>
      </c>
    </row>
    <row r="34" spans="2:13" s="22" customFormat="1">
      <c r="B34" s="23">
        <v>1032</v>
      </c>
      <c r="C34" s="24" t="s">
        <v>79</v>
      </c>
      <c r="D34" s="39" t="s">
        <v>27</v>
      </c>
      <c r="E34" s="35">
        <v>15</v>
      </c>
      <c r="F34" s="35"/>
      <c r="G34" s="113" t="s">
        <v>75</v>
      </c>
      <c r="H34" s="120">
        <v>2</v>
      </c>
      <c r="I34" s="248">
        <v>15</v>
      </c>
      <c r="J34" s="27"/>
      <c r="K34" s="247"/>
      <c r="L34" s="27"/>
      <c r="M34" s="247">
        <v>27</v>
      </c>
    </row>
    <row r="35" spans="2:13" s="22" customFormat="1">
      <c r="B35" s="23">
        <v>1033</v>
      </c>
      <c r="C35" s="24" t="s">
        <v>80</v>
      </c>
      <c r="D35" s="39" t="s">
        <v>27</v>
      </c>
      <c r="E35" s="35">
        <v>15</v>
      </c>
      <c r="F35" s="35"/>
      <c r="G35" s="113" t="s">
        <v>75</v>
      </c>
      <c r="H35" s="120">
        <v>2</v>
      </c>
      <c r="I35" s="248">
        <v>15</v>
      </c>
      <c r="J35" s="27"/>
      <c r="K35" s="247"/>
      <c r="L35" s="27"/>
      <c r="M35" s="247">
        <v>28</v>
      </c>
    </row>
    <row r="36" spans="2:13" s="22" customFormat="1">
      <c r="B36" s="23">
        <v>1028</v>
      </c>
      <c r="C36" s="24" t="s">
        <v>81</v>
      </c>
      <c r="D36" s="39"/>
      <c r="E36" s="35"/>
      <c r="F36" s="35"/>
      <c r="G36" s="113"/>
      <c r="H36" s="120"/>
      <c r="I36" s="248">
        <v>40</v>
      </c>
      <c r="J36" s="27"/>
      <c r="K36" s="247"/>
      <c r="L36" s="27"/>
      <c r="M36" s="247">
        <v>29</v>
      </c>
    </row>
    <row r="37" spans="2:13" s="22" customFormat="1">
      <c r="B37" s="23">
        <v>1029</v>
      </c>
      <c r="C37" s="24" t="s">
        <v>81</v>
      </c>
      <c r="D37" s="39"/>
      <c r="E37" s="35"/>
      <c r="F37" s="35"/>
      <c r="G37" s="113"/>
      <c r="H37" s="120"/>
      <c r="I37" s="248">
        <v>20</v>
      </c>
      <c r="J37" s="27"/>
      <c r="K37" s="247"/>
      <c r="L37" s="27"/>
      <c r="M37" s="247">
        <v>30</v>
      </c>
    </row>
    <row r="38" spans="2:13" s="22" customFormat="1">
      <c r="B38" s="23">
        <v>1030</v>
      </c>
      <c r="C38" s="24" t="s">
        <v>81</v>
      </c>
      <c r="D38" s="39"/>
      <c r="E38" s="35"/>
      <c r="F38" s="35"/>
      <c r="G38" s="113"/>
      <c r="H38" s="120"/>
      <c r="I38" s="248">
        <v>10</v>
      </c>
      <c r="J38" s="27"/>
      <c r="K38" s="247"/>
      <c r="L38" s="27"/>
      <c r="M38" s="247">
        <v>31</v>
      </c>
    </row>
    <row r="39" spans="2:13" s="22" customFormat="1">
      <c r="B39" s="23">
        <v>1031</v>
      </c>
      <c r="C39" s="24" t="s">
        <v>81</v>
      </c>
      <c r="D39" s="39"/>
      <c r="E39" s="35"/>
      <c r="F39" s="35"/>
      <c r="G39" s="113"/>
      <c r="H39" s="120"/>
      <c r="I39" s="248">
        <v>60</v>
      </c>
      <c r="J39" s="27"/>
      <c r="K39" s="247"/>
      <c r="L39" s="27"/>
      <c r="M39" s="247">
        <v>32</v>
      </c>
    </row>
    <row r="40" spans="2:13" s="22" customFormat="1">
      <c r="B40" s="23">
        <v>1032</v>
      </c>
      <c r="C40" s="24" t="s">
        <v>81</v>
      </c>
      <c r="D40" s="39"/>
      <c r="E40" s="35"/>
      <c r="F40" s="35"/>
      <c r="G40" s="113"/>
      <c r="H40" s="120"/>
      <c r="I40" s="248">
        <v>15</v>
      </c>
      <c r="J40" s="27"/>
      <c r="K40" s="247"/>
      <c r="L40" s="27"/>
      <c r="M40" s="247">
        <v>33</v>
      </c>
    </row>
    <row r="41" spans="2:13" s="22" customFormat="1">
      <c r="B41" s="23">
        <v>1033</v>
      </c>
      <c r="C41" s="24" t="s">
        <v>81</v>
      </c>
      <c r="D41" s="34"/>
      <c r="E41" s="35"/>
      <c r="F41" s="35"/>
      <c r="G41" s="113"/>
      <c r="H41" s="112"/>
      <c r="I41" s="248">
        <v>15</v>
      </c>
      <c r="J41" s="27"/>
      <c r="K41" s="247"/>
      <c r="L41" s="27"/>
      <c r="M41" s="247">
        <v>34</v>
      </c>
    </row>
    <row r="42" spans="2:13" s="22" customFormat="1">
      <c r="B42" s="23">
        <v>1014</v>
      </c>
      <c r="C42" s="24" t="s">
        <v>158</v>
      </c>
      <c r="D42" s="34" t="s">
        <v>86</v>
      </c>
      <c r="E42" s="35">
        <v>76</v>
      </c>
      <c r="F42" s="35"/>
      <c r="G42" s="113" t="s">
        <v>159</v>
      </c>
      <c r="H42" s="112">
        <v>39</v>
      </c>
      <c r="I42" s="248">
        <v>76</v>
      </c>
      <c r="J42" s="27"/>
      <c r="K42" s="247"/>
      <c r="L42" s="27"/>
      <c r="M42" s="247">
        <v>35</v>
      </c>
    </row>
    <row r="43" spans="2:13" s="22" customFormat="1">
      <c r="B43" s="23">
        <v>1014</v>
      </c>
      <c r="C43" s="24" t="s">
        <v>409</v>
      </c>
      <c r="D43" s="34"/>
      <c r="E43" s="35"/>
      <c r="F43" s="35"/>
      <c r="G43" s="113"/>
      <c r="H43" s="112"/>
      <c r="I43" s="248">
        <v>76</v>
      </c>
      <c r="J43" s="27"/>
      <c r="K43" s="247"/>
      <c r="L43" s="27"/>
      <c r="M43" s="247">
        <v>36</v>
      </c>
    </row>
    <row r="44" spans="2:13" s="22" customFormat="1">
      <c r="B44" s="23">
        <v>1014</v>
      </c>
      <c r="C44" s="24" t="s">
        <v>411</v>
      </c>
      <c r="D44" s="34"/>
      <c r="E44" s="35"/>
      <c r="F44" s="35"/>
      <c r="G44" s="113"/>
      <c r="H44" s="112"/>
      <c r="I44" s="248">
        <v>76</v>
      </c>
      <c r="J44" s="27"/>
      <c r="K44" s="247"/>
      <c r="L44" s="27"/>
      <c r="M44" s="247">
        <v>37</v>
      </c>
    </row>
    <row r="45" spans="2:13" s="22" customFormat="1">
      <c r="B45" s="23">
        <v>1014</v>
      </c>
      <c r="C45" s="24" t="s">
        <v>413</v>
      </c>
      <c r="D45" s="34"/>
      <c r="E45" s="35"/>
      <c r="F45" s="35"/>
      <c r="G45" s="113"/>
      <c r="H45" s="112"/>
      <c r="I45" s="248">
        <v>76</v>
      </c>
      <c r="J45" s="27"/>
      <c r="K45" s="247"/>
      <c r="L45" s="27"/>
      <c r="M45" s="247">
        <v>38</v>
      </c>
    </row>
    <row r="46" spans="2:13" s="22" customFormat="1">
      <c r="B46" s="23">
        <v>1014</v>
      </c>
      <c r="C46" s="24" t="s">
        <v>415</v>
      </c>
      <c r="D46" s="34"/>
      <c r="E46" s="35"/>
      <c r="F46" s="35"/>
      <c r="G46" s="113"/>
      <c r="H46" s="112"/>
      <c r="I46" s="248">
        <v>76</v>
      </c>
      <c r="J46" s="27"/>
      <c r="K46" s="247"/>
      <c r="L46" s="27"/>
      <c r="M46" s="247">
        <v>39</v>
      </c>
    </row>
    <row r="47" spans="2:13" s="22" customFormat="1">
      <c r="B47" s="23">
        <v>1014</v>
      </c>
      <c r="C47" s="24" t="s">
        <v>490</v>
      </c>
      <c r="D47" s="34"/>
      <c r="E47" s="35"/>
      <c r="F47" s="35"/>
      <c r="G47" s="113"/>
      <c r="H47" s="112"/>
      <c r="I47" s="248">
        <v>76</v>
      </c>
      <c r="J47" s="27"/>
      <c r="K47" s="247"/>
      <c r="L47" s="27"/>
      <c r="M47" s="247">
        <v>40</v>
      </c>
    </row>
    <row r="48" spans="2:13" s="22" customFormat="1">
      <c r="B48" s="23">
        <v>1014</v>
      </c>
      <c r="C48" s="24" t="s">
        <v>492</v>
      </c>
      <c r="D48" s="34"/>
      <c r="E48" s="35"/>
      <c r="F48" s="35"/>
      <c r="G48" s="113"/>
      <c r="H48" s="112"/>
      <c r="I48" s="248">
        <v>76</v>
      </c>
      <c r="J48" s="27"/>
      <c r="K48" s="247"/>
      <c r="L48" s="27"/>
      <c r="M48" s="247">
        <v>41</v>
      </c>
    </row>
    <row r="49" spans="2:13" s="22" customFormat="1">
      <c r="B49" s="23">
        <v>1014</v>
      </c>
      <c r="C49" s="24" t="s">
        <v>494</v>
      </c>
      <c r="D49" s="34"/>
      <c r="E49" s="35"/>
      <c r="F49" s="35"/>
      <c r="G49" s="113"/>
      <c r="H49" s="112"/>
      <c r="I49" s="248">
        <v>76</v>
      </c>
      <c r="J49" s="27"/>
      <c r="K49" s="247"/>
      <c r="L49" s="27"/>
      <c r="M49" s="247">
        <v>42</v>
      </c>
    </row>
    <row r="50" spans="2:13" s="22" customFormat="1">
      <c r="B50" s="23">
        <v>1014</v>
      </c>
      <c r="C50" s="24" t="s">
        <v>496</v>
      </c>
      <c r="D50" s="34"/>
      <c r="E50" s="35"/>
      <c r="F50" s="35"/>
      <c r="G50" s="113"/>
      <c r="H50" s="35"/>
      <c r="I50" s="248">
        <v>76</v>
      </c>
      <c r="J50" s="27"/>
      <c r="K50" s="247"/>
      <c r="L50" s="27"/>
      <c r="M50" s="247">
        <v>43</v>
      </c>
    </row>
    <row r="51" spans="2:13" s="22" customFormat="1">
      <c r="B51" s="23">
        <v>1014</v>
      </c>
      <c r="C51" s="56" t="s">
        <v>498</v>
      </c>
      <c r="D51" s="65"/>
      <c r="E51" s="66"/>
      <c r="F51" s="66"/>
      <c r="G51" s="113"/>
      <c r="H51" s="238"/>
      <c r="I51" s="511">
        <v>76</v>
      </c>
      <c r="J51" s="27"/>
      <c r="K51" s="247"/>
      <c r="L51" s="27"/>
      <c r="M51" s="247">
        <v>44</v>
      </c>
    </row>
    <row r="52" spans="2:13" s="22" customFormat="1">
      <c r="B52" s="23">
        <v>1014</v>
      </c>
      <c r="C52" s="73" t="s">
        <v>500</v>
      </c>
      <c r="D52" s="76"/>
      <c r="E52" s="75"/>
      <c r="F52" s="75"/>
      <c r="G52" s="202"/>
      <c r="H52" s="250"/>
      <c r="I52" s="43">
        <v>76</v>
      </c>
      <c r="J52" s="27"/>
      <c r="K52" s="247"/>
      <c r="L52" s="27"/>
      <c r="M52" s="247">
        <v>45</v>
      </c>
    </row>
    <row r="53" spans="2:13" s="22" customFormat="1">
      <c r="B53" s="23">
        <v>1014</v>
      </c>
      <c r="C53" s="24" t="s">
        <v>502</v>
      </c>
      <c r="D53" s="34"/>
      <c r="E53" s="35"/>
      <c r="F53" s="35"/>
      <c r="G53" s="113"/>
      <c r="H53" s="120"/>
      <c r="I53" s="248">
        <v>76</v>
      </c>
      <c r="J53" s="27"/>
      <c r="K53" s="247"/>
      <c r="L53" s="27"/>
      <c r="M53" s="247">
        <v>46</v>
      </c>
    </row>
    <row r="54" spans="2:13" s="22" customFormat="1">
      <c r="B54" s="23">
        <v>1014</v>
      </c>
      <c r="C54" s="56" t="s">
        <v>504</v>
      </c>
      <c r="D54" s="65"/>
      <c r="E54" s="66"/>
      <c r="F54" s="66"/>
      <c r="G54" s="113"/>
      <c r="H54" s="238"/>
      <c r="I54" s="511">
        <v>76</v>
      </c>
      <c r="J54" s="27"/>
      <c r="K54" s="247"/>
      <c r="L54" s="27"/>
      <c r="M54" s="247">
        <v>47</v>
      </c>
    </row>
    <row r="55" spans="2:13" s="22" customFormat="1">
      <c r="B55" s="23">
        <v>1014</v>
      </c>
      <c r="C55" s="56" t="s">
        <v>506</v>
      </c>
      <c r="D55" s="65"/>
      <c r="E55" s="66"/>
      <c r="F55" s="66"/>
      <c r="G55" s="113"/>
      <c r="H55" s="238"/>
      <c r="I55" s="511">
        <v>76</v>
      </c>
      <c r="J55" s="27"/>
      <c r="K55" s="247"/>
      <c r="L55" s="27"/>
      <c r="M55" s="247">
        <v>48</v>
      </c>
    </row>
    <row r="56" spans="2:13" s="22" customFormat="1">
      <c r="B56" s="23">
        <v>1014</v>
      </c>
      <c r="C56" s="56" t="s">
        <v>508</v>
      </c>
      <c r="D56" s="65"/>
      <c r="E56" s="66"/>
      <c r="F56" s="66"/>
      <c r="G56" s="113"/>
      <c r="H56" s="238"/>
      <c r="I56" s="511">
        <v>76</v>
      </c>
      <c r="J56" s="27"/>
      <c r="K56" s="247"/>
      <c r="L56" s="27"/>
      <c r="M56" s="247">
        <v>49</v>
      </c>
    </row>
    <row r="57" spans="2:13" s="22" customFormat="1">
      <c r="B57" s="23">
        <v>1014</v>
      </c>
      <c r="C57" s="56" t="s">
        <v>510</v>
      </c>
      <c r="D57" s="65"/>
      <c r="E57" s="66"/>
      <c r="F57" s="66"/>
      <c r="G57" s="113"/>
      <c r="H57" s="238"/>
      <c r="I57" s="511">
        <v>76</v>
      </c>
      <c r="J57" s="27"/>
      <c r="K57" s="247"/>
      <c r="L57" s="27"/>
      <c r="M57" s="247">
        <v>50</v>
      </c>
    </row>
    <row r="58" spans="2:13" s="22" customFormat="1">
      <c r="B58" s="23">
        <v>1014</v>
      </c>
      <c r="C58" s="56" t="s">
        <v>512</v>
      </c>
      <c r="D58" s="65"/>
      <c r="E58" s="66"/>
      <c r="F58" s="66"/>
      <c r="G58" s="113"/>
      <c r="H58" s="238"/>
      <c r="I58" s="511">
        <v>76</v>
      </c>
      <c r="J58" s="27"/>
      <c r="K58" s="247"/>
      <c r="L58" s="27"/>
      <c r="M58" s="247">
        <v>51</v>
      </c>
    </row>
    <row r="59" spans="2:13" s="22" customFormat="1">
      <c r="B59" s="23">
        <v>1014</v>
      </c>
      <c r="C59" s="56" t="s">
        <v>514</v>
      </c>
      <c r="D59" s="65"/>
      <c r="E59" s="66"/>
      <c r="F59" s="66"/>
      <c r="G59" s="113"/>
      <c r="H59" s="238"/>
      <c r="I59" s="511">
        <v>76</v>
      </c>
      <c r="J59" s="27"/>
      <c r="K59" s="247"/>
      <c r="L59" s="27"/>
      <c r="M59" s="247">
        <v>52</v>
      </c>
    </row>
    <row r="60" spans="2:13" s="22" customFormat="1">
      <c r="B60" s="23">
        <v>1014</v>
      </c>
      <c r="C60" s="56" t="s">
        <v>516</v>
      </c>
      <c r="D60" s="65"/>
      <c r="E60" s="66"/>
      <c r="F60" s="66"/>
      <c r="G60" s="113"/>
      <c r="H60" s="238"/>
      <c r="I60" s="511">
        <v>76</v>
      </c>
      <c r="J60" s="27"/>
      <c r="K60" s="247"/>
      <c r="L60" s="27"/>
      <c r="M60" s="247">
        <v>53</v>
      </c>
    </row>
    <row r="61" spans="2:13" s="22" customFormat="1">
      <c r="B61" s="23">
        <v>1014</v>
      </c>
      <c r="C61" s="56" t="s">
        <v>518</v>
      </c>
      <c r="D61" s="65"/>
      <c r="E61" s="66"/>
      <c r="F61" s="66"/>
      <c r="G61" s="113"/>
      <c r="H61" s="238"/>
      <c r="I61" s="511">
        <v>76</v>
      </c>
      <c r="J61" s="27"/>
      <c r="K61" s="247"/>
      <c r="L61" s="27"/>
      <c r="M61" s="247">
        <v>54</v>
      </c>
    </row>
    <row r="62" spans="2:13" s="22" customFormat="1">
      <c r="B62" s="23">
        <v>1014</v>
      </c>
      <c r="C62" s="56" t="s">
        <v>629</v>
      </c>
      <c r="D62" s="65"/>
      <c r="E62" s="66"/>
      <c r="F62" s="66"/>
      <c r="G62" s="113"/>
      <c r="H62" s="238"/>
      <c r="I62" s="511">
        <v>76</v>
      </c>
      <c r="J62" s="27"/>
      <c r="K62" s="247"/>
      <c r="L62" s="27"/>
      <c r="M62" s="247">
        <v>55</v>
      </c>
    </row>
    <row r="63" spans="2:13" s="22" customFormat="1">
      <c r="B63" s="23">
        <v>1014</v>
      </c>
      <c r="C63" s="56" t="s">
        <v>631</v>
      </c>
      <c r="D63" s="65"/>
      <c r="E63" s="66"/>
      <c r="F63" s="66"/>
      <c r="G63" s="113"/>
      <c r="H63" s="238"/>
      <c r="I63" s="511">
        <v>76</v>
      </c>
      <c r="J63" s="27"/>
      <c r="K63" s="247"/>
      <c r="L63" s="27"/>
      <c r="M63" s="247">
        <v>56</v>
      </c>
    </row>
    <row r="64" spans="2:13" s="22" customFormat="1">
      <c r="B64" s="23">
        <v>1014</v>
      </c>
      <c r="C64" s="56" t="s">
        <v>633</v>
      </c>
      <c r="D64" s="65"/>
      <c r="E64" s="66"/>
      <c r="F64" s="66"/>
      <c r="G64" s="113"/>
      <c r="H64" s="238"/>
      <c r="I64" s="511">
        <v>76</v>
      </c>
      <c r="J64" s="27"/>
      <c r="K64" s="247"/>
      <c r="L64" s="27"/>
      <c r="M64" s="247">
        <v>57</v>
      </c>
    </row>
    <row r="65" spans="2:13" s="22" customFormat="1">
      <c r="B65" s="23">
        <v>1014</v>
      </c>
      <c r="C65" s="56" t="s">
        <v>635</v>
      </c>
      <c r="D65" s="65"/>
      <c r="E65" s="66"/>
      <c r="F65" s="66"/>
      <c r="G65" s="113"/>
      <c r="H65" s="238"/>
      <c r="I65" s="511">
        <v>76</v>
      </c>
      <c r="J65" s="27"/>
      <c r="K65" s="247"/>
      <c r="L65" s="27"/>
      <c r="M65" s="247">
        <v>58</v>
      </c>
    </row>
    <row r="66" spans="2:13" s="22" customFormat="1">
      <c r="B66" s="23">
        <v>1014</v>
      </c>
      <c r="C66" s="56" t="s">
        <v>637</v>
      </c>
      <c r="D66" s="65"/>
      <c r="E66" s="66"/>
      <c r="F66" s="66"/>
      <c r="G66" s="113"/>
      <c r="H66" s="238"/>
      <c r="I66" s="511">
        <v>76</v>
      </c>
      <c r="J66" s="27"/>
      <c r="K66" s="247"/>
      <c r="L66" s="27"/>
      <c r="M66" s="247">
        <v>59</v>
      </c>
    </row>
    <row r="67" spans="2:13" s="22" customFormat="1">
      <c r="B67" s="23">
        <v>1014</v>
      </c>
      <c r="C67" s="56" t="s">
        <v>639</v>
      </c>
      <c r="D67" s="65"/>
      <c r="E67" s="66"/>
      <c r="F67" s="66"/>
      <c r="G67" s="113"/>
      <c r="H67" s="238"/>
      <c r="I67" s="511">
        <v>76</v>
      </c>
      <c r="J67" s="27"/>
      <c r="K67" s="247"/>
      <c r="L67" s="27"/>
      <c r="M67" s="247">
        <v>60</v>
      </c>
    </row>
    <row r="68" spans="2:13" s="22" customFormat="1">
      <c r="B68" s="23">
        <v>1014</v>
      </c>
      <c r="C68" s="56" t="s">
        <v>641</v>
      </c>
      <c r="D68" s="65"/>
      <c r="E68" s="66"/>
      <c r="F68" s="66"/>
      <c r="G68" s="113"/>
      <c r="H68" s="238"/>
      <c r="I68" s="511">
        <v>76</v>
      </c>
      <c r="J68" s="27"/>
      <c r="K68" s="247"/>
      <c r="L68" s="27"/>
      <c r="M68" s="247">
        <v>61</v>
      </c>
    </row>
    <row r="69" spans="2:13" s="22" customFormat="1">
      <c r="B69" s="23">
        <v>1014</v>
      </c>
      <c r="C69" s="56" t="s">
        <v>643</v>
      </c>
      <c r="D69" s="65"/>
      <c r="E69" s="66"/>
      <c r="F69" s="66"/>
      <c r="G69" s="113"/>
      <c r="H69" s="238"/>
      <c r="I69" s="511">
        <v>76</v>
      </c>
      <c r="J69" s="27"/>
      <c r="K69" s="247"/>
      <c r="L69" s="27"/>
      <c r="M69" s="247">
        <v>62</v>
      </c>
    </row>
    <row r="70" spans="2:13" s="22" customFormat="1">
      <c r="B70" s="23">
        <v>1014</v>
      </c>
      <c r="C70" s="56" t="s">
        <v>645</v>
      </c>
      <c r="D70" s="65"/>
      <c r="E70" s="66"/>
      <c r="F70" s="66"/>
      <c r="G70" s="113"/>
      <c r="H70" s="238"/>
      <c r="I70" s="511">
        <v>76</v>
      </c>
      <c r="J70" s="27"/>
      <c r="K70" s="247"/>
      <c r="L70" s="27"/>
      <c r="M70" s="247">
        <v>63</v>
      </c>
    </row>
    <row r="71" spans="2:13" s="22" customFormat="1">
      <c r="B71" s="23">
        <v>1014</v>
      </c>
      <c r="C71" s="56" t="s">
        <v>647</v>
      </c>
      <c r="D71" s="65"/>
      <c r="E71" s="66"/>
      <c r="F71" s="66"/>
      <c r="G71" s="113"/>
      <c r="H71" s="238"/>
      <c r="I71" s="511">
        <v>76</v>
      </c>
      <c r="J71" s="27"/>
      <c r="K71" s="247"/>
      <c r="L71" s="27"/>
      <c r="M71" s="247">
        <v>64</v>
      </c>
    </row>
    <row r="72" spans="2:13" s="22" customFormat="1">
      <c r="B72" s="23">
        <v>1014</v>
      </c>
      <c r="C72" s="56" t="s">
        <v>649</v>
      </c>
      <c r="D72" s="65"/>
      <c r="E72" s="66"/>
      <c r="F72" s="66"/>
      <c r="G72" s="113"/>
      <c r="H72" s="238"/>
      <c r="I72" s="511">
        <v>76</v>
      </c>
      <c r="J72" s="27"/>
      <c r="K72" s="247"/>
      <c r="L72" s="27"/>
      <c r="M72" s="247">
        <v>65</v>
      </c>
    </row>
    <row r="73" spans="2:13" s="22" customFormat="1">
      <c r="B73" s="23">
        <v>1014</v>
      </c>
      <c r="C73" s="56" t="s">
        <v>651</v>
      </c>
      <c r="D73" s="65"/>
      <c r="E73" s="66"/>
      <c r="F73" s="66"/>
      <c r="G73" s="113"/>
      <c r="H73" s="238"/>
      <c r="I73" s="511">
        <v>76</v>
      </c>
      <c r="J73" s="27"/>
      <c r="K73" s="247"/>
      <c r="L73" s="27"/>
      <c r="M73" s="247">
        <v>66</v>
      </c>
    </row>
    <row r="74" spans="2:13" s="22" customFormat="1">
      <c r="B74" s="23">
        <v>1014</v>
      </c>
      <c r="C74" s="56" t="s">
        <v>653</v>
      </c>
      <c r="D74" s="65"/>
      <c r="E74" s="66"/>
      <c r="F74" s="66"/>
      <c r="G74" s="113"/>
      <c r="H74" s="238"/>
      <c r="I74" s="511">
        <v>76</v>
      </c>
      <c r="J74" s="27"/>
      <c r="K74" s="247"/>
      <c r="L74" s="27"/>
      <c r="M74" s="247">
        <v>67</v>
      </c>
    </row>
    <row r="75" spans="2:13" s="22" customFormat="1">
      <c r="B75" s="23">
        <v>1014</v>
      </c>
      <c r="C75" s="56" t="s">
        <v>655</v>
      </c>
      <c r="D75" s="65"/>
      <c r="E75" s="66"/>
      <c r="F75" s="66"/>
      <c r="G75" s="113"/>
      <c r="H75" s="238"/>
      <c r="I75" s="511">
        <v>76</v>
      </c>
      <c r="J75" s="27"/>
      <c r="K75" s="247"/>
      <c r="L75" s="27"/>
      <c r="M75" s="247">
        <v>68</v>
      </c>
    </row>
    <row r="76" spans="2:13" s="22" customFormat="1">
      <c r="B76" s="23">
        <v>1014</v>
      </c>
      <c r="C76" s="56" t="s">
        <v>657</v>
      </c>
      <c r="D76" s="65"/>
      <c r="E76" s="66"/>
      <c r="F76" s="66"/>
      <c r="G76" s="113"/>
      <c r="H76" s="238"/>
      <c r="I76" s="511">
        <v>76</v>
      </c>
      <c r="J76" s="27"/>
      <c r="K76" s="247"/>
      <c r="L76" s="27"/>
      <c r="M76" s="247">
        <v>69</v>
      </c>
    </row>
    <row r="77" spans="2:13" s="22" customFormat="1">
      <c r="B77" s="23">
        <v>1014</v>
      </c>
      <c r="C77" s="56" t="s">
        <v>659</v>
      </c>
      <c r="D77" s="65"/>
      <c r="E77" s="66"/>
      <c r="F77" s="66"/>
      <c r="G77" s="113"/>
      <c r="H77" s="238"/>
      <c r="I77" s="511">
        <v>76</v>
      </c>
      <c r="J77" s="27"/>
      <c r="K77" s="247"/>
      <c r="L77" s="27"/>
      <c r="M77" s="247">
        <v>70</v>
      </c>
    </row>
    <row r="78" spans="2:13" s="22" customFormat="1">
      <c r="B78" s="23">
        <v>1014</v>
      </c>
      <c r="C78" s="56" t="s">
        <v>661</v>
      </c>
      <c r="D78" s="65"/>
      <c r="E78" s="66"/>
      <c r="F78" s="66"/>
      <c r="G78" s="113"/>
      <c r="H78" s="238"/>
      <c r="I78" s="511">
        <v>76</v>
      </c>
      <c r="J78" s="27"/>
      <c r="K78" s="247"/>
      <c r="L78" s="27"/>
      <c r="M78" s="247">
        <v>71</v>
      </c>
    </row>
    <row r="79" spans="2:13" s="22" customFormat="1">
      <c r="B79" s="23">
        <v>1014</v>
      </c>
      <c r="C79" s="56" t="s">
        <v>663</v>
      </c>
      <c r="D79" s="65"/>
      <c r="E79" s="66"/>
      <c r="F79" s="66"/>
      <c r="G79" s="113"/>
      <c r="H79" s="238"/>
      <c r="I79" s="511">
        <v>76</v>
      </c>
      <c r="J79" s="27"/>
      <c r="K79" s="247"/>
      <c r="L79" s="27"/>
      <c r="M79" s="247">
        <v>72</v>
      </c>
    </row>
    <row r="80" spans="2:13" s="22" customFormat="1">
      <c r="B80" s="23">
        <v>1014</v>
      </c>
      <c r="C80" s="24" t="s">
        <v>665</v>
      </c>
      <c r="D80" s="34"/>
      <c r="E80" s="35"/>
      <c r="F80" s="35"/>
      <c r="G80" s="113"/>
      <c r="H80" s="112"/>
      <c r="I80" s="248">
        <v>76</v>
      </c>
      <c r="J80" s="27"/>
      <c r="K80" s="247"/>
      <c r="L80" s="27"/>
      <c r="M80" s="247">
        <v>73</v>
      </c>
    </row>
    <row r="81" spans="2:13" s="22" customFormat="1">
      <c r="B81" s="23">
        <v>1035</v>
      </c>
      <c r="C81" s="24" t="s">
        <v>867</v>
      </c>
      <c r="D81" s="34" t="s">
        <v>72</v>
      </c>
      <c r="E81" s="35">
        <v>20</v>
      </c>
      <c r="F81" s="35"/>
      <c r="G81" s="113" t="s">
        <v>868</v>
      </c>
      <c r="H81" s="112">
        <v>1</v>
      </c>
      <c r="I81" s="248">
        <v>20</v>
      </c>
      <c r="J81" s="27"/>
      <c r="K81" s="247"/>
      <c r="L81" s="27"/>
      <c r="M81" s="247">
        <v>74</v>
      </c>
    </row>
    <row r="82" spans="2:13" s="22" customFormat="1">
      <c r="B82" s="23">
        <v>1036</v>
      </c>
      <c r="C82" s="24" t="s">
        <v>1547</v>
      </c>
      <c r="D82" s="34" t="s">
        <v>47</v>
      </c>
      <c r="E82" s="35">
        <v>20</v>
      </c>
      <c r="F82" s="35"/>
      <c r="G82" s="113" t="s">
        <v>868</v>
      </c>
      <c r="H82" s="112">
        <v>1</v>
      </c>
      <c r="I82" s="248">
        <v>20</v>
      </c>
      <c r="J82" s="27"/>
      <c r="K82" s="247"/>
      <c r="L82" s="27"/>
      <c r="M82" s="247">
        <v>75</v>
      </c>
    </row>
    <row r="83" spans="2:13" s="22" customFormat="1">
      <c r="B83" s="23">
        <v>1037</v>
      </c>
      <c r="C83" s="24" t="s">
        <v>1548</v>
      </c>
      <c r="D83" s="34" t="s">
        <v>47</v>
      </c>
      <c r="E83" s="35">
        <v>4</v>
      </c>
      <c r="F83" s="35"/>
      <c r="G83" s="113" t="s">
        <v>868</v>
      </c>
      <c r="H83" s="112">
        <v>1</v>
      </c>
      <c r="I83" s="248">
        <v>4</v>
      </c>
      <c r="J83" s="27"/>
      <c r="K83" s="247"/>
      <c r="L83" s="27"/>
      <c r="M83" s="247">
        <v>76</v>
      </c>
    </row>
    <row r="84" spans="2:13" s="22" customFormat="1">
      <c r="B84" s="23">
        <v>1038</v>
      </c>
      <c r="C84" s="24" t="s">
        <v>1550</v>
      </c>
      <c r="D84" s="34" t="s">
        <v>937</v>
      </c>
      <c r="E84" s="35">
        <v>14</v>
      </c>
      <c r="F84" s="35"/>
      <c r="G84" s="113" t="s">
        <v>868</v>
      </c>
      <c r="H84" s="112">
        <v>1</v>
      </c>
      <c r="I84" s="248">
        <v>14</v>
      </c>
      <c r="J84" s="27"/>
      <c r="K84" s="247"/>
      <c r="L84" s="27"/>
      <c r="M84" s="247">
        <v>77</v>
      </c>
    </row>
    <row r="85" spans="2:13" s="22" customFormat="1">
      <c r="B85" s="23">
        <v>1039</v>
      </c>
      <c r="C85" s="24" t="s">
        <v>1552</v>
      </c>
      <c r="D85" s="34" t="s">
        <v>47</v>
      </c>
      <c r="E85" s="35">
        <v>40</v>
      </c>
      <c r="F85" s="35"/>
      <c r="G85" s="113" t="s">
        <v>868</v>
      </c>
      <c r="H85" s="112">
        <v>1</v>
      </c>
      <c r="I85" s="248">
        <v>40</v>
      </c>
      <c r="J85" s="27"/>
      <c r="K85" s="247"/>
      <c r="L85" s="27"/>
      <c r="M85" s="247">
        <v>78</v>
      </c>
    </row>
    <row r="86" spans="2:13" s="22" customFormat="1" ht="22">
      <c r="B86" s="23">
        <v>1040</v>
      </c>
      <c r="C86" s="24" t="s">
        <v>1554</v>
      </c>
      <c r="D86" s="34" t="s">
        <v>27</v>
      </c>
      <c r="E86" s="35">
        <v>40</v>
      </c>
      <c r="F86" s="35"/>
      <c r="G86" s="113" t="s">
        <v>868</v>
      </c>
      <c r="H86" s="112">
        <v>1</v>
      </c>
      <c r="I86" s="248">
        <v>40</v>
      </c>
      <c r="J86" s="27"/>
      <c r="K86" s="247"/>
      <c r="L86" s="27"/>
      <c r="M86" s="247">
        <v>79</v>
      </c>
    </row>
    <row r="87" spans="2:13" s="22" customFormat="1">
      <c r="B87" s="23">
        <v>1126</v>
      </c>
      <c r="C87" s="24" t="s">
        <v>1576</v>
      </c>
      <c r="D87" s="34" t="s">
        <v>152</v>
      </c>
      <c r="E87" s="35">
        <v>14</v>
      </c>
      <c r="F87" s="35" t="s">
        <v>938</v>
      </c>
      <c r="G87" s="113"/>
      <c r="H87" s="112"/>
      <c r="I87" s="248">
        <v>15</v>
      </c>
      <c r="J87" s="27"/>
      <c r="K87" s="247"/>
      <c r="L87" s="27"/>
      <c r="M87" s="247">
        <v>80</v>
      </c>
    </row>
    <row r="88" spans="2:13" s="22" customFormat="1">
      <c r="B88" s="23">
        <v>1127</v>
      </c>
      <c r="C88" s="24" t="s">
        <v>1577</v>
      </c>
      <c r="D88" s="34" t="s">
        <v>152</v>
      </c>
      <c r="E88" s="35">
        <v>14</v>
      </c>
      <c r="F88" s="35" t="s">
        <v>938</v>
      </c>
      <c r="G88" s="113"/>
      <c r="H88" s="112"/>
      <c r="I88" s="248">
        <v>15</v>
      </c>
      <c r="J88" s="27"/>
      <c r="K88" s="247"/>
      <c r="L88" s="27"/>
      <c r="M88" s="247">
        <v>81</v>
      </c>
    </row>
    <row r="89" spans="2:13" s="22" customFormat="1">
      <c r="B89" s="23">
        <v>1128</v>
      </c>
      <c r="C89" s="24" t="s">
        <v>1578</v>
      </c>
      <c r="D89" s="34" t="s">
        <v>47</v>
      </c>
      <c r="E89" s="35">
        <v>40</v>
      </c>
      <c r="F89" s="35" t="s">
        <v>938</v>
      </c>
      <c r="G89" s="113" t="s">
        <v>939</v>
      </c>
      <c r="H89" s="35">
        <v>15</v>
      </c>
      <c r="I89" s="248">
        <v>40</v>
      </c>
      <c r="J89" s="27"/>
      <c r="K89" s="247"/>
      <c r="L89" s="27"/>
      <c r="M89" s="247">
        <v>82</v>
      </c>
    </row>
    <row r="90" spans="2:13" s="22" customFormat="1">
      <c r="B90" s="72">
        <v>1129</v>
      </c>
      <c r="C90" s="56" t="s">
        <v>940</v>
      </c>
      <c r="D90" s="74" t="s">
        <v>152</v>
      </c>
      <c r="E90" s="75">
        <v>14</v>
      </c>
      <c r="F90" s="75" t="s">
        <v>938</v>
      </c>
      <c r="G90" s="202" t="s">
        <v>939</v>
      </c>
      <c r="H90" s="250">
        <v>15</v>
      </c>
      <c r="I90" s="43">
        <v>14</v>
      </c>
      <c r="J90" s="27"/>
      <c r="K90" s="247"/>
      <c r="L90" s="27"/>
      <c r="M90" s="247">
        <v>83</v>
      </c>
    </row>
    <row r="91" spans="2:13" s="22" customFormat="1">
      <c r="B91" s="72">
        <v>1128</v>
      </c>
      <c r="C91" s="56" t="s">
        <v>81</v>
      </c>
      <c r="D91" s="74"/>
      <c r="E91" s="75"/>
      <c r="F91" s="75"/>
      <c r="G91" s="202"/>
      <c r="H91" s="250"/>
      <c r="I91" s="43">
        <v>40</v>
      </c>
      <c r="J91" s="27"/>
      <c r="K91" s="247"/>
      <c r="L91" s="27"/>
      <c r="M91" s="247">
        <v>84</v>
      </c>
    </row>
    <row r="92" spans="2:13" s="22" customFormat="1">
      <c r="B92" s="72">
        <v>1129</v>
      </c>
      <c r="C92" s="56" t="s">
        <v>81</v>
      </c>
      <c r="D92" s="74"/>
      <c r="E92" s="75"/>
      <c r="F92" s="75"/>
      <c r="G92" s="202"/>
      <c r="H92" s="250"/>
      <c r="I92" s="43">
        <v>14</v>
      </c>
      <c r="J92" s="27"/>
      <c r="K92" s="247"/>
      <c r="L92" s="27"/>
      <c r="M92" s="247">
        <v>85</v>
      </c>
    </row>
    <row r="93" spans="2:13" s="22" customFormat="1">
      <c r="B93" s="72">
        <v>1128</v>
      </c>
      <c r="C93" s="56" t="s">
        <v>326</v>
      </c>
      <c r="D93" s="74"/>
      <c r="E93" s="75"/>
      <c r="F93" s="75"/>
      <c r="G93" s="202"/>
      <c r="H93" s="250"/>
      <c r="I93" s="43">
        <v>40</v>
      </c>
      <c r="J93" s="27"/>
      <c r="K93" s="247"/>
      <c r="L93" s="27"/>
      <c r="M93" s="247">
        <v>86</v>
      </c>
    </row>
    <row r="94" spans="2:13" s="22" customFormat="1">
      <c r="B94" s="72">
        <v>1129</v>
      </c>
      <c r="C94" s="56" t="s">
        <v>326</v>
      </c>
      <c r="D94" s="74"/>
      <c r="E94" s="75"/>
      <c r="F94" s="75"/>
      <c r="G94" s="202"/>
      <c r="H94" s="250"/>
      <c r="I94" s="43">
        <v>14</v>
      </c>
      <c r="J94" s="27"/>
      <c r="K94" s="247"/>
      <c r="L94" s="27"/>
      <c r="M94" s="247">
        <v>87</v>
      </c>
    </row>
    <row r="95" spans="2:13" s="22" customFormat="1">
      <c r="B95" s="72">
        <v>1128</v>
      </c>
      <c r="C95" s="73" t="s">
        <v>328</v>
      </c>
      <c r="D95" s="74"/>
      <c r="E95" s="75"/>
      <c r="F95" s="75"/>
      <c r="G95" s="202"/>
      <c r="H95" s="250"/>
      <c r="I95" s="43">
        <v>40</v>
      </c>
      <c r="J95" s="27"/>
      <c r="K95" s="247"/>
      <c r="L95" s="27"/>
      <c r="M95" s="247">
        <v>88</v>
      </c>
    </row>
    <row r="96" spans="2:13" s="22" customFormat="1">
      <c r="B96" s="72">
        <v>1129</v>
      </c>
      <c r="C96" s="73" t="s">
        <v>328</v>
      </c>
      <c r="D96" s="74"/>
      <c r="E96" s="75"/>
      <c r="F96" s="75"/>
      <c r="G96" s="202"/>
      <c r="H96" s="250"/>
      <c r="I96" s="43">
        <v>14</v>
      </c>
      <c r="J96" s="27"/>
      <c r="K96" s="247"/>
      <c r="L96" s="27"/>
      <c r="M96" s="247">
        <v>89</v>
      </c>
    </row>
    <row r="97" spans="2:13" s="22" customFormat="1">
      <c r="B97" s="72">
        <v>1128</v>
      </c>
      <c r="C97" s="73" t="s">
        <v>329</v>
      </c>
      <c r="D97" s="74"/>
      <c r="E97" s="75"/>
      <c r="F97" s="75"/>
      <c r="G97" s="202"/>
      <c r="H97" s="250"/>
      <c r="I97" s="43">
        <v>40</v>
      </c>
      <c r="J97" s="27"/>
      <c r="K97" s="247"/>
      <c r="L97" s="27"/>
      <c r="M97" s="247">
        <v>90</v>
      </c>
    </row>
    <row r="98" spans="2:13" s="22" customFormat="1">
      <c r="B98" s="23">
        <v>1129</v>
      </c>
      <c r="C98" s="24" t="s">
        <v>329</v>
      </c>
      <c r="D98" s="39"/>
      <c r="E98" s="35"/>
      <c r="F98" s="35"/>
      <c r="G98" s="113"/>
      <c r="H98" s="120"/>
      <c r="I98" s="248">
        <v>14</v>
      </c>
      <c r="J98" s="27"/>
      <c r="K98" s="247"/>
      <c r="L98" s="27"/>
      <c r="M98" s="247">
        <v>91</v>
      </c>
    </row>
    <row r="99" spans="2:13" s="22" customFormat="1">
      <c r="B99" s="72">
        <v>1128</v>
      </c>
      <c r="C99" s="56" t="s">
        <v>330</v>
      </c>
      <c r="D99" s="74"/>
      <c r="E99" s="75"/>
      <c r="F99" s="75"/>
      <c r="G99" s="202"/>
      <c r="H99" s="250"/>
      <c r="I99" s="43">
        <v>40</v>
      </c>
      <c r="J99" s="27"/>
      <c r="K99" s="247"/>
      <c r="L99" s="27"/>
      <c r="M99" s="247">
        <v>92</v>
      </c>
    </row>
    <row r="100" spans="2:13" s="22" customFormat="1">
      <c r="B100" s="72">
        <v>1129</v>
      </c>
      <c r="C100" s="56" t="s">
        <v>330</v>
      </c>
      <c r="D100" s="74"/>
      <c r="E100" s="75"/>
      <c r="F100" s="75"/>
      <c r="G100" s="202"/>
      <c r="H100" s="250"/>
      <c r="I100" s="43">
        <v>14</v>
      </c>
      <c r="J100" s="27"/>
      <c r="K100" s="247"/>
      <c r="L100" s="27"/>
      <c r="M100" s="247">
        <v>93</v>
      </c>
    </row>
    <row r="101" spans="2:13" s="22" customFormat="1">
      <c r="B101" s="72">
        <v>1128</v>
      </c>
      <c r="C101" s="56" t="s">
        <v>331</v>
      </c>
      <c r="D101" s="74"/>
      <c r="E101" s="75"/>
      <c r="F101" s="75"/>
      <c r="G101" s="202"/>
      <c r="H101" s="250"/>
      <c r="I101" s="43">
        <v>40</v>
      </c>
      <c r="J101" s="27"/>
      <c r="K101" s="247"/>
      <c r="L101" s="27"/>
      <c r="M101" s="247">
        <v>94</v>
      </c>
    </row>
    <row r="102" spans="2:13" s="22" customFormat="1">
      <c r="B102" s="72">
        <v>1129</v>
      </c>
      <c r="C102" s="56" t="s">
        <v>331</v>
      </c>
      <c r="D102" s="74"/>
      <c r="E102" s="75"/>
      <c r="F102" s="75"/>
      <c r="G102" s="202"/>
      <c r="H102" s="250"/>
      <c r="I102" s="43">
        <v>14</v>
      </c>
      <c r="J102" s="27"/>
      <c r="K102" s="247"/>
      <c r="L102" s="27"/>
      <c r="M102" s="247">
        <v>95</v>
      </c>
    </row>
    <row r="103" spans="2:13" s="22" customFormat="1">
      <c r="B103" s="72">
        <v>1128</v>
      </c>
      <c r="C103" s="56" t="s">
        <v>332</v>
      </c>
      <c r="D103" s="74"/>
      <c r="E103" s="75"/>
      <c r="F103" s="75"/>
      <c r="G103" s="202"/>
      <c r="H103" s="250"/>
      <c r="I103" s="43">
        <v>40</v>
      </c>
      <c r="J103" s="27"/>
      <c r="K103" s="247"/>
      <c r="L103" s="27"/>
      <c r="M103" s="247">
        <v>96</v>
      </c>
    </row>
    <row r="104" spans="2:13" s="22" customFormat="1">
      <c r="B104" s="72">
        <v>1129</v>
      </c>
      <c r="C104" s="56" t="s">
        <v>332</v>
      </c>
      <c r="D104" s="74"/>
      <c r="E104" s="75"/>
      <c r="F104" s="75"/>
      <c r="G104" s="202"/>
      <c r="H104" s="250"/>
      <c r="I104" s="43">
        <v>14</v>
      </c>
      <c r="J104" s="27"/>
      <c r="K104" s="247"/>
      <c r="L104" s="27"/>
      <c r="M104" s="247">
        <v>97</v>
      </c>
    </row>
    <row r="105" spans="2:13" s="22" customFormat="1">
      <c r="B105" s="72">
        <v>1128</v>
      </c>
      <c r="C105" s="56" t="s">
        <v>333</v>
      </c>
      <c r="D105" s="74"/>
      <c r="E105" s="75"/>
      <c r="F105" s="75"/>
      <c r="G105" s="202"/>
      <c r="H105" s="250"/>
      <c r="I105" s="43">
        <v>40</v>
      </c>
      <c r="J105" s="27"/>
      <c r="K105" s="247"/>
      <c r="L105" s="27"/>
      <c r="M105" s="247">
        <v>98</v>
      </c>
    </row>
    <row r="106" spans="2:13" s="22" customFormat="1">
      <c r="B106" s="72">
        <v>1129</v>
      </c>
      <c r="C106" s="56" t="s">
        <v>333</v>
      </c>
      <c r="D106" s="74"/>
      <c r="E106" s="75"/>
      <c r="F106" s="75"/>
      <c r="G106" s="202"/>
      <c r="H106" s="250"/>
      <c r="I106" s="43">
        <v>14</v>
      </c>
      <c r="J106" s="27"/>
      <c r="K106" s="247"/>
      <c r="L106" s="27"/>
      <c r="M106" s="247">
        <v>99</v>
      </c>
    </row>
    <row r="107" spans="2:13" s="22" customFormat="1">
      <c r="B107" s="72">
        <v>1128</v>
      </c>
      <c r="C107" s="56" t="s">
        <v>334</v>
      </c>
      <c r="D107" s="74"/>
      <c r="E107" s="75"/>
      <c r="F107" s="75"/>
      <c r="G107" s="202"/>
      <c r="H107" s="250"/>
      <c r="I107" s="43">
        <v>40</v>
      </c>
      <c r="J107" s="27"/>
      <c r="K107" s="247"/>
      <c r="L107" s="27"/>
      <c r="M107" s="247">
        <v>100</v>
      </c>
    </row>
    <row r="108" spans="2:13" s="22" customFormat="1">
      <c r="B108" s="23">
        <v>1129</v>
      </c>
      <c r="C108" s="24" t="s">
        <v>334</v>
      </c>
      <c r="D108" s="39"/>
      <c r="E108" s="35"/>
      <c r="F108" s="35"/>
      <c r="G108" s="113"/>
      <c r="H108" s="120"/>
      <c r="I108" s="248">
        <v>14</v>
      </c>
      <c r="J108" s="27"/>
      <c r="K108" s="247"/>
      <c r="L108" s="27"/>
      <c r="M108" s="247">
        <v>101</v>
      </c>
    </row>
    <row r="109" spans="2:13" s="22" customFormat="1">
      <c r="B109" s="23">
        <v>1128</v>
      </c>
      <c r="C109" s="24" t="s">
        <v>941</v>
      </c>
      <c r="D109" s="39"/>
      <c r="E109" s="35"/>
      <c r="F109" s="35"/>
      <c r="G109" s="113"/>
      <c r="H109" s="120"/>
      <c r="I109" s="248">
        <v>40</v>
      </c>
      <c r="J109" s="27"/>
      <c r="K109" s="247"/>
      <c r="L109" s="27"/>
      <c r="M109" s="247">
        <v>102</v>
      </c>
    </row>
    <row r="110" spans="2:13" s="22" customFormat="1">
      <c r="B110" s="72">
        <v>1129</v>
      </c>
      <c r="C110" s="56" t="s">
        <v>941</v>
      </c>
      <c r="D110" s="74"/>
      <c r="E110" s="75"/>
      <c r="F110" s="75"/>
      <c r="G110" s="202"/>
      <c r="H110" s="250"/>
      <c r="I110" s="43">
        <v>14</v>
      </c>
      <c r="J110" s="27"/>
      <c r="K110" s="247"/>
      <c r="L110" s="27"/>
      <c r="M110" s="247">
        <v>103</v>
      </c>
    </row>
    <row r="111" spans="2:13" s="22" customFormat="1">
      <c r="B111" s="72">
        <v>1128</v>
      </c>
      <c r="C111" s="56" t="s">
        <v>942</v>
      </c>
      <c r="D111" s="74"/>
      <c r="E111" s="75"/>
      <c r="F111" s="75"/>
      <c r="G111" s="202"/>
      <c r="H111" s="250"/>
      <c r="I111" s="43">
        <v>40</v>
      </c>
      <c r="J111" s="27"/>
      <c r="K111" s="247"/>
      <c r="L111" s="27"/>
      <c r="M111" s="247">
        <v>104</v>
      </c>
    </row>
    <row r="112" spans="2:13" s="22" customFormat="1">
      <c r="B112" s="72">
        <v>1129</v>
      </c>
      <c r="C112" s="56" t="s">
        <v>942</v>
      </c>
      <c r="D112" s="74"/>
      <c r="E112" s="75"/>
      <c r="F112" s="75"/>
      <c r="G112" s="202"/>
      <c r="H112" s="250"/>
      <c r="I112" s="43">
        <v>14</v>
      </c>
      <c r="J112" s="27"/>
      <c r="K112" s="247"/>
      <c r="L112" s="27"/>
      <c r="M112" s="247">
        <v>105</v>
      </c>
    </row>
    <row r="113" spans="2:13" s="22" customFormat="1">
      <c r="B113" s="72">
        <v>1128</v>
      </c>
      <c r="C113" s="56" t="s">
        <v>943</v>
      </c>
      <c r="D113" s="74"/>
      <c r="E113" s="75"/>
      <c r="F113" s="75"/>
      <c r="G113" s="202"/>
      <c r="H113" s="250"/>
      <c r="I113" s="43">
        <v>40</v>
      </c>
      <c r="J113" s="27"/>
      <c r="K113" s="247"/>
      <c r="L113" s="27"/>
      <c r="M113" s="247">
        <v>106</v>
      </c>
    </row>
    <row r="114" spans="2:13" s="22" customFormat="1">
      <c r="B114" s="72">
        <v>1129</v>
      </c>
      <c r="C114" s="56" t="s">
        <v>943</v>
      </c>
      <c r="D114" s="74"/>
      <c r="E114" s="75"/>
      <c r="F114" s="75"/>
      <c r="G114" s="202"/>
      <c r="H114" s="250"/>
      <c r="I114" s="43">
        <v>14</v>
      </c>
      <c r="J114" s="27"/>
      <c r="K114" s="247"/>
      <c r="L114" s="27"/>
      <c r="M114" s="247">
        <v>107</v>
      </c>
    </row>
    <row r="115" spans="2:13" s="22" customFormat="1">
      <c r="B115" s="23">
        <v>1128</v>
      </c>
      <c r="C115" s="24" t="s">
        <v>944</v>
      </c>
      <c r="D115" s="39"/>
      <c r="E115" s="35"/>
      <c r="F115" s="35"/>
      <c r="G115" s="113"/>
      <c r="H115" s="120"/>
      <c r="I115" s="248">
        <v>40</v>
      </c>
      <c r="J115" s="27"/>
      <c r="K115" s="247"/>
      <c r="L115" s="27"/>
      <c r="M115" s="247">
        <v>108</v>
      </c>
    </row>
    <row r="116" spans="2:13" s="22" customFormat="1">
      <c r="B116" s="23">
        <v>1129</v>
      </c>
      <c r="C116" s="24" t="s">
        <v>944</v>
      </c>
      <c r="D116" s="39"/>
      <c r="E116" s="35"/>
      <c r="F116" s="35"/>
      <c r="G116" s="113"/>
      <c r="H116" s="120"/>
      <c r="I116" s="248">
        <v>14</v>
      </c>
      <c r="J116" s="27"/>
      <c r="K116" s="247"/>
      <c r="L116" s="27"/>
      <c r="M116" s="247">
        <v>109</v>
      </c>
    </row>
    <row r="117" spans="2:13" s="22" customFormat="1">
      <c r="B117" s="72">
        <v>1128</v>
      </c>
      <c r="C117" s="56" t="s">
        <v>945</v>
      </c>
      <c r="D117" s="74"/>
      <c r="E117" s="75"/>
      <c r="F117" s="75"/>
      <c r="G117" s="202"/>
      <c r="H117" s="250"/>
      <c r="I117" s="43">
        <v>40</v>
      </c>
      <c r="J117" s="27"/>
      <c r="K117" s="247"/>
      <c r="L117" s="27"/>
      <c r="M117" s="247">
        <v>110</v>
      </c>
    </row>
    <row r="118" spans="2:13" s="22" customFormat="1">
      <c r="B118" s="72">
        <v>1129</v>
      </c>
      <c r="C118" s="56" t="s">
        <v>945</v>
      </c>
      <c r="D118" s="74"/>
      <c r="E118" s="75"/>
      <c r="F118" s="75"/>
      <c r="G118" s="202"/>
      <c r="H118" s="250"/>
      <c r="I118" s="43">
        <v>14</v>
      </c>
      <c r="J118" s="27"/>
      <c r="K118" s="247"/>
      <c r="L118" s="27"/>
      <c r="M118" s="247">
        <v>111</v>
      </c>
    </row>
    <row r="119" spans="2:13" s="22" customFormat="1">
      <c r="B119" s="72">
        <v>1130</v>
      </c>
      <c r="C119" s="56" t="s">
        <v>946</v>
      </c>
      <c r="D119" s="74" t="s">
        <v>152</v>
      </c>
      <c r="E119" s="75">
        <v>14</v>
      </c>
      <c r="F119" s="75" t="s">
        <v>938</v>
      </c>
      <c r="G119" s="202"/>
      <c r="H119" s="250"/>
      <c r="I119" s="43">
        <v>14</v>
      </c>
      <c r="J119" s="27"/>
      <c r="K119" s="247"/>
      <c r="L119" s="27"/>
      <c r="M119" s="247">
        <v>112</v>
      </c>
    </row>
    <row r="120" spans="2:13" s="22" customFormat="1">
      <c r="B120" s="72">
        <v>1131</v>
      </c>
      <c r="C120" s="56" t="s">
        <v>947</v>
      </c>
      <c r="D120" s="74" t="s">
        <v>152</v>
      </c>
      <c r="E120" s="75">
        <v>14</v>
      </c>
      <c r="F120" s="75" t="s">
        <v>938</v>
      </c>
      <c r="G120" s="202"/>
      <c r="H120" s="250"/>
      <c r="I120" s="43">
        <v>14</v>
      </c>
      <c r="J120" s="27"/>
      <c r="K120" s="247"/>
      <c r="L120" s="27"/>
      <c r="M120" s="247">
        <v>113</v>
      </c>
    </row>
    <row r="121" spans="2:13" s="22" customFormat="1">
      <c r="B121" s="72">
        <v>1132</v>
      </c>
      <c r="C121" s="56" t="s">
        <v>948</v>
      </c>
      <c r="D121" s="74" t="s">
        <v>152</v>
      </c>
      <c r="E121" s="75">
        <v>14</v>
      </c>
      <c r="F121" s="75" t="s">
        <v>938</v>
      </c>
      <c r="G121" s="202"/>
      <c r="H121" s="250"/>
      <c r="I121" s="43">
        <v>14</v>
      </c>
      <c r="J121" s="27"/>
      <c r="K121" s="247"/>
      <c r="L121" s="27"/>
      <c r="M121" s="247">
        <v>114</v>
      </c>
    </row>
    <row r="122" spans="2:13" s="22" customFormat="1">
      <c r="B122" s="72">
        <v>1133</v>
      </c>
      <c r="C122" s="56" t="s">
        <v>949</v>
      </c>
      <c r="D122" s="74" t="s">
        <v>152</v>
      </c>
      <c r="E122" s="75">
        <v>14</v>
      </c>
      <c r="F122" s="75" t="s">
        <v>938</v>
      </c>
      <c r="G122" s="202"/>
      <c r="H122" s="250"/>
      <c r="I122" s="43">
        <v>14</v>
      </c>
      <c r="J122" s="27"/>
      <c r="K122" s="247"/>
      <c r="L122" s="27"/>
      <c r="M122" s="247">
        <v>115</v>
      </c>
    </row>
    <row r="123" spans="2:13" s="22" customFormat="1">
      <c r="B123" s="72">
        <v>1134</v>
      </c>
      <c r="C123" s="56" t="s">
        <v>950</v>
      </c>
      <c r="D123" s="74" t="s">
        <v>152</v>
      </c>
      <c r="E123" s="75">
        <v>14</v>
      </c>
      <c r="F123" s="75" t="s">
        <v>938</v>
      </c>
      <c r="G123" s="202"/>
      <c r="H123" s="250"/>
      <c r="I123" s="43">
        <v>14</v>
      </c>
      <c r="J123" s="27"/>
      <c r="K123" s="247"/>
      <c r="L123" s="27"/>
      <c r="M123" s="247">
        <v>116</v>
      </c>
    </row>
    <row r="124" spans="2:13" s="22" customFormat="1" ht="22">
      <c r="B124" s="72">
        <v>1135</v>
      </c>
      <c r="C124" s="56" t="s">
        <v>951</v>
      </c>
      <c r="D124" s="74" t="s">
        <v>152</v>
      </c>
      <c r="E124" s="75">
        <v>14</v>
      </c>
      <c r="F124" s="75" t="s">
        <v>938</v>
      </c>
      <c r="G124" s="202"/>
      <c r="H124" s="250"/>
      <c r="I124" s="43">
        <v>14</v>
      </c>
      <c r="J124" s="27"/>
      <c r="K124" s="247"/>
      <c r="L124" s="27"/>
      <c r="M124" s="247">
        <v>117</v>
      </c>
    </row>
    <row r="125" spans="2:13" s="22" customFormat="1">
      <c r="B125" s="72">
        <v>1600</v>
      </c>
      <c r="C125" s="56" t="s">
        <v>952</v>
      </c>
      <c r="D125" s="74" t="s">
        <v>152</v>
      </c>
      <c r="E125" s="75">
        <v>14</v>
      </c>
      <c r="F125" s="75"/>
      <c r="G125" s="202"/>
      <c r="H125" s="250"/>
      <c r="I125" s="43">
        <v>14</v>
      </c>
      <c r="J125" s="27"/>
      <c r="K125" s="247"/>
      <c r="L125" s="27"/>
      <c r="M125" s="247">
        <v>118</v>
      </c>
    </row>
    <row r="126" spans="2:13" s="22" customFormat="1">
      <c r="B126" s="72">
        <v>1601</v>
      </c>
      <c r="C126" s="56" t="s">
        <v>953</v>
      </c>
      <c r="D126" s="74" t="s">
        <v>152</v>
      </c>
      <c r="E126" s="75">
        <v>14</v>
      </c>
      <c r="F126" s="75"/>
      <c r="G126" s="202"/>
      <c r="H126" s="250"/>
      <c r="I126" s="43">
        <v>14</v>
      </c>
      <c r="J126" s="27"/>
      <c r="K126" s="247"/>
      <c r="L126" s="27"/>
      <c r="M126" s="247">
        <v>119</v>
      </c>
    </row>
    <row r="127" spans="2:13" s="22" customFormat="1" ht="22">
      <c r="B127" s="72">
        <v>1602</v>
      </c>
      <c r="C127" s="56" t="s">
        <v>954</v>
      </c>
      <c r="D127" s="74" t="s">
        <v>152</v>
      </c>
      <c r="E127" s="75">
        <v>14</v>
      </c>
      <c r="F127" s="75"/>
      <c r="G127" s="202" t="s">
        <v>955</v>
      </c>
      <c r="H127" s="250"/>
      <c r="I127" s="43">
        <v>14</v>
      </c>
      <c r="J127" s="27"/>
      <c r="K127" s="247"/>
      <c r="L127" s="27"/>
      <c r="M127" s="247">
        <v>120</v>
      </c>
    </row>
    <row r="128" spans="2:13" s="22" customFormat="1">
      <c r="B128" s="72">
        <v>1603</v>
      </c>
      <c r="C128" s="56" t="s">
        <v>956</v>
      </c>
      <c r="D128" s="74" t="s">
        <v>152</v>
      </c>
      <c r="E128" s="75">
        <v>14</v>
      </c>
      <c r="F128" s="75"/>
      <c r="G128" s="202" t="s">
        <v>957</v>
      </c>
      <c r="H128" s="250">
        <v>3</v>
      </c>
      <c r="I128" s="43">
        <v>14</v>
      </c>
      <c r="J128" s="27"/>
      <c r="K128" s="247"/>
      <c r="L128" s="27"/>
      <c r="M128" s="247">
        <v>121</v>
      </c>
    </row>
    <row r="129" spans="2:13" s="22" customFormat="1" ht="22">
      <c r="B129" s="72">
        <v>1604</v>
      </c>
      <c r="C129" s="56" t="s">
        <v>958</v>
      </c>
      <c r="D129" s="34" t="s">
        <v>937</v>
      </c>
      <c r="E129" s="75">
        <v>8</v>
      </c>
      <c r="F129" s="75"/>
      <c r="G129" s="202" t="s">
        <v>957</v>
      </c>
      <c r="H129" s="250">
        <v>3</v>
      </c>
      <c r="I129" s="43">
        <v>8</v>
      </c>
      <c r="J129" s="27"/>
      <c r="K129" s="247"/>
      <c r="L129" s="27"/>
      <c r="M129" s="247">
        <v>122</v>
      </c>
    </row>
    <row r="130" spans="2:13" s="22" customFormat="1">
      <c r="B130" s="72">
        <v>1605</v>
      </c>
      <c r="C130" s="56" t="s">
        <v>959</v>
      </c>
      <c r="D130" s="74" t="s">
        <v>47</v>
      </c>
      <c r="E130" s="75">
        <v>20</v>
      </c>
      <c r="F130" s="75"/>
      <c r="G130" s="202" t="s">
        <v>957</v>
      </c>
      <c r="H130" s="250">
        <v>3</v>
      </c>
      <c r="I130" s="43">
        <v>20</v>
      </c>
      <c r="J130" s="27"/>
      <c r="K130" s="247"/>
      <c r="L130" s="27"/>
      <c r="M130" s="247">
        <v>123</v>
      </c>
    </row>
    <row r="131" spans="2:13" s="22" customFormat="1">
      <c r="B131" s="72">
        <v>1603</v>
      </c>
      <c r="C131" s="56" t="s">
        <v>81</v>
      </c>
      <c r="D131" s="74"/>
      <c r="E131" s="75"/>
      <c r="F131" s="75"/>
      <c r="G131" s="202"/>
      <c r="H131" s="250"/>
      <c r="I131" s="43">
        <v>14</v>
      </c>
      <c r="J131" s="27"/>
      <c r="K131" s="247"/>
      <c r="L131" s="27"/>
      <c r="M131" s="247">
        <v>124</v>
      </c>
    </row>
    <row r="132" spans="2:13" s="22" customFormat="1">
      <c r="B132" s="72">
        <v>1604</v>
      </c>
      <c r="C132" s="56" t="s">
        <v>81</v>
      </c>
      <c r="D132" s="74"/>
      <c r="E132" s="75"/>
      <c r="F132" s="75"/>
      <c r="G132" s="202"/>
      <c r="H132" s="250"/>
      <c r="I132" s="43">
        <v>8</v>
      </c>
      <c r="J132" s="27"/>
      <c r="K132" s="247"/>
      <c r="L132" s="27"/>
      <c r="M132" s="247">
        <v>125</v>
      </c>
    </row>
    <row r="133" spans="2:13" s="22" customFormat="1">
      <c r="B133" s="72">
        <v>1605</v>
      </c>
      <c r="C133" s="56" t="s">
        <v>81</v>
      </c>
      <c r="D133" s="74"/>
      <c r="E133" s="75"/>
      <c r="F133" s="75"/>
      <c r="G133" s="202"/>
      <c r="H133" s="250"/>
      <c r="I133" s="43">
        <v>20</v>
      </c>
      <c r="J133" s="27"/>
      <c r="K133" s="247"/>
      <c r="L133" s="27"/>
      <c r="M133" s="247">
        <v>126</v>
      </c>
    </row>
    <row r="134" spans="2:13" s="22" customFormat="1">
      <c r="B134" s="72">
        <v>1603</v>
      </c>
      <c r="C134" s="56" t="s">
        <v>326</v>
      </c>
      <c r="D134" s="74"/>
      <c r="E134" s="75"/>
      <c r="F134" s="75"/>
      <c r="G134" s="202"/>
      <c r="H134" s="250"/>
      <c r="I134" s="43">
        <v>14</v>
      </c>
      <c r="J134" s="27"/>
      <c r="K134" s="247"/>
      <c r="L134" s="27"/>
      <c r="M134" s="247">
        <v>127</v>
      </c>
    </row>
    <row r="135" spans="2:13" s="22" customFormat="1">
      <c r="B135" s="72">
        <v>1604</v>
      </c>
      <c r="C135" s="73" t="s">
        <v>326</v>
      </c>
      <c r="D135" s="74"/>
      <c r="E135" s="75"/>
      <c r="F135" s="75"/>
      <c r="G135" s="202"/>
      <c r="H135" s="250"/>
      <c r="I135" s="43">
        <v>8</v>
      </c>
      <c r="J135" s="27"/>
      <c r="K135" s="247"/>
      <c r="L135" s="27"/>
      <c r="M135" s="247">
        <v>128</v>
      </c>
    </row>
    <row r="136" spans="2:13" s="22" customFormat="1">
      <c r="B136" s="72">
        <v>1605</v>
      </c>
      <c r="C136" s="73" t="s">
        <v>326</v>
      </c>
      <c r="D136" s="74"/>
      <c r="E136" s="75"/>
      <c r="F136" s="75"/>
      <c r="G136" s="202"/>
      <c r="H136" s="250"/>
      <c r="I136" s="43">
        <v>20</v>
      </c>
      <c r="J136" s="27"/>
      <c r="K136" s="247"/>
      <c r="L136" s="27"/>
      <c r="M136" s="247">
        <v>129</v>
      </c>
    </row>
    <row r="137" spans="2:13" s="22" customFormat="1">
      <c r="B137" s="72">
        <v>1606</v>
      </c>
      <c r="C137" s="73" t="s">
        <v>960</v>
      </c>
      <c r="D137" s="74" t="s">
        <v>152</v>
      </c>
      <c r="E137" s="75">
        <v>14</v>
      </c>
      <c r="F137" s="75"/>
      <c r="G137" s="202" t="s">
        <v>961</v>
      </c>
      <c r="H137" s="250">
        <v>3</v>
      </c>
      <c r="I137" s="43">
        <v>14</v>
      </c>
      <c r="J137" s="27"/>
      <c r="K137" s="247"/>
      <c r="L137" s="27"/>
      <c r="M137" s="247">
        <v>130</v>
      </c>
    </row>
    <row r="138" spans="2:13" s="22" customFormat="1" ht="22.5" customHeight="1">
      <c r="B138" s="72">
        <v>1607</v>
      </c>
      <c r="C138" s="73" t="s">
        <v>962</v>
      </c>
      <c r="D138" s="76" t="s">
        <v>937</v>
      </c>
      <c r="E138" s="75">
        <v>8</v>
      </c>
      <c r="F138" s="75"/>
      <c r="G138" s="202" t="s">
        <v>961</v>
      </c>
      <c r="H138" s="250">
        <v>3</v>
      </c>
      <c r="I138" s="43">
        <v>8</v>
      </c>
      <c r="J138" s="27"/>
      <c r="K138" s="247"/>
      <c r="L138" s="27"/>
      <c r="M138" s="247">
        <v>131</v>
      </c>
    </row>
    <row r="139" spans="2:13" s="22" customFormat="1" ht="22.5" customHeight="1">
      <c r="B139" s="23">
        <v>1608</v>
      </c>
      <c r="C139" s="24" t="s">
        <v>963</v>
      </c>
      <c r="D139" s="34" t="s">
        <v>937</v>
      </c>
      <c r="E139" s="35">
        <v>8</v>
      </c>
      <c r="F139" s="35"/>
      <c r="G139" s="113" t="s">
        <v>961</v>
      </c>
      <c r="H139" s="120">
        <v>3</v>
      </c>
      <c r="I139" s="248">
        <v>8</v>
      </c>
      <c r="J139" s="27"/>
      <c r="K139" s="247"/>
      <c r="L139" s="27"/>
      <c r="M139" s="247">
        <v>132</v>
      </c>
    </row>
    <row r="140" spans="2:13" s="22" customFormat="1">
      <c r="B140" s="72">
        <v>1609</v>
      </c>
      <c r="C140" s="56" t="s">
        <v>964</v>
      </c>
      <c r="D140" s="74" t="s">
        <v>47</v>
      </c>
      <c r="E140" s="75">
        <v>20</v>
      </c>
      <c r="F140" s="75"/>
      <c r="G140" s="202" t="s">
        <v>961</v>
      </c>
      <c r="H140" s="250">
        <v>3</v>
      </c>
      <c r="I140" s="43">
        <v>20</v>
      </c>
      <c r="J140" s="27"/>
      <c r="K140" s="247"/>
      <c r="L140" s="27"/>
      <c r="M140" s="247">
        <v>133</v>
      </c>
    </row>
    <row r="141" spans="2:13" s="22" customFormat="1">
      <c r="B141" s="72">
        <v>1606</v>
      </c>
      <c r="C141" s="56" t="s">
        <v>81</v>
      </c>
      <c r="D141" s="74"/>
      <c r="E141" s="75"/>
      <c r="F141" s="75"/>
      <c r="G141" s="202"/>
      <c r="H141" s="250"/>
      <c r="I141" s="43">
        <v>14</v>
      </c>
      <c r="J141" s="27"/>
      <c r="K141" s="247"/>
      <c r="L141" s="27"/>
      <c r="M141" s="247">
        <v>134</v>
      </c>
    </row>
    <row r="142" spans="2:13" s="22" customFormat="1">
      <c r="B142" s="72">
        <v>1607</v>
      </c>
      <c r="C142" s="56" t="s">
        <v>81</v>
      </c>
      <c r="D142" s="74"/>
      <c r="E142" s="75"/>
      <c r="F142" s="75"/>
      <c r="G142" s="202"/>
      <c r="H142" s="250"/>
      <c r="I142" s="43">
        <v>8</v>
      </c>
      <c r="J142" s="27"/>
      <c r="K142" s="247"/>
      <c r="L142" s="27"/>
      <c r="M142" s="247">
        <v>135</v>
      </c>
    </row>
    <row r="143" spans="2:13" s="22" customFormat="1">
      <c r="B143" s="72">
        <v>1608</v>
      </c>
      <c r="C143" s="56" t="s">
        <v>81</v>
      </c>
      <c r="D143" s="74"/>
      <c r="E143" s="75"/>
      <c r="F143" s="75"/>
      <c r="G143" s="202"/>
      <c r="H143" s="250"/>
      <c r="I143" s="43">
        <v>8</v>
      </c>
      <c r="J143" s="27"/>
      <c r="K143" s="247"/>
      <c r="L143" s="27"/>
      <c r="M143" s="247">
        <v>136</v>
      </c>
    </row>
    <row r="144" spans="2:13" s="22" customFormat="1">
      <c r="B144" s="72">
        <v>1609</v>
      </c>
      <c r="C144" s="56" t="s">
        <v>81</v>
      </c>
      <c r="D144" s="74"/>
      <c r="E144" s="75"/>
      <c r="F144" s="75"/>
      <c r="G144" s="202"/>
      <c r="H144" s="250"/>
      <c r="I144" s="43">
        <v>20</v>
      </c>
      <c r="J144" s="27"/>
      <c r="K144" s="247"/>
      <c r="L144" s="27"/>
      <c r="M144" s="247">
        <v>137</v>
      </c>
    </row>
    <row r="145" spans="2:13" s="22" customFormat="1">
      <c r="B145" s="72">
        <v>1606</v>
      </c>
      <c r="C145" s="56" t="s">
        <v>326</v>
      </c>
      <c r="D145" s="74"/>
      <c r="E145" s="75"/>
      <c r="F145" s="75"/>
      <c r="G145" s="202"/>
      <c r="H145" s="250"/>
      <c r="I145" s="43">
        <v>14</v>
      </c>
      <c r="J145" s="27"/>
      <c r="K145" s="247"/>
      <c r="L145" s="27"/>
      <c r="M145" s="247">
        <v>138</v>
      </c>
    </row>
    <row r="146" spans="2:13" s="22" customFormat="1">
      <c r="B146" s="72">
        <v>1607</v>
      </c>
      <c r="C146" s="56" t="s">
        <v>326</v>
      </c>
      <c r="D146" s="74"/>
      <c r="E146" s="75"/>
      <c r="F146" s="75"/>
      <c r="G146" s="202"/>
      <c r="H146" s="250"/>
      <c r="I146" s="43">
        <v>8</v>
      </c>
      <c r="J146" s="27"/>
      <c r="K146" s="247"/>
      <c r="L146" s="27"/>
      <c r="M146" s="247">
        <v>139</v>
      </c>
    </row>
    <row r="147" spans="2:13" s="22" customFormat="1">
      <c r="B147" s="72">
        <v>1608</v>
      </c>
      <c r="C147" s="56" t="s">
        <v>326</v>
      </c>
      <c r="D147" s="74"/>
      <c r="E147" s="75"/>
      <c r="F147" s="75"/>
      <c r="G147" s="202"/>
      <c r="H147" s="250"/>
      <c r="I147" s="43">
        <v>8</v>
      </c>
      <c r="J147" s="27"/>
      <c r="K147" s="247"/>
      <c r="L147" s="27"/>
      <c r="M147" s="247">
        <v>140</v>
      </c>
    </row>
    <row r="148" spans="2:13" s="22" customFormat="1">
      <c r="B148" s="72">
        <v>1609</v>
      </c>
      <c r="C148" s="56" t="s">
        <v>326</v>
      </c>
      <c r="D148" s="74"/>
      <c r="E148" s="75"/>
      <c r="F148" s="75"/>
      <c r="G148" s="202"/>
      <c r="H148" s="250"/>
      <c r="I148" s="43">
        <v>20</v>
      </c>
      <c r="J148" s="27"/>
      <c r="K148" s="247"/>
      <c r="L148" s="27"/>
      <c r="M148" s="247">
        <v>141</v>
      </c>
    </row>
    <row r="149" spans="2:13" s="22" customFormat="1" ht="22">
      <c r="B149" s="72">
        <v>1610</v>
      </c>
      <c r="C149" s="56" t="s">
        <v>965</v>
      </c>
      <c r="D149" s="74" t="s">
        <v>152</v>
      </c>
      <c r="E149" s="75">
        <v>14</v>
      </c>
      <c r="F149" s="75"/>
      <c r="G149" s="202" t="s">
        <v>966</v>
      </c>
      <c r="H149" s="250">
        <v>3</v>
      </c>
      <c r="I149" s="43">
        <v>14</v>
      </c>
      <c r="J149" s="27"/>
      <c r="K149" s="247"/>
      <c r="L149" s="27"/>
      <c r="M149" s="247">
        <v>142</v>
      </c>
    </row>
    <row r="150" spans="2:13" s="22" customFormat="1" ht="22">
      <c r="B150" s="72">
        <v>1611</v>
      </c>
      <c r="C150" s="56" t="s">
        <v>967</v>
      </c>
      <c r="D150" s="34" t="s">
        <v>937</v>
      </c>
      <c r="E150" s="75">
        <v>8</v>
      </c>
      <c r="F150" s="75"/>
      <c r="G150" s="202" t="s">
        <v>966</v>
      </c>
      <c r="H150" s="250">
        <v>3</v>
      </c>
      <c r="I150" s="43">
        <v>8</v>
      </c>
      <c r="J150" s="27"/>
      <c r="K150" s="247"/>
      <c r="L150" s="27"/>
      <c r="M150" s="247">
        <v>143</v>
      </c>
    </row>
    <row r="151" spans="2:13" s="22" customFormat="1" ht="22">
      <c r="B151" s="72">
        <v>1612</v>
      </c>
      <c r="C151" s="56" t="s">
        <v>968</v>
      </c>
      <c r="D151" s="74" t="s">
        <v>47</v>
      </c>
      <c r="E151" s="75">
        <v>20</v>
      </c>
      <c r="F151" s="75"/>
      <c r="G151" s="202" t="s">
        <v>966</v>
      </c>
      <c r="H151" s="250">
        <v>3</v>
      </c>
      <c r="I151" s="43">
        <v>20</v>
      </c>
      <c r="J151" s="27"/>
      <c r="K151" s="247"/>
      <c r="L151" s="27"/>
      <c r="M151" s="247">
        <v>144</v>
      </c>
    </row>
    <row r="152" spans="2:13" s="22" customFormat="1">
      <c r="B152" s="72">
        <v>1610</v>
      </c>
      <c r="C152" s="56" t="s">
        <v>81</v>
      </c>
      <c r="D152" s="74"/>
      <c r="E152" s="75"/>
      <c r="F152" s="75"/>
      <c r="G152" s="202"/>
      <c r="H152" s="250"/>
      <c r="I152" s="43">
        <v>14</v>
      </c>
      <c r="J152" s="27"/>
      <c r="K152" s="247"/>
      <c r="L152" s="27"/>
      <c r="M152" s="247">
        <v>145</v>
      </c>
    </row>
    <row r="153" spans="2:13" s="22" customFormat="1">
      <c r="B153" s="72">
        <v>1611</v>
      </c>
      <c r="C153" s="56" t="s">
        <v>81</v>
      </c>
      <c r="D153" s="74"/>
      <c r="E153" s="75"/>
      <c r="F153" s="75"/>
      <c r="G153" s="202"/>
      <c r="H153" s="250"/>
      <c r="I153" s="43">
        <v>8</v>
      </c>
      <c r="J153" s="27"/>
      <c r="K153" s="247"/>
      <c r="L153" s="27"/>
      <c r="M153" s="247">
        <v>146</v>
      </c>
    </row>
    <row r="154" spans="2:13" s="22" customFormat="1">
      <c r="B154" s="23">
        <v>1612</v>
      </c>
      <c r="C154" s="24" t="s">
        <v>81</v>
      </c>
      <c r="D154" s="39"/>
      <c r="E154" s="35"/>
      <c r="F154" s="35"/>
      <c r="G154" s="113"/>
      <c r="H154" s="120"/>
      <c r="I154" s="248">
        <v>20</v>
      </c>
      <c r="J154" s="27"/>
      <c r="K154" s="247"/>
      <c r="L154" s="27"/>
      <c r="M154" s="247">
        <v>147</v>
      </c>
    </row>
    <row r="155" spans="2:13" s="22" customFormat="1">
      <c r="B155" s="23">
        <v>1610</v>
      </c>
      <c r="C155" s="24" t="s">
        <v>326</v>
      </c>
      <c r="D155" s="39"/>
      <c r="E155" s="35"/>
      <c r="F155" s="35"/>
      <c r="G155" s="113"/>
      <c r="H155" s="120"/>
      <c r="I155" s="248">
        <v>14</v>
      </c>
      <c r="J155" s="27"/>
      <c r="K155" s="247"/>
      <c r="L155" s="27"/>
      <c r="M155" s="247">
        <v>148</v>
      </c>
    </row>
    <row r="156" spans="2:13" s="22" customFormat="1">
      <c r="B156" s="72">
        <v>1611</v>
      </c>
      <c r="C156" s="56" t="s">
        <v>326</v>
      </c>
      <c r="D156" s="74"/>
      <c r="E156" s="75"/>
      <c r="F156" s="75"/>
      <c r="G156" s="202"/>
      <c r="H156" s="250"/>
      <c r="I156" s="43">
        <v>8</v>
      </c>
      <c r="J156" s="27"/>
      <c r="K156" s="247"/>
      <c r="L156" s="27"/>
      <c r="M156" s="247">
        <v>149</v>
      </c>
    </row>
    <row r="157" spans="2:13" s="22" customFormat="1">
      <c r="B157" s="72">
        <v>1612</v>
      </c>
      <c r="C157" s="56" t="s">
        <v>326</v>
      </c>
      <c r="D157" s="74"/>
      <c r="E157" s="75"/>
      <c r="F157" s="75"/>
      <c r="G157" s="202"/>
      <c r="H157" s="250"/>
      <c r="I157" s="43">
        <v>20</v>
      </c>
      <c r="J157" s="27"/>
      <c r="K157" s="247"/>
      <c r="L157" s="27"/>
      <c r="M157" s="247">
        <v>150</v>
      </c>
    </row>
    <row r="158" spans="2:13" s="22" customFormat="1" ht="22">
      <c r="B158" s="72">
        <v>1613</v>
      </c>
      <c r="C158" s="56" t="s">
        <v>969</v>
      </c>
      <c r="D158" s="74" t="s">
        <v>152</v>
      </c>
      <c r="E158" s="75">
        <v>14</v>
      </c>
      <c r="F158" s="75"/>
      <c r="G158" s="251" t="s">
        <v>970</v>
      </c>
      <c r="H158" s="250">
        <v>3</v>
      </c>
      <c r="I158" s="43">
        <v>14</v>
      </c>
      <c r="J158" s="27"/>
      <c r="K158" s="247"/>
      <c r="L158" s="27"/>
      <c r="M158" s="247">
        <v>151</v>
      </c>
    </row>
    <row r="159" spans="2:13" s="22" customFormat="1" ht="22">
      <c r="B159" s="72">
        <v>1614</v>
      </c>
      <c r="C159" s="56" t="s">
        <v>971</v>
      </c>
      <c r="D159" s="34" t="s">
        <v>937</v>
      </c>
      <c r="E159" s="75">
        <v>8</v>
      </c>
      <c r="F159" s="75"/>
      <c r="G159" s="251" t="s">
        <v>970</v>
      </c>
      <c r="H159" s="250">
        <v>3</v>
      </c>
      <c r="I159" s="43">
        <v>8</v>
      </c>
      <c r="J159" s="27"/>
      <c r="K159" s="247"/>
      <c r="L159" s="27"/>
      <c r="M159" s="247">
        <v>152</v>
      </c>
    </row>
    <row r="160" spans="2:13" s="22" customFormat="1" ht="22">
      <c r="B160" s="72">
        <v>1615</v>
      </c>
      <c r="C160" s="56" t="s">
        <v>972</v>
      </c>
      <c r="D160" s="34" t="s">
        <v>937</v>
      </c>
      <c r="E160" s="75">
        <v>8</v>
      </c>
      <c r="F160" s="75"/>
      <c r="G160" s="251" t="s">
        <v>970</v>
      </c>
      <c r="H160" s="250">
        <v>3</v>
      </c>
      <c r="I160" s="43">
        <v>8</v>
      </c>
      <c r="J160" s="27"/>
      <c r="K160" s="247"/>
      <c r="L160" s="27"/>
      <c r="M160" s="247">
        <v>153</v>
      </c>
    </row>
    <row r="161" spans="2:13" s="22" customFormat="1" ht="22">
      <c r="B161" s="72">
        <v>1616</v>
      </c>
      <c r="C161" s="56" t="s">
        <v>973</v>
      </c>
      <c r="D161" s="74" t="s">
        <v>47</v>
      </c>
      <c r="E161" s="75">
        <v>20</v>
      </c>
      <c r="F161" s="75"/>
      <c r="G161" s="251" t="s">
        <v>970</v>
      </c>
      <c r="H161" s="250">
        <v>3</v>
      </c>
      <c r="I161" s="43">
        <v>20</v>
      </c>
      <c r="J161" s="27"/>
      <c r="K161" s="247"/>
      <c r="L161" s="27"/>
      <c r="M161" s="247">
        <v>154</v>
      </c>
    </row>
    <row r="162" spans="2:13" s="22" customFormat="1">
      <c r="B162" s="72">
        <v>1613</v>
      </c>
      <c r="C162" s="56" t="s">
        <v>81</v>
      </c>
      <c r="D162" s="74"/>
      <c r="E162" s="75"/>
      <c r="F162" s="75"/>
      <c r="G162" s="202"/>
      <c r="H162" s="250"/>
      <c r="I162" s="43">
        <v>14</v>
      </c>
      <c r="J162" s="27"/>
      <c r="K162" s="247"/>
      <c r="L162" s="27"/>
      <c r="M162" s="247">
        <v>155</v>
      </c>
    </row>
    <row r="163" spans="2:13" s="22" customFormat="1">
      <c r="B163" s="72">
        <v>1614</v>
      </c>
      <c r="C163" s="56" t="s">
        <v>81</v>
      </c>
      <c r="D163" s="74"/>
      <c r="E163" s="75"/>
      <c r="F163" s="75"/>
      <c r="G163" s="202"/>
      <c r="H163" s="250"/>
      <c r="I163" s="43">
        <v>8</v>
      </c>
      <c r="J163" s="27"/>
      <c r="K163" s="247"/>
      <c r="L163" s="27"/>
      <c r="M163" s="247">
        <v>156</v>
      </c>
    </row>
    <row r="164" spans="2:13" s="22" customFormat="1">
      <c r="B164" s="72">
        <v>1615</v>
      </c>
      <c r="C164" s="56" t="s">
        <v>81</v>
      </c>
      <c r="D164" s="74"/>
      <c r="E164" s="75"/>
      <c r="F164" s="75"/>
      <c r="G164" s="202"/>
      <c r="H164" s="250"/>
      <c r="I164" s="43">
        <v>8</v>
      </c>
      <c r="J164" s="27"/>
      <c r="K164" s="247"/>
      <c r="L164" s="27"/>
      <c r="M164" s="247">
        <v>157</v>
      </c>
    </row>
    <row r="165" spans="2:13" s="22" customFormat="1">
      <c r="B165" s="72">
        <v>1616</v>
      </c>
      <c r="C165" s="56" t="s">
        <v>81</v>
      </c>
      <c r="D165" s="74"/>
      <c r="E165" s="75"/>
      <c r="F165" s="75"/>
      <c r="G165" s="202"/>
      <c r="H165" s="250"/>
      <c r="I165" s="43">
        <v>20</v>
      </c>
      <c r="J165" s="27"/>
      <c r="K165" s="247"/>
      <c r="L165" s="27"/>
      <c r="M165" s="247">
        <v>158</v>
      </c>
    </row>
    <row r="166" spans="2:13" s="22" customFormat="1">
      <c r="B166" s="23">
        <v>1613</v>
      </c>
      <c r="C166" s="24" t="s">
        <v>326</v>
      </c>
      <c r="D166" s="39"/>
      <c r="E166" s="35"/>
      <c r="F166" s="35"/>
      <c r="G166" s="113"/>
      <c r="H166" s="120"/>
      <c r="I166" s="248">
        <v>14</v>
      </c>
      <c r="J166" s="27"/>
      <c r="K166" s="247"/>
      <c r="L166" s="27"/>
      <c r="M166" s="247">
        <v>159</v>
      </c>
    </row>
    <row r="167" spans="2:13" s="22" customFormat="1">
      <c r="B167" s="23">
        <v>1614</v>
      </c>
      <c r="C167" s="24" t="s">
        <v>326</v>
      </c>
      <c r="D167" s="39"/>
      <c r="E167" s="35"/>
      <c r="F167" s="35"/>
      <c r="G167" s="113"/>
      <c r="H167" s="120"/>
      <c r="I167" s="248">
        <v>8</v>
      </c>
      <c r="J167" s="27"/>
      <c r="K167" s="247"/>
      <c r="L167" s="27"/>
      <c r="M167" s="247">
        <v>160</v>
      </c>
    </row>
    <row r="168" spans="2:13" s="22" customFormat="1">
      <c r="B168" s="72">
        <v>1615</v>
      </c>
      <c r="C168" s="56" t="s">
        <v>326</v>
      </c>
      <c r="D168" s="74"/>
      <c r="E168" s="75"/>
      <c r="F168" s="75"/>
      <c r="G168" s="202"/>
      <c r="H168" s="250"/>
      <c r="I168" s="43">
        <v>8</v>
      </c>
      <c r="J168" s="27"/>
      <c r="K168" s="247"/>
      <c r="L168" s="27"/>
      <c r="M168" s="247">
        <v>161</v>
      </c>
    </row>
    <row r="169" spans="2:13" s="22" customFormat="1">
      <c r="B169" s="72">
        <v>1616</v>
      </c>
      <c r="C169" s="56" t="s">
        <v>326</v>
      </c>
      <c r="D169" s="74"/>
      <c r="E169" s="75"/>
      <c r="F169" s="75"/>
      <c r="G169" s="202"/>
      <c r="H169" s="250"/>
      <c r="I169" s="43">
        <v>20</v>
      </c>
      <c r="J169" s="27"/>
      <c r="K169" s="247"/>
      <c r="L169" s="27"/>
      <c r="M169" s="247">
        <v>162</v>
      </c>
    </row>
    <row r="170" spans="2:13" s="22" customFormat="1">
      <c r="B170" s="72">
        <v>1620</v>
      </c>
      <c r="C170" s="56" t="s">
        <v>974</v>
      </c>
      <c r="D170" s="74" t="s">
        <v>47</v>
      </c>
      <c r="E170" s="75">
        <v>60</v>
      </c>
      <c r="F170" s="75"/>
      <c r="G170" s="202"/>
      <c r="H170" s="250"/>
      <c r="I170" s="43">
        <v>60</v>
      </c>
      <c r="J170" s="27"/>
      <c r="K170" s="247"/>
      <c r="L170" s="27"/>
      <c r="M170" s="247">
        <v>163</v>
      </c>
    </row>
    <row r="171" spans="2:13" s="22" customFormat="1">
      <c r="B171" s="72">
        <v>1621</v>
      </c>
      <c r="C171" s="56" t="s">
        <v>975</v>
      </c>
      <c r="D171" s="74" t="s">
        <v>27</v>
      </c>
      <c r="E171" s="75">
        <v>10</v>
      </c>
      <c r="F171" s="75"/>
      <c r="G171" s="202"/>
      <c r="H171" s="250"/>
      <c r="I171" s="43">
        <v>10</v>
      </c>
      <c r="J171" s="27"/>
      <c r="K171" s="247"/>
      <c r="L171" s="27"/>
      <c r="M171" s="247">
        <v>164</v>
      </c>
    </row>
    <row r="172" spans="2:13" s="22" customFormat="1">
      <c r="B172" s="72">
        <v>1622</v>
      </c>
      <c r="C172" s="56" t="s">
        <v>976</v>
      </c>
      <c r="D172" s="74" t="s">
        <v>47</v>
      </c>
      <c r="E172" s="75">
        <v>60</v>
      </c>
      <c r="F172" s="75"/>
      <c r="G172" s="202"/>
      <c r="H172" s="250"/>
      <c r="I172" s="43">
        <v>60</v>
      </c>
      <c r="J172" s="27"/>
      <c r="K172" s="247"/>
      <c r="L172" s="27"/>
      <c r="M172" s="247">
        <v>165</v>
      </c>
    </row>
    <row r="173" spans="2:13" s="22" customFormat="1">
      <c r="B173" s="72">
        <v>1623</v>
      </c>
      <c r="C173" s="73" t="s">
        <v>977</v>
      </c>
      <c r="D173" s="74" t="s">
        <v>27</v>
      </c>
      <c r="E173" s="75">
        <v>25</v>
      </c>
      <c r="F173" s="75"/>
      <c r="G173" s="202"/>
      <c r="H173" s="250"/>
      <c r="I173" s="43">
        <v>25</v>
      </c>
      <c r="J173" s="27"/>
      <c r="K173" s="247"/>
      <c r="L173" s="27"/>
      <c r="M173" s="247">
        <v>166</v>
      </c>
    </row>
    <row r="174" spans="2:13" s="22" customFormat="1">
      <c r="B174" s="23">
        <v>1624</v>
      </c>
      <c r="C174" s="24" t="s">
        <v>978</v>
      </c>
      <c r="D174" s="39" t="s">
        <v>27</v>
      </c>
      <c r="E174" s="35">
        <v>25</v>
      </c>
      <c r="F174" s="35"/>
      <c r="G174" s="113"/>
      <c r="H174" s="120"/>
      <c r="I174" s="248">
        <v>25</v>
      </c>
      <c r="J174" s="27"/>
      <c r="K174" s="247"/>
      <c r="L174" s="27"/>
      <c r="M174" s="247">
        <v>167</v>
      </c>
    </row>
    <row r="175" spans="2:13" s="22" customFormat="1">
      <c r="B175" s="72">
        <v>1630</v>
      </c>
      <c r="C175" s="73" t="s">
        <v>979</v>
      </c>
      <c r="D175" s="74" t="s">
        <v>47</v>
      </c>
      <c r="E175" s="75">
        <v>76</v>
      </c>
      <c r="F175" s="75"/>
      <c r="G175" s="251" t="s">
        <v>980</v>
      </c>
      <c r="H175" s="250">
        <v>20</v>
      </c>
      <c r="I175" s="43">
        <v>76</v>
      </c>
      <c r="J175" s="27"/>
      <c r="K175" s="247"/>
      <c r="L175" s="27"/>
      <c r="M175" s="247">
        <v>168</v>
      </c>
    </row>
    <row r="176" spans="2:13" s="22" customFormat="1">
      <c r="B176" s="72">
        <v>1630</v>
      </c>
      <c r="C176" s="73" t="s">
        <v>409</v>
      </c>
      <c r="D176" s="74"/>
      <c r="E176" s="75"/>
      <c r="F176" s="75"/>
      <c r="G176" s="202"/>
      <c r="H176" s="250"/>
      <c r="I176" s="43">
        <v>76</v>
      </c>
      <c r="J176" s="27"/>
      <c r="K176" s="247"/>
      <c r="L176" s="27"/>
      <c r="M176" s="247">
        <v>169</v>
      </c>
    </row>
    <row r="177" spans="2:13" s="22" customFormat="1">
      <c r="B177" s="72">
        <v>1630</v>
      </c>
      <c r="C177" s="24" t="s">
        <v>411</v>
      </c>
      <c r="D177" s="39"/>
      <c r="E177" s="35"/>
      <c r="F177" s="35"/>
      <c r="G177" s="113"/>
      <c r="H177" s="120"/>
      <c r="I177" s="248">
        <v>76</v>
      </c>
      <c r="J177" s="27"/>
      <c r="K177" s="247"/>
      <c r="L177" s="27"/>
      <c r="M177" s="247">
        <v>170</v>
      </c>
    </row>
    <row r="178" spans="2:13" s="22" customFormat="1">
      <c r="B178" s="72">
        <v>1630</v>
      </c>
      <c r="C178" s="24" t="s">
        <v>413</v>
      </c>
      <c r="D178" s="39"/>
      <c r="E178" s="35"/>
      <c r="F178" s="35"/>
      <c r="G178" s="113"/>
      <c r="H178" s="120"/>
      <c r="I178" s="248">
        <v>76</v>
      </c>
      <c r="J178" s="27"/>
      <c r="K178" s="247"/>
      <c r="L178" s="27"/>
      <c r="M178" s="247">
        <v>171</v>
      </c>
    </row>
    <row r="179" spans="2:13" s="22" customFormat="1">
      <c r="B179" s="72">
        <v>1630</v>
      </c>
      <c r="C179" s="56" t="s">
        <v>415</v>
      </c>
      <c r="D179" s="74"/>
      <c r="E179" s="75"/>
      <c r="F179" s="75"/>
      <c r="G179" s="202"/>
      <c r="H179" s="250"/>
      <c r="I179" s="43">
        <v>76</v>
      </c>
      <c r="J179" s="27"/>
      <c r="K179" s="247"/>
      <c r="L179" s="27"/>
      <c r="M179" s="247">
        <v>172</v>
      </c>
    </row>
    <row r="180" spans="2:13" s="22" customFormat="1">
      <c r="B180" s="72">
        <v>1630</v>
      </c>
      <c r="C180" s="24" t="s">
        <v>490</v>
      </c>
      <c r="D180" s="39"/>
      <c r="E180" s="35"/>
      <c r="F180" s="35"/>
      <c r="G180" s="113"/>
      <c r="H180" s="120"/>
      <c r="I180" s="248">
        <v>76</v>
      </c>
      <c r="J180" s="27"/>
      <c r="K180" s="247"/>
      <c r="L180" s="27"/>
      <c r="M180" s="247">
        <v>173</v>
      </c>
    </row>
    <row r="181" spans="2:13" s="22" customFormat="1">
      <c r="B181" s="72">
        <v>1630</v>
      </c>
      <c r="C181" s="56" t="s">
        <v>492</v>
      </c>
      <c r="D181" s="44"/>
      <c r="E181" s="198"/>
      <c r="F181" s="198"/>
      <c r="G181" s="200"/>
      <c r="H181" s="252"/>
      <c r="I181" s="31">
        <v>76</v>
      </c>
      <c r="J181" s="27"/>
      <c r="K181" s="247"/>
      <c r="L181" s="27"/>
      <c r="M181" s="247">
        <v>174</v>
      </c>
    </row>
    <row r="182" spans="2:13" s="22" customFormat="1">
      <c r="B182" s="72">
        <v>1630</v>
      </c>
      <c r="C182" s="56" t="s">
        <v>494</v>
      </c>
      <c r="D182" s="74"/>
      <c r="E182" s="75"/>
      <c r="F182" s="75"/>
      <c r="G182" s="202"/>
      <c r="H182" s="250"/>
      <c r="I182" s="43">
        <v>76</v>
      </c>
      <c r="J182" s="27"/>
      <c r="K182" s="247"/>
      <c r="L182" s="27"/>
      <c r="M182" s="247">
        <v>175</v>
      </c>
    </row>
    <row r="183" spans="2:13" s="22" customFormat="1">
      <c r="B183" s="72">
        <v>1630</v>
      </c>
      <c r="C183" s="56" t="s">
        <v>496</v>
      </c>
      <c r="D183" s="74"/>
      <c r="E183" s="75"/>
      <c r="F183" s="75"/>
      <c r="G183" s="202"/>
      <c r="H183" s="250"/>
      <c r="I183" s="43">
        <v>76</v>
      </c>
      <c r="J183" s="27"/>
      <c r="K183" s="247"/>
      <c r="L183" s="27"/>
      <c r="M183" s="247">
        <v>176</v>
      </c>
    </row>
    <row r="184" spans="2:13" s="22" customFormat="1">
      <c r="B184" s="72">
        <v>1630</v>
      </c>
      <c r="C184" s="56" t="s">
        <v>498</v>
      </c>
      <c r="D184" s="74"/>
      <c r="E184" s="75"/>
      <c r="F184" s="75"/>
      <c r="G184" s="202"/>
      <c r="H184" s="250"/>
      <c r="I184" s="43">
        <v>76</v>
      </c>
      <c r="J184" s="27"/>
      <c r="K184" s="247"/>
      <c r="L184" s="27"/>
      <c r="M184" s="247">
        <v>177</v>
      </c>
    </row>
    <row r="185" spans="2:13" s="22" customFormat="1">
      <c r="B185" s="72">
        <v>1630</v>
      </c>
      <c r="C185" s="56" t="s">
        <v>500</v>
      </c>
      <c r="D185" s="74"/>
      <c r="E185" s="75"/>
      <c r="F185" s="75"/>
      <c r="G185" s="202"/>
      <c r="H185" s="250"/>
      <c r="I185" s="43">
        <v>76</v>
      </c>
      <c r="J185" s="27"/>
      <c r="K185" s="247"/>
      <c r="L185" s="27"/>
      <c r="M185" s="247">
        <v>178</v>
      </c>
    </row>
    <row r="186" spans="2:13" s="22" customFormat="1">
      <c r="B186" s="72">
        <v>1630</v>
      </c>
      <c r="C186" s="56" t="s">
        <v>502</v>
      </c>
      <c r="D186" s="74"/>
      <c r="E186" s="75"/>
      <c r="F186" s="75"/>
      <c r="G186" s="202"/>
      <c r="H186" s="250"/>
      <c r="I186" s="43">
        <v>76</v>
      </c>
      <c r="J186" s="27"/>
      <c r="K186" s="247"/>
      <c r="L186" s="27"/>
      <c r="M186" s="247">
        <v>179</v>
      </c>
    </row>
    <row r="187" spans="2:13" s="22" customFormat="1">
      <c r="B187" s="72">
        <v>1630</v>
      </c>
      <c r="C187" s="56" t="s">
        <v>504</v>
      </c>
      <c r="D187" s="74"/>
      <c r="E187" s="75"/>
      <c r="F187" s="75"/>
      <c r="G187" s="202"/>
      <c r="H187" s="250"/>
      <c r="I187" s="43">
        <v>76</v>
      </c>
      <c r="J187" s="27"/>
      <c r="K187" s="247"/>
      <c r="L187" s="27"/>
      <c r="M187" s="247">
        <v>180</v>
      </c>
    </row>
    <row r="188" spans="2:13" s="22" customFormat="1">
      <c r="B188" s="72">
        <v>1630</v>
      </c>
      <c r="C188" s="56" t="s">
        <v>506</v>
      </c>
      <c r="D188" s="74"/>
      <c r="E188" s="75"/>
      <c r="F188" s="75"/>
      <c r="G188" s="202"/>
      <c r="H188" s="250"/>
      <c r="I188" s="43">
        <v>76</v>
      </c>
      <c r="J188" s="27"/>
      <c r="K188" s="247"/>
      <c r="L188" s="27"/>
      <c r="M188" s="247">
        <v>181</v>
      </c>
    </row>
    <row r="189" spans="2:13" s="22" customFormat="1">
      <c r="B189" s="72">
        <v>1630</v>
      </c>
      <c r="C189" s="56" t="s">
        <v>508</v>
      </c>
      <c r="D189" s="74"/>
      <c r="E189" s="75"/>
      <c r="F189" s="75"/>
      <c r="G189" s="202"/>
      <c r="H189" s="250"/>
      <c r="I189" s="43">
        <v>76</v>
      </c>
      <c r="J189" s="27"/>
      <c r="K189" s="247"/>
      <c r="L189" s="27"/>
      <c r="M189" s="247">
        <v>182</v>
      </c>
    </row>
    <row r="190" spans="2:13" s="22" customFormat="1">
      <c r="B190" s="72">
        <v>1630</v>
      </c>
      <c r="C190" s="56" t="s">
        <v>510</v>
      </c>
      <c r="D190" s="74"/>
      <c r="E190" s="75"/>
      <c r="F190" s="75"/>
      <c r="G190" s="202"/>
      <c r="H190" s="250"/>
      <c r="I190" s="43">
        <v>76</v>
      </c>
      <c r="J190" s="27"/>
      <c r="K190" s="247"/>
      <c r="L190" s="27"/>
      <c r="M190" s="247">
        <v>183</v>
      </c>
    </row>
    <row r="191" spans="2:13" s="22" customFormat="1">
      <c r="B191" s="72">
        <v>1630</v>
      </c>
      <c r="C191" s="56" t="s">
        <v>512</v>
      </c>
      <c r="D191" s="74"/>
      <c r="E191" s="75"/>
      <c r="F191" s="75"/>
      <c r="G191" s="202"/>
      <c r="H191" s="250"/>
      <c r="I191" s="43">
        <v>76</v>
      </c>
      <c r="J191" s="27"/>
      <c r="K191" s="247"/>
      <c r="L191" s="27"/>
      <c r="M191" s="247">
        <v>184</v>
      </c>
    </row>
    <row r="192" spans="2:13" s="22" customFormat="1">
      <c r="B192" s="72">
        <v>1630</v>
      </c>
      <c r="C192" s="56" t="s">
        <v>514</v>
      </c>
      <c r="D192" s="74"/>
      <c r="E192" s="75"/>
      <c r="F192" s="75"/>
      <c r="G192" s="202"/>
      <c r="H192" s="250"/>
      <c r="I192" s="43">
        <v>76</v>
      </c>
      <c r="J192" s="27"/>
      <c r="K192" s="247"/>
      <c r="L192" s="27"/>
      <c r="M192" s="247">
        <v>185</v>
      </c>
    </row>
    <row r="193" spans="2:13" s="22" customFormat="1">
      <c r="B193" s="72">
        <v>1630</v>
      </c>
      <c r="C193" s="56" t="s">
        <v>516</v>
      </c>
      <c r="D193" s="74"/>
      <c r="E193" s="75"/>
      <c r="F193" s="75"/>
      <c r="G193" s="202"/>
      <c r="H193" s="250"/>
      <c r="I193" s="43">
        <v>76</v>
      </c>
      <c r="J193" s="27"/>
      <c r="K193" s="247"/>
      <c r="L193" s="27"/>
      <c r="M193" s="247">
        <v>186</v>
      </c>
    </row>
    <row r="194" spans="2:13" s="22" customFormat="1">
      <c r="B194" s="72">
        <v>1630</v>
      </c>
      <c r="C194" s="56" t="s">
        <v>518</v>
      </c>
      <c r="D194" s="74"/>
      <c r="E194" s="75"/>
      <c r="F194" s="75"/>
      <c r="G194" s="202"/>
      <c r="H194" s="250"/>
      <c r="I194" s="43">
        <v>76</v>
      </c>
      <c r="J194" s="27"/>
      <c r="K194" s="247"/>
      <c r="L194" s="27"/>
      <c r="M194" s="247">
        <v>187</v>
      </c>
    </row>
    <row r="195" spans="2:13" s="22" customFormat="1">
      <c r="B195" s="72">
        <v>1631</v>
      </c>
      <c r="C195" s="56" t="s">
        <v>981</v>
      </c>
      <c r="D195" s="74" t="s">
        <v>47</v>
      </c>
      <c r="E195" s="75">
        <v>76</v>
      </c>
      <c r="F195" s="75"/>
      <c r="G195" s="251" t="s">
        <v>982</v>
      </c>
      <c r="H195" s="250">
        <v>30</v>
      </c>
      <c r="I195" s="43">
        <v>76</v>
      </c>
      <c r="J195" s="27"/>
      <c r="K195" s="247"/>
      <c r="L195" s="27"/>
      <c r="M195" s="247">
        <v>188</v>
      </c>
    </row>
    <row r="196" spans="2:13" s="22" customFormat="1">
      <c r="B196" s="72">
        <v>1631</v>
      </c>
      <c r="C196" s="56" t="s">
        <v>409</v>
      </c>
      <c r="D196" s="74"/>
      <c r="E196" s="75"/>
      <c r="F196" s="75"/>
      <c r="G196" s="202"/>
      <c r="H196" s="250"/>
      <c r="I196" s="43">
        <v>76</v>
      </c>
      <c r="J196" s="27"/>
      <c r="K196" s="247"/>
      <c r="L196" s="27"/>
      <c r="M196" s="247">
        <v>189</v>
      </c>
    </row>
    <row r="197" spans="2:13" s="22" customFormat="1">
      <c r="B197" s="72">
        <v>1631</v>
      </c>
      <c r="C197" s="56" t="s">
        <v>411</v>
      </c>
      <c r="D197" s="74"/>
      <c r="E197" s="75"/>
      <c r="F197" s="75"/>
      <c r="G197" s="202"/>
      <c r="H197" s="250"/>
      <c r="I197" s="43">
        <v>76</v>
      </c>
      <c r="J197" s="27"/>
      <c r="K197" s="247"/>
      <c r="L197" s="27"/>
      <c r="M197" s="247">
        <v>190</v>
      </c>
    </row>
    <row r="198" spans="2:13" s="22" customFormat="1">
      <c r="B198" s="72">
        <v>1631</v>
      </c>
      <c r="C198" s="56" t="s">
        <v>413</v>
      </c>
      <c r="D198" s="74"/>
      <c r="E198" s="75"/>
      <c r="F198" s="75"/>
      <c r="G198" s="202"/>
      <c r="H198" s="250"/>
      <c r="I198" s="43">
        <v>76</v>
      </c>
      <c r="J198" s="27"/>
      <c r="K198" s="247"/>
      <c r="L198" s="27"/>
      <c r="M198" s="247">
        <v>191</v>
      </c>
    </row>
    <row r="199" spans="2:13" s="22" customFormat="1">
      <c r="B199" s="72">
        <v>1631</v>
      </c>
      <c r="C199" s="56" t="s">
        <v>415</v>
      </c>
      <c r="D199" s="74"/>
      <c r="E199" s="75"/>
      <c r="F199" s="75"/>
      <c r="G199" s="202"/>
      <c r="H199" s="250"/>
      <c r="I199" s="43">
        <v>76</v>
      </c>
      <c r="J199" s="27"/>
      <c r="K199" s="247"/>
      <c r="L199" s="27"/>
      <c r="M199" s="247">
        <v>192</v>
      </c>
    </row>
    <row r="200" spans="2:13" s="22" customFormat="1">
      <c r="B200" s="72">
        <v>1631</v>
      </c>
      <c r="C200" s="56" t="s">
        <v>490</v>
      </c>
      <c r="D200" s="74"/>
      <c r="E200" s="75"/>
      <c r="F200" s="75"/>
      <c r="G200" s="202"/>
      <c r="H200" s="250"/>
      <c r="I200" s="43">
        <v>76</v>
      </c>
      <c r="J200" s="27"/>
      <c r="K200" s="247"/>
      <c r="L200" s="27"/>
      <c r="M200" s="247">
        <v>193</v>
      </c>
    </row>
    <row r="201" spans="2:13" s="22" customFormat="1">
      <c r="B201" s="72">
        <v>1631</v>
      </c>
      <c r="C201" s="56" t="s">
        <v>492</v>
      </c>
      <c r="D201" s="74"/>
      <c r="E201" s="75"/>
      <c r="F201" s="75"/>
      <c r="G201" s="202"/>
      <c r="H201" s="250"/>
      <c r="I201" s="43">
        <v>76</v>
      </c>
      <c r="J201" s="27"/>
      <c r="K201" s="247"/>
      <c r="L201" s="27"/>
      <c r="M201" s="247">
        <v>194</v>
      </c>
    </row>
    <row r="202" spans="2:13" s="22" customFormat="1">
      <c r="B202" s="72">
        <v>1631</v>
      </c>
      <c r="C202" s="56" t="s">
        <v>494</v>
      </c>
      <c r="D202" s="74"/>
      <c r="E202" s="75"/>
      <c r="F202" s="75"/>
      <c r="G202" s="202"/>
      <c r="H202" s="250"/>
      <c r="I202" s="43">
        <v>76</v>
      </c>
      <c r="J202" s="27"/>
      <c r="K202" s="247"/>
      <c r="L202" s="27"/>
      <c r="M202" s="247">
        <v>195</v>
      </c>
    </row>
    <row r="203" spans="2:13" s="22" customFormat="1">
      <c r="B203" s="72">
        <v>1631</v>
      </c>
      <c r="C203" s="24" t="s">
        <v>496</v>
      </c>
      <c r="D203" s="39"/>
      <c r="E203" s="35"/>
      <c r="F203" s="35"/>
      <c r="G203" s="113"/>
      <c r="H203" s="120"/>
      <c r="I203" s="248">
        <v>76</v>
      </c>
      <c r="J203" s="27"/>
      <c r="K203" s="247"/>
      <c r="L203" s="27"/>
      <c r="M203" s="247">
        <v>196</v>
      </c>
    </row>
    <row r="204" spans="2:13" s="22" customFormat="1">
      <c r="B204" s="72">
        <v>1631</v>
      </c>
      <c r="C204" s="24" t="s">
        <v>498</v>
      </c>
      <c r="D204" s="39"/>
      <c r="E204" s="35"/>
      <c r="F204" s="35"/>
      <c r="G204" s="113"/>
      <c r="H204" s="120"/>
      <c r="I204" s="248">
        <v>76</v>
      </c>
      <c r="J204" s="27"/>
      <c r="K204" s="247"/>
      <c r="L204" s="27"/>
      <c r="M204" s="247">
        <v>197</v>
      </c>
    </row>
    <row r="205" spans="2:13" s="22" customFormat="1">
      <c r="B205" s="72">
        <v>1631</v>
      </c>
      <c r="C205" s="56" t="s">
        <v>500</v>
      </c>
      <c r="D205" s="74"/>
      <c r="E205" s="75"/>
      <c r="F205" s="75"/>
      <c r="G205" s="202"/>
      <c r="H205" s="250"/>
      <c r="I205" s="43">
        <v>76</v>
      </c>
      <c r="J205" s="27"/>
      <c r="K205" s="247"/>
      <c r="L205" s="27"/>
      <c r="M205" s="247">
        <v>198</v>
      </c>
    </row>
    <row r="206" spans="2:13" s="22" customFormat="1">
      <c r="B206" s="72">
        <v>1631</v>
      </c>
      <c r="C206" s="56" t="s">
        <v>502</v>
      </c>
      <c r="D206" s="74"/>
      <c r="E206" s="75"/>
      <c r="F206" s="75"/>
      <c r="G206" s="202"/>
      <c r="H206" s="250"/>
      <c r="I206" s="43">
        <v>76</v>
      </c>
      <c r="J206" s="27"/>
      <c r="K206" s="247"/>
      <c r="L206" s="27"/>
      <c r="M206" s="247">
        <v>199</v>
      </c>
    </row>
    <row r="207" spans="2:13" s="22" customFormat="1">
      <c r="B207" s="72">
        <v>1631</v>
      </c>
      <c r="C207" s="56" t="s">
        <v>504</v>
      </c>
      <c r="D207" s="74"/>
      <c r="E207" s="75"/>
      <c r="F207" s="75"/>
      <c r="G207" s="202"/>
      <c r="H207" s="250"/>
      <c r="I207" s="43">
        <v>76</v>
      </c>
      <c r="J207" s="27"/>
      <c r="K207" s="247"/>
      <c r="L207" s="27"/>
      <c r="M207" s="247">
        <v>200</v>
      </c>
    </row>
    <row r="208" spans="2:13" s="22" customFormat="1">
      <c r="B208" s="72">
        <v>1631</v>
      </c>
      <c r="C208" s="56" t="s">
        <v>506</v>
      </c>
      <c r="D208" s="74"/>
      <c r="E208" s="75"/>
      <c r="F208" s="75"/>
      <c r="G208" s="202"/>
      <c r="H208" s="250"/>
      <c r="I208" s="43">
        <v>76</v>
      </c>
      <c r="J208" s="27"/>
      <c r="K208" s="247"/>
      <c r="L208" s="27"/>
      <c r="M208" s="247">
        <v>201</v>
      </c>
    </row>
    <row r="209" spans="2:13" s="22" customFormat="1">
      <c r="B209" s="72">
        <v>1631</v>
      </c>
      <c r="C209" s="56" t="s">
        <v>508</v>
      </c>
      <c r="D209" s="74"/>
      <c r="E209" s="75"/>
      <c r="F209" s="75"/>
      <c r="G209" s="202"/>
      <c r="H209" s="250"/>
      <c r="I209" s="43">
        <v>76</v>
      </c>
      <c r="J209" s="27"/>
      <c r="K209" s="247"/>
      <c r="L209" s="27"/>
      <c r="M209" s="247">
        <v>202</v>
      </c>
    </row>
    <row r="210" spans="2:13" s="22" customFormat="1">
      <c r="B210" s="72">
        <v>1631</v>
      </c>
      <c r="C210" s="56" t="s">
        <v>510</v>
      </c>
      <c r="D210" s="74"/>
      <c r="E210" s="75"/>
      <c r="F210" s="75"/>
      <c r="G210" s="202"/>
      <c r="H210" s="250"/>
      <c r="I210" s="43">
        <v>76</v>
      </c>
      <c r="J210" s="27"/>
      <c r="K210" s="247"/>
      <c r="L210" s="27"/>
      <c r="M210" s="247">
        <v>203</v>
      </c>
    </row>
    <row r="211" spans="2:13" s="22" customFormat="1">
      <c r="B211" s="72">
        <v>1631</v>
      </c>
      <c r="C211" s="56" t="s">
        <v>512</v>
      </c>
      <c r="D211" s="74"/>
      <c r="E211" s="75"/>
      <c r="F211" s="75"/>
      <c r="G211" s="202"/>
      <c r="H211" s="250"/>
      <c r="I211" s="43">
        <v>76</v>
      </c>
      <c r="J211" s="27"/>
      <c r="K211" s="247"/>
      <c r="L211" s="27"/>
      <c r="M211" s="247">
        <v>204</v>
      </c>
    </row>
    <row r="212" spans="2:13" s="22" customFormat="1">
      <c r="B212" s="72">
        <v>1631</v>
      </c>
      <c r="C212" s="56" t="s">
        <v>514</v>
      </c>
      <c r="D212" s="74"/>
      <c r="E212" s="75"/>
      <c r="F212" s="75"/>
      <c r="G212" s="202"/>
      <c r="H212" s="250"/>
      <c r="I212" s="43">
        <v>76</v>
      </c>
      <c r="J212" s="27"/>
      <c r="K212" s="247"/>
      <c r="L212" s="27"/>
      <c r="M212" s="247">
        <v>205</v>
      </c>
    </row>
    <row r="213" spans="2:13" s="22" customFormat="1">
      <c r="B213" s="72">
        <v>1631</v>
      </c>
      <c r="C213" s="56" t="s">
        <v>516</v>
      </c>
      <c r="D213" s="74"/>
      <c r="E213" s="75"/>
      <c r="F213" s="75"/>
      <c r="G213" s="202"/>
      <c r="H213" s="250"/>
      <c r="I213" s="43">
        <v>76</v>
      </c>
      <c r="J213" s="27"/>
      <c r="K213" s="247"/>
      <c r="L213" s="27"/>
      <c r="M213" s="247">
        <v>206</v>
      </c>
    </row>
    <row r="214" spans="2:13" s="22" customFormat="1">
      <c r="B214" s="72">
        <v>1631</v>
      </c>
      <c r="C214" s="56" t="s">
        <v>518</v>
      </c>
      <c r="D214" s="74"/>
      <c r="E214" s="75"/>
      <c r="F214" s="75"/>
      <c r="G214" s="202"/>
      <c r="H214" s="250"/>
      <c r="I214" s="43">
        <v>76</v>
      </c>
      <c r="J214" s="27"/>
      <c r="K214" s="247"/>
      <c r="L214" s="27"/>
      <c r="M214" s="247">
        <v>207</v>
      </c>
    </row>
    <row r="215" spans="2:13" s="22" customFormat="1">
      <c r="B215" s="72">
        <v>1631</v>
      </c>
      <c r="C215" s="56" t="s">
        <v>629</v>
      </c>
      <c r="D215" s="74"/>
      <c r="E215" s="75"/>
      <c r="F215" s="75"/>
      <c r="G215" s="202"/>
      <c r="H215" s="250"/>
      <c r="I215" s="43">
        <v>76</v>
      </c>
      <c r="J215" s="27"/>
      <c r="K215" s="247"/>
      <c r="L215" s="27"/>
      <c r="M215" s="247">
        <v>208</v>
      </c>
    </row>
    <row r="216" spans="2:13" s="22" customFormat="1">
      <c r="B216" s="72">
        <v>1631</v>
      </c>
      <c r="C216" s="56" t="s">
        <v>631</v>
      </c>
      <c r="D216" s="74"/>
      <c r="E216" s="75"/>
      <c r="F216" s="75"/>
      <c r="G216" s="202"/>
      <c r="H216" s="250"/>
      <c r="I216" s="43">
        <v>76</v>
      </c>
      <c r="J216" s="27"/>
      <c r="K216" s="247"/>
      <c r="L216" s="27"/>
      <c r="M216" s="247">
        <v>209</v>
      </c>
    </row>
    <row r="217" spans="2:13" s="22" customFormat="1">
      <c r="B217" s="72">
        <v>1631</v>
      </c>
      <c r="C217" s="56" t="s">
        <v>633</v>
      </c>
      <c r="D217" s="74"/>
      <c r="E217" s="75"/>
      <c r="F217" s="75"/>
      <c r="G217" s="202"/>
      <c r="H217" s="250"/>
      <c r="I217" s="43">
        <v>76</v>
      </c>
      <c r="J217" s="27"/>
      <c r="K217" s="247"/>
      <c r="L217" s="27"/>
      <c r="M217" s="247">
        <v>210</v>
      </c>
    </row>
    <row r="218" spans="2:13" s="22" customFormat="1">
      <c r="B218" s="72">
        <v>1631</v>
      </c>
      <c r="C218" s="56" t="s">
        <v>635</v>
      </c>
      <c r="D218" s="74"/>
      <c r="E218" s="75"/>
      <c r="F218" s="75"/>
      <c r="G218" s="202"/>
      <c r="H218" s="250"/>
      <c r="I218" s="1091">
        <v>76</v>
      </c>
      <c r="J218" s="27"/>
      <c r="K218" s="247"/>
      <c r="L218" s="27"/>
      <c r="M218" s="247">
        <v>211</v>
      </c>
    </row>
    <row r="219" spans="2:13" s="22" customFormat="1">
      <c r="B219" s="72">
        <v>1631</v>
      </c>
      <c r="C219" s="56" t="s">
        <v>637</v>
      </c>
      <c r="D219" s="74"/>
      <c r="E219" s="75"/>
      <c r="F219" s="75"/>
      <c r="G219" s="202"/>
      <c r="H219" s="250"/>
      <c r="I219" s="1091">
        <v>76</v>
      </c>
      <c r="J219" s="27"/>
      <c r="K219" s="247"/>
      <c r="L219" s="27"/>
      <c r="M219" s="247">
        <v>212</v>
      </c>
    </row>
    <row r="220" spans="2:13" s="22" customFormat="1">
      <c r="B220" s="72">
        <v>1631</v>
      </c>
      <c r="C220" s="56" t="s">
        <v>639</v>
      </c>
      <c r="D220" s="74"/>
      <c r="E220" s="75"/>
      <c r="F220" s="75"/>
      <c r="G220" s="202"/>
      <c r="H220" s="250"/>
      <c r="I220" s="1091">
        <v>76</v>
      </c>
      <c r="J220" s="27"/>
      <c r="K220" s="247"/>
      <c r="L220" s="27"/>
      <c r="M220" s="247">
        <v>213</v>
      </c>
    </row>
    <row r="221" spans="2:13" s="22" customFormat="1">
      <c r="B221" s="72">
        <v>1631</v>
      </c>
      <c r="C221" s="56" t="s">
        <v>641</v>
      </c>
      <c r="D221" s="74"/>
      <c r="E221" s="75"/>
      <c r="F221" s="75"/>
      <c r="G221" s="202"/>
      <c r="H221" s="250"/>
      <c r="I221" s="1091">
        <v>76</v>
      </c>
      <c r="J221" s="27"/>
      <c r="K221" s="247"/>
      <c r="L221" s="27"/>
      <c r="M221" s="247">
        <v>214</v>
      </c>
    </row>
    <row r="222" spans="2:13" s="22" customFormat="1">
      <c r="B222" s="72">
        <v>1631</v>
      </c>
      <c r="C222" s="56" t="s">
        <v>643</v>
      </c>
      <c r="D222" s="74"/>
      <c r="E222" s="75"/>
      <c r="F222" s="75"/>
      <c r="G222" s="202"/>
      <c r="H222" s="250"/>
      <c r="I222" s="1091">
        <v>76</v>
      </c>
      <c r="J222" s="27"/>
      <c r="K222" s="247"/>
      <c r="L222" s="27"/>
      <c r="M222" s="247">
        <v>215</v>
      </c>
    </row>
    <row r="223" spans="2:13" s="22" customFormat="1">
      <c r="B223" s="72">
        <v>1631</v>
      </c>
      <c r="C223" s="56" t="s">
        <v>645</v>
      </c>
      <c r="D223" s="74"/>
      <c r="E223" s="75"/>
      <c r="F223" s="75"/>
      <c r="G223" s="202"/>
      <c r="H223" s="250"/>
      <c r="I223" s="1091">
        <v>76</v>
      </c>
      <c r="J223" s="27"/>
      <c r="K223" s="247"/>
      <c r="L223" s="27"/>
      <c r="M223" s="247">
        <v>216</v>
      </c>
    </row>
    <row r="224" spans="2:13" s="22" customFormat="1" ht="13.5" thickBot="1">
      <c r="B224" s="72">
        <v>1631</v>
      </c>
      <c r="C224" s="794" t="s">
        <v>647</v>
      </c>
      <c r="D224" s="77"/>
      <c r="E224" s="78"/>
      <c r="F224" s="78"/>
      <c r="G224" s="138"/>
      <c r="H224" s="253"/>
      <c r="I224" s="1092">
        <v>76</v>
      </c>
      <c r="J224" s="27"/>
      <c r="K224" s="255"/>
      <c r="L224" s="27"/>
      <c r="M224" s="255">
        <v>217</v>
      </c>
    </row>
  </sheetData>
  <phoneticPr fontId="2"/>
  <printOptions horizontalCentered="1"/>
  <pageMargins left="0.78740157480314965" right="0.78740157480314965" top="0.98425196850393704" bottom="0.98425196850393704" header="0.51181102362204722" footer="0.78740157480314965"/>
  <pageSetup paperSize="9" firstPageNumber="23" fitToHeight="0" orientation="portrait" r:id="rId1"/>
  <headerFooter alignWithMargins="0">
    <oddFooter>&amp;C&amp;12&amp;P/&amp;N&amp;R          Ver.2.2 ad.0 (2022.04.01)</oddFooter>
  </headerFooter>
  <rowBreaks count="1" manualBreakCount="1">
    <brk id="5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N30"/>
  <sheetViews>
    <sheetView showGridLines="0" view="pageBreakPreview" zoomScale="85" zoomScaleNormal="100" zoomScaleSheetLayoutView="85" workbookViewId="0">
      <pane ySplit="4" topLeftCell="A5" activePane="bottomLeft" state="frozen"/>
      <selection activeCell="P45" sqref="A1:XFD1048576"/>
      <selection pane="bottomLeft" activeCell="P45" sqref="A1:XFD1048576"/>
    </sheetView>
  </sheetViews>
  <sheetFormatPr defaultRowHeight="13"/>
  <cols>
    <col min="1" max="1" width="0.90625" style="1" customWidth="1"/>
    <col min="2" max="2" width="4.6328125" style="3" customWidth="1"/>
    <col min="3" max="3" width="22" style="3" customWidth="1"/>
    <col min="4" max="4" width="2.36328125" style="4" customWidth="1"/>
    <col min="5" max="5" width="3.7265625" style="1" customWidth="1"/>
    <col min="6" max="6" width="2.36328125" style="1" customWidth="1"/>
    <col min="7" max="7" width="6.6328125" style="5" customWidth="1"/>
    <col min="8" max="10" width="2.36328125" style="1" customWidth="1"/>
    <col min="11" max="11" width="8.6328125" style="1" customWidth="1"/>
    <col min="12" max="12" width="1.08984375" style="1" customWidth="1"/>
    <col min="13" max="13" width="5.26953125" style="1" bestFit="1" customWidth="1"/>
    <col min="14" max="14" width="1.26953125" style="1" customWidth="1"/>
    <col min="15" max="258" width="9" style="1"/>
    <col min="259" max="259" width="0.90625" style="1" customWidth="1"/>
    <col min="260" max="260" width="4.6328125" style="1" customWidth="1"/>
    <col min="261" max="261" width="19.08984375" style="1" customWidth="1"/>
    <col min="262" max="262" width="2.36328125" style="1" customWidth="1"/>
    <col min="263" max="263" width="2.7265625" style="1" customWidth="1"/>
    <col min="264" max="264" width="2.36328125" style="1" customWidth="1"/>
    <col min="265" max="265" width="6.26953125" style="1" customWidth="1"/>
    <col min="266" max="267" width="2.36328125" style="1" customWidth="1"/>
    <col min="268" max="268" width="0.90625" style="1" customWidth="1"/>
    <col min="269" max="269" width="5.26953125" style="1" bestFit="1" customWidth="1"/>
    <col min="270" max="514" width="9" style="1"/>
    <col min="515" max="515" width="0.90625" style="1" customWidth="1"/>
    <col min="516" max="516" width="4.6328125" style="1" customWidth="1"/>
    <col min="517" max="517" width="19.08984375" style="1" customWidth="1"/>
    <col min="518" max="518" width="2.36328125" style="1" customWidth="1"/>
    <col min="519" max="519" width="2.7265625" style="1" customWidth="1"/>
    <col min="520" max="520" width="2.36328125" style="1" customWidth="1"/>
    <col min="521" max="521" width="6.26953125" style="1" customWidth="1"/>
    <col min="522" max="523" width="2.36328125" style="1" customWidth="1"/>
    <col min="524" max="524" width="0.90625" style="1" customWidth="1"/>
    <col min="525" max="525" width="5.26953125" style="1" bestFit="1" customWidth="1"/>
    <col min="526" max="770" width="9" style="1"/>
    <col min="771" max="771" width="0.90625" style="1" customWidth="1"/>
    <col min="772" max="772" width="4.6328125" style="1" customWidth="1"/>
    <col min="773" max="773" width="19.08984375" style="1" customWidth="1"/>
    <col min="774" max="774" width="2.36328125" style="1" customWidth="1"/>
    <col min="775" max="775" width="2.7265625" style="1" customWidth="1"/>
    <col min="776" max="776" width="2.36328125" style="1" customWidth="1"/>
    <col min="777" max="777" width="6.26953125" style="1" customWidth="1"/>
    <col min="778" max="779" width="2.36328125" style="1" customWidth="1"/>
    <col min="780" max="780" width="0.90625" style="1" customWidth="1"/>
    <col min="781" max="781" width="5.26953125" style="1" bestFit="1" customWidth="1"/>
    <col min="782" max="1026" width="9" style="1"/>
    <col min="1027" max="1027" width="0.90625" style="1" customWidth="1"/>
    <col min="1028" max="1028" width="4.6328125" style="1" customWidth="1"/>
    <col min="1029" max="1029" width="19.08984375" style="1" customWidth="1"/>
    <col min="1030" max="1030" width="2.36328125" style="1" customWidth="1"/>
    <col min="1031" max="1031" width="2.7265625" style="1" customWidth="1"/>
    <col min="1032" max="1032" width="2.36328125" style="1" customWidth="1"/>
    <col min="1033" max="1033" width="6.26953125" style="1" customWidth="1"/>
    <col min="1034" max="1035" width="2.36328125" style="1" customWidth="1"/>
    <col min="1036" max="1036" width="0.90625" style="1" customWidth="1"/>
    <col min="1037" max="1037" width="5.26953125" style="1" bestFit="1" customWidth="1"/>
    <col min="1038" max="1282" width="9" style="1"/>
    <col min="1283" max="1283" width="0.90625" style="1" customWidth="1"/>
    <col min="1284" max="1284" width="4.6328125" style="1" customWidth="1"/>
    <col min="1285" max="1285" width="19.08984375" style="1" customWidth="1"/>
    <col min="1286" max="1286" width="2.36328125" style="1" customWidth="1"/>
    <col min="1287" max="1287" width="2.7265625" style="1" customWidth="1"/>
    <col min="1288" max="1288" width="2.36328125" style="1" customWidth="1"/>
    <col min="1289" max="1289" width="6.26953125" style="1" customWidth="1"/>
    <col min="1290" max="1291" width="2.36328125" style="1" customWidth="1"/>
    <col min="1292" max="1292" width="0.90625" style="1" customWidth="1"/>
    <col min="1293" max="1293" width="5.26953125" style="1" bestFit="1" customWidth="1"/>
    <col min="1294" max="1538" width="9" style="1"/>
    <col min="1539" max="1539" width="0.90625" style="1" customWidth="1"/>
    <col min="1540" max="1540" width="4.6328125" style="1" customWidth="1"/>
    <col min="1541" max="1541" width="19.08984375" style="1" customWidth="1"/>
    <col min="1542" max="1542" width="2.36328125" style="1" customWidth="1"/>
    <col min="1543" max="1543" width="2.7265625" style="1" customWidth="1"/>
    <col min="1544" max="1544" width="2.36328125" style="1" customWidth="1"/>
    <col min="1545" max="1545" width="6.26953125" style="1" customWidth="1"/>
    <col min="1546" max="1547" width="2.36328125" style="1" customWidth="1"/>
    <col min="1548" max="1548" width="0.90625" style="1" customWidth="1"/>
    <col min="1549" max="1549" width="5.26953125" style="1" bestFit="1" customWidth="1"/>
    <col min="1550" max="1794" width="9" style="1"/>
    <col min="1795" max="1795" width="0.90625" style="1" customWidth="1"/>
    <col min="1796" max="1796" width="4.6328125" style="1" customWidth="1"/>
    <col min="1797" max="1797" width="19.08984375" style="1" customWidth="1"/>
    <col min="1798" max="1798" width="2.36328125" style="1" customWidth="1"/>
    <col min="1799" max="1799" width="2.7265625" style="1" customWidth="1"/>
    <col min="1800" max="1800" width="2.36328125" style="1" customWidth="1"/>
    <col min="1801" max="1801" width="6.26953125" style="1" customWidth="1"/>
    <col min="1802" max="1803" width="2.36328125" style="1" customWidth="1"/>
    <col min="1804" max="1804" width="0.90625" style="1" customWidth="1"/>
    <col min="1805" max="1805" width="5.26953125" style="1" bestFit="1" customWidth="1"/>
    <col min="1806" max="2050" width="9" style="1"/>
    <col min="2051" max="2051" width="0.90625" style="1" customWidth="1"/>
    <col min="2052" max="2052" width="4.6328125" style="1" customWidth="1"/>
    <col min="2053" max="2053" width="19.08984375" style="1" customWidth="1"/>
    <col min="2054" max="2054" width="2.36328125" style="1" customWidth="1"/>
    <col min="2055" max="2055" width="2.7265625" style="1" customWidth="1"/>
    <col min="2056" max="2056" width="2.36328125" style="1" customWidth="1"/>
    <col min="2057" max="2057" width="6.26953125" style="1" customWidth="1"/>
    <col min="2058" max="2059" width="2.36328125" style="1" customWidth="1"/>
    <col min="2060" max="2060" width="0.90625" style="1" customWidth="1"/>
    <col min="2061" max="2061" width="5.26953125" style="1" bestFit="1" customWidth="1"/>
    <col min="2062" max="2306" width="9" style="1"/>
    <col min="2307" max="2307" width="0.90625" style="1" customWidth="1"/>
    <col min="2308" max="2308" width="4.6328125" style="1" customWidth="1"/>
    <col min="2309" max="2309" width="19.08984375" style="1" customWidth="1"/>
    <col min="2310" max="2310" width="2.36328125" style="1" customWidth="1"/>
    <col min="2311" max="2311" width="2.7265625" style="1" customWidth="1"/>
    <col min="2312" max="2312" width="2.36328125" style="1" customWidth="1"/>
    <col min="2313" max="2313" width="6.26953125" style="1" customWidth="1"/>
    <col min="2314" max="2315" width="2.36328125" style="1" customWidth="1"/>
    <col min="2316" max="2316" width="0.90625" style="1" customWidth="1"/>
    <col min="2317" max="2317" width="5.26953125" style="1" bestFit="1" customWidth="1"/>
    <col min="2318" max="2562" width="9" style="1"/>
    <col min="2563" max="2563" width="0.90625" style="1" customWidth="1"/>
    <col min="2564" max="2564" width="4.6328125" style="1" customWidth="1"/>
    <col min="2565" max="2565" width="19.08984375" style="1" customWidth="1"/>
    <col min="2566" max="2566" width="2.36328125" style="1" customWidth="1"/>
    <col min="2567" max="2567" width="2.7265625" style="1" customWidth="1"/>
    <col min="2568" max="2568" width="2.36328125" style="1" customWidth="1"/>
    <col min="2569" max="2569" width="6.26953125" style="1" customWidth="1"/>
    <col min="2570" max="2571" width="2.36328125" style="1" customWidth="1"/>
    <col min="2572" max="2572" width="0.90625" style="1" customWidth="1"/>
    <col min="2573" max="2573" width="5.26953125" style="1" bestFit="1" customWidth="1"/>
    <col min="2574" max="2818" width="9" style="1"/>
    <col min="2819" max="2819" width="0.90625" style="1" customWidth="1"/>
    <col min="2820" max="2820" width="4.6328125" style="1" customWidth="1"/>
    <col min="2821" max="2821" width="19.08984375" style="1" customWidth="1"/>
    <col min="2822" max="2822" width="2.36328125" style="1" customWidth="1"/>
    <col min="2823" max="2823" width="2.7265625" style="1" customWidth="1"/>
    <col min="2824" max="2824" width="2.36328125" style="1" customWidth="1"/>
    <col min="2825" max="2825" width="6.26953125" style="1" customWidth="1"/>
    <col min="2826" max="2827" width="2.36328125" style="1" customWidth="1"/>
    <col min="2828" max="2828" width="0.90625" style="1" customWidth="1"/>
    <col min="2829" max="2829" width="5.26953125" style="1" bestFit="1" customWidth="1"/>
    <col min="2830" max="3074" width="9" style="1"/>
    <col min="3075" max="3075" width="0.90625" style="1" customWidth="1"/>
    <col min="3076" max="3076" width="4.6328125" style="1" customWidth="1"/>
    <col min="3077" max="3077" width="19.08984375" style="1" customWidth="1"/>
    <col min="3078" max="3078" width="2.36328125" style="1" customWidth="1"/>
    <col min="3079" max="3079" width="2.7265625" style="1" customWidth="1"/>
    <col min="3080" max="3080" width="2.36328125" style="1" customWidth="1"/>
    <col min="3081" max="3081" width="6.26953125" style="1" customWidth="1"/>
    <col min="3082" max="3083" width="2.36328125" style="1" customWidth="1"/>
    <col min="3084" max="3084" width="0.90625" style="1" customWidth="1"/>
    <col min="3085" max="3085" width="5.26953125" style="1" bestFit="1" customWidth="1"/>
    <col min="3086" max="3330" width="9" style="1"/>
    <col min="3331" max="3331" width="0.90625" style="1" customWidth="1"/>
    <col min="3332" max="3332" width="4.6328125" style="1" customWidth="1"/>
    <col min="3333" max="3333" width="19.08984375" style="1" customWidth="1"/>
    <col min="3334" max="3334" width="2.36328125" style="1" customWidth="1"/>
    <col min="3335" max="3335" width="2.7265625" style="1" customWidth="1"/>
    <col min="3336" max="3336" width="2.36328125" style="1" customWidth="1"/>
    <col min="3337" max="3337" width="6.26953125" style="1" customWidth="1"/>
    <col min="3338" max="3339" width="2.36328125" style="1" customWidth="1"/>
    <col min="3340" max="3340" width="0.90625" style="1" customWidth="1"/>
    <col min="3341" max="3341" width="5.26953125" style="1" bestFit="1" customWidth="1"/>
    <col min="3342" max="3586" width="9" style="1"/>
    <col min="3587" max="3587" width="0.90625" style="1" customWidth="1"/>
    <col min="3588" max="3588" width="4.6328125" style="1" customWidth="1"/>
    <col min="3589" max="3589" width="19.08984375" style="1" customWidth="1"/>
    <col min="3590" max="3590" width="2.36328125" style="1" customWidth="1"/>
    <col min="3591" max="3591" width="2.7265625" style="1" customWidth="1"/>
    <col min="3592" max="3592" width="2.36328125" style="1" customWidth="1"/>
    <col min="3593" max="3593" width="6.26953125" style="1" customWidth="1"/>
    <col min="3594" max="3595" width="2.36328125" style="1" customWidth="1"/>
    <col min="3596" max="3596" width="0.90625" style="1" customWidth="1"/>
    <col min="3597" max="3597" width="5.26953125" style="1" bestFit="1" customWidth="1"/>
    <col min="3598" max="3842" width="9" style="1"/>
    <col min="3843" max="3843" width="0.90625" style="1" customWidth="1"/>
    <col min="3844" max="3844" width="4.6328125" style="1" customWidth="1"/>
    <col min="3845" max="3845" width="19.08984375" style="1" customWidth="1"/>
    <col min="3846" max="3846" width="2.36328125" style="1" customWidth="1"/>
    <col min="3847" max="3847" width="2.7265625" style="1" customWidth="1"/>
    <col min="3848" max="3848" width="2.36328125" style="1" customWidth="1"/>
    <col min="3849" max="3849" width="6.26953125" style="1" customWidth="1"/>
    <col min="3850" max="3851" width="2.36328125" style="1" customWidth="1"/>
    <col min="3852" max="3852" width="0.90625" style="1" customWidth="1"/>
    <col min="3853" max="3853" width="5.26953125" style="1" bestFit="1" customWidth="1"/>
    <col min="3854" max="4098" width="9" style="1"/>
    <col min="4099" max="4099" width="0.90625" style="1" customWidth="1"/>
    <col min="4100" max="4100" width="4.6328125" style="1" customWidth="1"/>
    <col min="4101" max="4101" width="19.08984375" style="1" customWidth="1"/>
    <col min="4102" max="4102" width="2.36328125" style="1" customWidth="1"/>
    <col min="4103" max="4103" width="2.7265625" style="1" customWidth="1"/>
    <col min="4104" max="4104" width="2.36328125" style="1" customWidth="1"/>
    <col min="4105" max="4105" width="6.26953125" style="1" customWidth="1"/>
    <col min="4106" max="4107" width="2.36328125" style="1" customWidth="1"/>
    <col min="4108" max="4108" width="0.90625" style="1" customWidth="1"/>
    <col min="4109" max="4109" width="5.26953125" style="1" bestFit="1" customWidth="1"/>
    <col min="4110" max="4354" width="9" style="1"/>
    <col min="4355" max="4355" width="0.90625" style="1" customWidth="1"/>
    <col min="4356" max="4356" width="4.6328125" style="1" customWidth="1"/>
    <col min="4357" max="4357" width="19.08984375" style="1" customWidth="1"/>
    <col min="4358" max="4358" width="2.36328125" style="1" customWidth="1"/>
    <col min="4359" max="4359" width="2.7265625" style="1" customWidth="1"/>
    <col min="4360" max="4360" width="2.36328125" style="1" customWidth="1"/>
    <col min="4361" max="4361" width="6.26953125" style="1" customWidth="1"/>
    <col min="4362" max="4363" width="2.36328125" style="1" customWidth="1"/>
    <col min="4364" max="4364" width="0.90625" style="1" customWidth="1"/>
    <col min="4365" max="4365" width="5.26953125" style="1" bestFit="1" customWidth="1"/>
    <col min="4366" max="4610" width="9" style="1"/>
    <col min="4611" max="4611" width="0.90625" style="1" customWidth="1"/>
    <col min="4612" max="4612" width="4.6328125" style="1" customWidth="1"/>
    <col min="4613" max="4613" width="19.08984375" style="1" customWidth="1"/>
    <col min="4614" max="4614" width="2.36328125" style="1" customWidth="1"/>
    <col min="4615" max="4615" width="2.7265625" style="1" customWidth="1"/>
    <col min="4616" max="4616" width="2.36328125" style="1" customWidth="1"/>
    <col min="4617" max="4617" width="6.26953125" style="1" customWidth="1"/>
    <col min="4618" max="4619" width="2.36328125" style="1" customWidth="1"/>
    <col min="4620" max="4620" width="0.90625" style="1" customWidth="1"/>
    <col min="4621" max="4621" width="5.26953125" style="1" bestFit="1" customWidth="1"/>
    <col min="4622" max="4866" width="9" style="1"/>
    <col min="4867" max="4867" width="0.90625" style="1" customWidth="1"/>
    <col min="4868" max="4868" width="4.6328125" style="1" customWidth="1"/>
    <col min="4869" max="4869" width="19.08984375" style="1" customWidth="1"/>
    <col min="4870" max="4870" width="2.36328125" style="1" customWidth="1"/>
    <col min="4871" max="4871" width="2.7265625" style="1" customWidth="1"/>
    <col min="4872" max="4872" width="2.36328125" style="1" customWidth="1"/>
    <col min="4873" max="4873" width="6.26953125" style="1" customWidth="1"/>
    <col min="4874" max="4875" width="2.36328125" style="1" customWidth="1"/>
    <col min="4876" max="4876" width="0.90625" style="1" customWidth="1"/>
    <col min="4877" max="4877" width="5.26953125" style="1" bestFit="1" customWidth="1"/>
    <col min="4878" max="5122" width="9" style="1"/>
    <col min="5123" max="5123" width="0.90625" style="1" customWidth="1"/>
    <col min="5124" max="5124" width="4.6328125" style="1" customWidth="1"/>
    <col min="5125" max="5125" width="19.08984375" style="1" customWidth="1"/>
    <col min="5126" max="5126" width="2.36328125" style="1" customWidth="1"/>
    <col min="5127" max="5127" width="2.7265625" style="1" customWidth="1"/>
    <col min="5128" max="5128" width="2.36328125" style="1" customWidth="1"/>
    <col min="5129" max="5129" width="6.26953125" style="1" customWidth="1"/>
    <col min="5130" max="5131" width="2.36328125" style="1" customWidth="1"/>
    <col min="5132" max="5132" width="0.90625" style="1" customWidth="1"/>
    <col min="5133" max="5133" width="5.26953125" style="1" bestFit="1" customWidth="1"/>
    <col min="5134" max="5378" width="9" style="1"/>
    <col min="5379" max="5379" width="0.90625" style="1" customWidth="1"/>
    <col min="5380" max="5380" width="4.6328125" style="1" customWidth="1"/>
    <col min="5381" max="5381" width="19.08984375" style="1" customWidth="1"/>
    <col min="5382" max="5382" width="2.36328125" style="1" customWidth="1"/>
    <col min="5383" max="5383" width="2.7265625" style="1" customWidth="1"/>
    <col min="5384" max="5384" width="2.36328125" style="1" customWidth="1"/>
    <col min="5385" max="5385" width="6.26953125" style="1" customWidth="1"/>
    <col min="5386" max="5387" width="2.36328125" style="1" customWidth="1"/>
    <col min="5388" max="5388" width="0.90625" style="1" customWidth="1"/>
    <col min="5389" max="5389" width="5.26953125" style="1" bestFit="1" customWidth="1"/>
    <col min="5390" max="5634" width="9" style="1"/>
    <col min="5635" max="5635" width="0.90625" style="1" customWidth="1"/>
    <col min="5636" max="5636" width="4.6328125" style="1" customWidth="1"/>
    <col min="5637" max="5637" width="19.08984375" style="1" customWidth="1"/>
    <col min="5638" max="5638" width="2.36328125" style="1" customWidth="1"/>
    <col min="5639" max="5639" width="2.7265625" style="1" customWidth="1"/>
    <col min="5640" max="5640" width="2.36328125" style="1" customWidth="1"/>
    <col min="5641" max="5641" width="6.26953125" style="1" customWidth="1"/>
    <col min="5642" max="5643" width="2.36328125" style="1" customWidth="1"/>
    <col min="5644" max="5644" width="0.90625" style="1" customWidth="1"/>
    <col min="5645" max="5645" width="5.26953125" style="1" bestFit="1" customWidth="1"/>
    <col min="5646" max="5890" width="9" style="1"/>
    <col min="5891" max="5891" width="0.90625" style="1" customWidth="1"/>
    <col min="5892" max="5892" width="4.6328125" style="1" customWidth="1"/>
    <col min="5893" max="5893" width="19.08984375" style="1" customWidth="1"/>
    <col min="5894" max="5894" width="2.36328125" style="1" customWidth="1"/>
    <col min="5895" max="5895" width="2.7265625" style="1" customWidth="1"/>
    <col min="5896" max="5896" width="2.36328125" style="1" customWidth="1"/>
    <col min="5897" max="5897" width="6.26953125" style="1" customWidth="1"/>
    <col min="5898" max="5899" width="2.36328125" style="1" customWidth="1"/>
    <col min="5900" max="5900" width="0.90625" style="1" customWidth="1"/>
    <col min="5901" max="5901" width="5.26953125" style="1" bestFit="1" customWidth="1"/>
    <col min="5902" max="6146" width="9" style="1"/>
    <col min="6147" max="6147" width="0.90625" style="1" customWidth="1"/>
    <col min="6148" max="6148" width="4.6328125" style="1" customWidth="1"/>
    <col min="6149" max="6149" width="19.08984375" style="1" customWidth="1"/>
    <col min="6150" max="6150" width="2.36328125" style="1" customWidth="1"/>
    <col min="6151" max="6151" width="2.7265625" style="1" customWidth="1"/>
    <col min="6152" max="6152" width="2.36328125" style="1" customWidth="1"/>
    <col min="6153" max="6153" width="6.26953125" style="1" customWidth="1"/>
    <col min="6154" max="6155" width="2.36328125" style="1" customWidth="1"/>
    <col min="6156" max="6156" width="0.90625" style="1" customWidth="1"/>
    <col min="6157" max="6157" width="5.26953125" style="1" bestFit="1" customWidth="1"/>
    <col min="6158" max="6402" width="9" style="1"/>
    <col min="6403" max="6403" width="0.90625" style="1" customWidth="1"/>
    <col min="6404" max="6404" width="4.6328125" style="1" customWidth="1"/>
    <col min="6405" max="6405" width="19.08984375" style="1" customWidth="1"/>
    <col min="6406" max="6406" width="2.36328125" style="1" customWidth="1"/>
    <col min="6407" max="6407" width="2.7265625" style="1" customWidth="1"/>
    <col min="6408" max="6408" width="2.36328125" style="1" customWidth="1"/>
    <col min="6409" max="6409" width="6.26953125" style="1" customWidth="1"/>
    <col min="6410" max="6411" width="2.36328125" style="1" customWidth="1"/>
    <col min="6412" max="6412" width="0.90625" style="1" customWidth="1"/>
    <col min="6413" max="6413" width="5.26953125" style="1" bestFit="1" customWidth="1"/>
    <col min="6414" max="6658" width="9" style="1"/>
    <col min="6659" max="6659" width="0.90625" style="1" customWidth="1"/>
    <col min="6660" max="6660" width="4.6328125" style="1" customWidth="1"/>
    <col min="6661" max="6661" width="19.08984375" style="1" customWidth="1"/>
    <col min="6662" max="6662" width="2.36328125" style="1" customWidth="1"/>
    <col min="6663" max="6663" width="2.7265625" style="1" customWidth="1"/>
    <col min="6664" max="6664" width="2.36328125" style="1" customWidth="1"/>
    <col min="6665" max="6665" width="6.26953125" style="1" customWidth="1"/>
    <col min="6666" max="6667" width="2.36328125" style="1" customWidth="1"/>
    <col min="6668" max="6668" width="0.90625" style="1" customWidth="1"/>
    <col min="6669" max="6669" width="5.26953125" style="1" bestFit="1" customWidth="1"/>
    <col min="6670" max="6914" width="9" style="1"/>
    <col min="6915" max="6915" width="0.90625" style="1" customWidth="1"/>
    <col min="6916" max="6916" width="4.6328125" style="1" customWidth="1"/>
    <col min="6917" max="6917" width="19.08984375" style="1" customWidth="1"/>
    <col min="6918" max="6918" width="2.36328125" style="1" customWidth="1"/>
    <col min="6919" max="6919" width="2.7265625" style="1" customWidth="1"/>
    <col min="6920" max="6920" width="2.36328125" style="1" customWidth="1"/>
    <col min="6921" max="6921" width="6.26953125" style="1" customWidth="1"/>
    <col min="6922" max="6923" width="2.36328125" style="1" customWidth="1"/>
    <col min="6924" max="6924" width="0.90625" style="1" customWidth="1"/>
    <col min="6925" max="6925" width="5.26953125" style="1" bestFit="1" customWidth="1"/>
    <col min="6926" max="7170" width="9" style="1"/>
    <col min="7171" max="7171" width="0.90625" style="1" customWidth="1"/>
    <col min="7172" max="7172" width="4.6328125" style="1" customWidth="1"/>
    <col min="7173" max="7173" width="19.08984375" style="1" customWidth="1"/>
    <col min="7174" max="7174" width="2.36328125" style="1" customWidth="1"/>
    <col min="7175" max="7175" width="2.7265625" style="1" customWidth="1"/>
    <col min="7176" max="7176" width="2.36328125" style="1" customWidth="1"/>
    <col min="7177" max="7177" width="6.26953125" style="1" customWidth="1"/>
    <col min="7178" max="7179" width="2.36328125" style="1" customWidth="1"/>
    <col min="7180" max="7180" width="0.90625" style="1" customWidth="1"/>
    <col min="7181" max="7181" width="5.26953125" style="1" bestFit="1" customWidth="1"/>
    <col min="7182" max="7426" width="9" style="1"/>
    <col min="7427" max="7427" width="0.90625" style="1" customWidth="1"/>
    <col min="7428" max="7428" width="4.6328125" style="1" customWidth="1"/>
    <col min="7429" max="7429" width="19.08984375" style="1" customWidth="1"/>
    <col min="7430" max="7430" width="2.36328125" style="1" customWidth="1"/>
    <col min="7431" max="7431" width="2.7265625" style="1" customWidth="1"/>
    <col min="7432" max="7432" width="2.36328125" style="1" customWidth="1"/>
    <col min="7433" max="7433" width="6.26953125" style="1" customWidth="1"/>
    <col min="7434" max="7435" width="2.36328125" style="1" customWidth="1"/>
    <col min="7436" max="7436" width="0.90625" style="1" customWidth="1"/>
    <col min="7437" max="7437" width="5.26953125" style="1" bestFit="1" customWidth="1"/>
    <col min="7438" max="7682" width="9" style="1"/>
    <col min="7683" max="7683" width="0.90625" style="1" customWidth="1"/>
    <col min="7684" max="7684" width="4.6328125" style="1" customWidth="1"/>
    <col min="7685" max="7685" width="19.08984375" style="1" customWidth="1"/>
    <col min="7686" max="7686" width="2.36328125" style="1" customWidth="1"/>
    <col min="7687" max="7687" width="2.7265625" style="1" customWidth="1"/>
    <col min="7688" max="7688" width="2.36328125" style="1" customWidth="1"/>
    <col min="7689" max="7689" width="6.26953125" style="1" customWidth="1"/>
    <col min="7690" max="7691" width="2.36328125" style="1" customWidth="1"/>
    <col min="7692" max="7692" width="0.90625" style="1" customWidth="1"/>
    <col min="7693" max="7693" width="5.26953125" style="1" bestFit="1" customWidth="1"/>
    <col min="7694" max="7938" width="9" style="1"/>
    <col min="7939" max="7939" width="0.90625" style="1" customWidth="1"/>
    <col min="7940" max="7940" width="4.6328125" style="1" customWidth="1"/>
    <col min="7941" max="7941" width="19.08984375" style="1" customWidth="1"/>
    <col min="7942" max="7942" width="2.36328125" style="1" customWidth="1"/>
    <col min="7943" max="7943" width="2.7265625" style="1" customWidth="1"/>
    <col min="7944" max="7944" width="2.36328125" style="1" customWidth="1"/>
    <col min="7945" max="7945" width="6.26953125" style="1" customWidth="1"/>
    <col min="7946" max="7947" width="2.36328125" style="1" customWidth="1"/>
    <col min="7948" max="7948" width="0.90625" style="1" customWidth="1"/>
    <col min="7949" max="7949" width="5.26953125" style="1" bestFit="1" customWidth="1"/>
    <col min="7950" max="8194" width="9" style="1"/>
    <col min="8195" max="8195" width="0.90625" style="1" customWidth="1"/>
    <col min="8196" max="8196" width="4.6328125" style="1" customWidth="1"/>
    <col min="8197" max="8197" width="19.08984375" style="1" customWidth="1"/>
    <col min="8198" max="8198" width="2.36328125" style="1" customWidth="1"/>
    <col min="8199" max="8199" width="2.7265625" style="1" customWidth="1"/>
    <col min="8200" max="8200" width="2.36328125" style="1" customWidth="1"/>
    <col min="8201" max="8201" width="6.26953125" style="1" customWidth="1"/>
    <col min="8202" max="8203" width="2.36328125" style="1" customWidth="1"/>
    <col min="8204" max="8204" width="0.90625" style="1" customWidth="1"/>
    <col min="8205" max="8205" width="5.26953125" style="1" bestFit="1" customWidth="1"/>
    <col min="8206" max="8450" width="9" style="1"/>
    <col min="8451" max="8451" width="0.90625" style="1" customWidth="1"/>
    <col min="8452" max="8452" width="4.6328125" style="1" customWidth="1"/>
    <col min="8453" max="8453" width="19.08984375" style="1" customWidth="1"/>
    <col min="8454" max="8454" width="2.36328125" style="1" customWidth="1"/>
    <col min="8455" max="8455" width="2.7265625" style="1" customWidth="1"/>
    <col min="8456" max="8456" width="2.36328125" style="1" customWidth="1"/>
    <col min="8457" max="8457" width="6.26953125" style="1" customWidth="1"/>
    <col min="8458" max="8459" width="2.36328125" style="1" customWidth="1"/>
    <col min="8460" max="8460" width="0.90625" style="1" customWidth="1"/>
    <col min="8461" max="8461" width="5.26953125" style="1" bestFit="1" customWidth="1"/>
    <col min="8462" max="8706" width="9" style="1"/>
    <col min="8707" max="8707" width="0.90625" style="1" customWidth="1"/>
    <col min="8708" max="8708" width="4.6328125" style="1" customWidth="1"/>
    <col min="8709" max="8709" width="19.08984375" style="1" customWidth="1"/>
    <col min="8710" max="8710" width="2.36328125" style="1" customWidth="1"/>
    <col min="8711" max="8711" width="2.7265625" style="1" customWidth="1"/>
    <col min="8712" max="8712" width="2.36328125" style="1" customWidth="1"/>
    <col min="8713" max="8713" width="6.26953125" style="1" customWidth="1"/>
    <col min="8714" max="8715" width="2.36328125" style="1" customWidth="1"/>
    <col min="8716" max="8716" width="0.90625" style="1" customWidth="1"/>
    <col min="8717" max="8717" width="5.26953125" style="1" bestFit="1" customWidth="1"/>
    <col min="8718" max="8962" width="9" style="1"/>
    <col min="8963" max="8963" width="0.90625" style="1" customWidth="1"/>
    <col min="8964" max="8964" width="4.6328125" style="1" customWidth="1"/>
    <col min="8965" max="8965" width="19.08984375" style="1" customWidth="1"/>
    <col min="8966" max="8966" width="2.36328125" style="1" customWidth="1"/>
    <col min="8967" max="8967" width="2.7265625" style="1" customWidth="1"/>
    <col min="8968" max="8968" width="2.36328125" style="1" customWidth="1"/>
    <col min="8969" max="8969" width="6.26953125" style="1" customWidth="1"/>
    <col min="8970" max="8971" width="2.36328125" style="1" customWidth="1"/>
    <col min="8972" max="8972" width="0.90625" style="1" customWidth="1"/>
    <col min="8973" max="8973" width="5.26953125" style="1" bestFit="1" customWidth="1"/>
    <col min="8974" max="9218" width="9" style="1"/>
    <col min="9219" max="9219" width="0.90625" style="1" customWidth="1"/>
    <col min="9220" max="9220" width="4.6328125" style="1" customWidth="1"/>
    <col min="9221" max="9221" width="19.08984375" style="1" customWidth="1"/>
    <col min="9222" max="9222" width="2.36328125" style="1" customWidth="1"/>
    <col min="9223" max="9223" width="2.7265625" style="1" customWidth="1"/>
    <col min="9224" max="9224" width="2.36328125" style="1" customWidth="1"/>
    <col min="9225" max="9225" width="6.26953125" style="1" customWidth="1"/>
    <col min="9226" max="9227" width="2.36328125" style="1" customWidth="1"/>
    <col min="9228" max="9228" width="0.90625" style="1" customWidth="1"/>
    <col min="9229" max="9229" width="5.26953125" style="1" bestFit="1" customWidth="1"/>
    <col min="9230" max="9474" width="9" style="1"/>
    <col min="9475" max="9475" width="0.90625" style="1" customWidth="1"/>
    <col min="9476" max="9476" width="4.6328125" style="1" customWidth="1"/>
    <col min="9477" max="9477" width="19.08984375" style="1" customWidth="1"/>
    <col min="9478" max="9478" width="2.36328125" style="1" customWidth="1"/>
    <col min="9479" max="9479" width="2.7265625" style="1" customWidth="1"/>
    <col min="9480" max="9480" width="2.36328125" style="1" customWidth="1"/>
    <col min="9481" max="9481" width="6.26953125" style="1" customWidth="1"/>
    <col min="9482" max="9483" width="2.36328125" style="1" customWidth="1"/>
    <col min="9484" max="9484" width="0.90625" style="1" customWidth="1"/>
    <col min="9485" max="9485" width="5.26953125" style="1" bestFit="1" customWidth="1"/>
    <col min="9486" max="9730" width="9" style="1"/>
    <col min="9731" max="9731" width="0.90625" style="1" customWidth="1"/>
    <col min="9732" max="9732" width="4.6328125" style="1" customWidth="1"/>
    <col min="9733" max="9733" width="19.08984375" style="1" customWidth="1"/>
    <col min="9734" max="9734" width="2.36328125" style="1" customWidth="1"/>
    <col min="9735" max="9735" width="2.7265625" style="1" customWidth="1"/>
    <col min="9736" max="9736" width="2.36328125" style="1" customWidth="1"/>
    <col min="9737" max="9737" width="6.26953125" style="1" customWidth="1"/>
    <col min="9738" max="9739" width="2.36328125" style="1" customWidth="1"/>
    <col min="9740" max="9740" width="0.90625" style="1" customWidth="1"/>
    <col min="9741" max="9741" width="5.26953125" style="1" bestFit="1" customWidth="1"/>
    <col min="9742" max="9986" width="9" style="1"/>
    <col min="9987" max="9987" width="0.90625" style="1" customWidth="1"/>
    <col min="9988" max="9988" width="4.6328125" style="1" customWidth="1"/>
    <col min="9989" max="9989" width="19.08984375" style="1" customWidth="1"/>
    <col min="9990" max="9990" width="2.36328125" style="1" customWidth="1"/>
    <col min="9991" max="9991" width="2.7265625" style="1" customWidth="1"/>
    <col min="9992" max="9992" width="2.36328125" style="1" customWidth="1"/>
    <col min="9993" max="9993" width="6.26953125" style="1" customWidth="1"/>
    <col min="9994" max="9995" width="2.36328125" style="1" customWidth="1"/>
    <col min="9996" max="9996" width="0.90625" style="1" customWidth="1"/>
    <col min="9997" max="9997" width="5.26953125" style="1" bestFit="1" customWidth="1"/>
    <col min="9998" max="10242" width="9" style="1"/>
    <col min="10243" max="10243" width="0.90625" style="1" customWidth="1"/>
    <col min="10244" max="10244" width="4.6328125" style="1" customWidth="1"/>
    <col min="10245" max="10245" width="19.08984375" style="1" customWidth="1"/>
    <col min="10246" max="10246" width="2.36328125" style="1" customWidth="1"/>
    <col min="10247" max="10247" width="2.7265625" style="1" customWidth="1"/>
    <col min="10248" max="10248" width="2.36328125" style="1" customWidth="1"/>
    <col min="10249" max="10249" width="6.26953125" style="1" customWidth="1"/>
    <col min="10250" max="10251" width="2.36328125" style="1" customWidth="1"/>
    <col min="10252" max="10252" width="0.90625" style="1" customWidth="1"/>
    <col min="10253" max="10253" width="5.26953125" style="1" bestFit="1" customWidth="1"/>
    <col min="10254" max="10498" width="9" style="1"/>
    <col min="10499" max="10499" width="0.90625" style="1" customWidth="1"/>
    <col min="10500" max="10500" width="4.6328125" style="1" customWidth="1"/>
    <col min="10501" max="10501" width="19.08984375" style="1" customWidth="1"/>
    <col min="10502" max="10502" width="2.36328125" style="1" customWidth="1"/>
    <col min="10503" max="10503" width="2.7265625" style="1" customWidth="1"/>
    <col min="10504" max="10504" width="2.36328125" style="1" customWidth="1"/>
    <col min="10505" max="10505" width="6.26953125" style="1" customWidth="1"/>
    <col min="10506" max="10507" width="2.36328125" style="1" customWidth="1"/>
    <col min="10508" max="10508" width="0.90625" style="1" customWidth="1"/>
    <col min="10509" max="10509" width="5.26953125" style="1" bestFit="1" customWidth="1"/>
    <col min="10510" max="10754" width="9" style="1"/>
    <col min="10755" max="10755" width="0.90625" style="1" customWidth="1"/>
    <col min="10756" max="10756" width="4.6328125" style="1" customWidth="1"/>
    <col min="10757" max="10757" width="19.08984375" style="1" customWidth="1"/>
    <col min="10758" max="10758" width="2.36328125" style="1" customWidth="1"/>
    <col min="10759" max="10759" width="2.7265625" style="1" customWidth="1"/>
    <col min="10760" max="10760" width="2.36328125" style="1" customWidth="1"/>
    <col min="10761" max="10761" width="6.26953125" style="1" customWidth="1"/>
    <col min="10762" max="10763" width="2.36328125" style="1" customWidth="1"/>
    <col min="10764" max="10764" width="0.90625" style="1" customWidth="1"/>
    <col min="10765" max="10765" width="5.26953125" style="1" bestFit="1" customWidth="1"/>
    <col min="10766" max="11010" width="9" style="1"/>
    <col min="11011" max="11011" width="0.90625" style="1" customWidth="1"/>
    <col min="11012" max="11012" width="4.6328125" style="1" customWidth="1"/>
    <col min="11013" max="11013" width="19.08984375" style="1" customWidth="1"/>
    <col min="11014" max="11014" width="2.36328125" style="1" customWidth="1"/>
    <col min="11015" max="11015" width="2.7265625" style="1" customWidth="1"/>
    <col min="11016" max="11016" width="2.36328125" style="1" customWidth="1"/>
    <col min="11017" max="11017" width="6.26953125" style="1" customWidth="1"/>
    <col min="11018" max="11019" width="2.36328125" style="1" customWidth="1"/>
    <col min="11020" max="11020" width="0.90625" style="1" customWidth="1"/>
    <col min="11021" max="11021" width="5.26953125" style="1" bestFit="1" customWidth="1"/>
    <col min="11022" max="11266" width="9" style="1"/>
    <col min="11267" max="11267" width="0.90625" style="1" customWidth="1"/>
    <col min="11268" max="11268" width="4.6328125" style="1" customWidth="1"/>
    <col min="11269" max="11269" width="19.08984375" style="1" customWidth="1"/>
    <col min="11270" max="11270" width="2.36328125" style="1" customWidth="1"/>
    <col min="11271" max="11271" width="2.7265625" style="1" customWidth="1"/>
    <col min="11272" max="11272" width="2.36328125" style="1" customWidth="1"/>
    <col min="11273" max="11273" width="6.26953125" style="1" customWidth="1"/>
    <col min="11274" max="11275" width="2.36328125" style="1" customWidth="1"/>
    <col min="11276" max="11276" width="0.90625" style="1" customWidth="1"/>
    <col min="11277" max="11277" width="5.26953125" style="1" bestFit="1" customWidth="1"/>
    <col min="11278" max="11522" width="9" style="1"/>
    <col min="11523" max="11523" width="0.90625" style="1" customWidth="1"/>
    <col min="11524" max="11524" width="4.6328125" style="1" customWidth="1"/>
    <col min="11525" max="11525" width="19.08984375" style="1" customWidth="1"/>
    <col min="11526" max="11526" width="2.36328125" style="1" customWidth="1"/>
    <col min="11527" max="11527" width="2.7265625" style="1" customWidth="1"/>
    <col min="11528" max="11528" width="2.36328125" style="1" customWidth="1"/>
    <col min="11529" max="11529" width="6.26953125" style="1" customWidth="1"/>
    <col min="11530" max="11531" width="2.36328125" style="1" customWidth="1"/>
    <col min="11532" max="11532" width="0.90625" style="1" customWidth="1"/>
    <col min="11533" max="11533" width="5.26953125" style="1" bestFit="1" customWidth="1"/>
    <col min="11534" max="11778" width="9" style="1"/>
    <col min="11779" max="11779" width="0.90625" style="1" customWidth="1"/>
    <col min="11780" max="11780" width="4.6328125" style="1" customWidth="1"/>
    <col min="11781" max="11781" width="19.08984375" style="1" customWidth="1"/>
    <col min="11782" max="11782" width="2.36328125" style="1" customWidth="1"/>
    <col min="11783" max="11783" width="2.7265625" style="1" customWidth="1"/>
    <col min="11784" max="11784" width="2.36328125" style="1" customWidth="1"/>
    <col min="11785" max="11785" width="6.26953125" style="1" customWidth="1"/>
    <col min="11786" max="11787" width="2.36328125" style="1" customWidth="1"/>
    <col min="11788" max="11788" width="0.90625" style="1" customWidth="1"/>
    <col min="11789" max="11789" width="5.26953125" style="1" bestFit="1" customWidth="1"/>
    <col min="11790" max="12034" width="9" style="1"/>
    <col min="12035" max="12035" width="0.90625" style="1" customWidth="1"/>
    <col min="12036" max="12036" width="4.6328125" style="1" customWidth="1"/>
    <col min="12037" max="12037" width="19.08984375" style="1" customWidth="1"/>
    <col min="12038" max="12038" width="2.36328125" style="1" customWidth="1"/>
    <col min="12039" max="12039" width="2.7265625" style="1" customWidth="1"/>
    <col min="12040" max="12040" width="2.36328125" style="1" customWidth="1"/>
    <col min="12041" max="12041" width="6.26953125" style="1" customWidth="1"/>
    <col min="12042" max="12043" width="2.36328125" style="1" customWidth="1"/>
    <col min="12044" max="12044" width="0.90625" style="1" customWidth="1"/>
    <col min="12045" max="12045" width="5.26953125" style="1" bestFit="1" customWidth="1"/>
    <col min="12046" max="12290" width="9" style="1"/>
    <col min="12291" max="12291" width="0.90625" style="1" customWidth="1"/>
    <col min="12292" max="12292" width="4.6328125" style="1" customWidth="1"/>
    <col min="12293" max="12293" width="19.08984375" style="1" customWidth="1"/>
    <col min="12294" max="12294" width="2.36328125" style="1" customWidth="1"/>
    <col min="12295" max="12295" width="2.7265625" style="1" customWidth="1"/>
    <col min="12296" max="12296" width="2.36328125" style="1" customWidth="1"/>
    <col min="12297" max="12297" width="6.26953125" style="1" customWidth="1"/>
    <col min="12298" max="12299" width="2.36328125" style="1" customWidth="1"/>
    <col min="12300" max="12300" width="0.90625" style="1" customWidth="1"/>
    <col min="12301" max="12301" width="5.26953125" style="1" bestFit="1" customWidth="1"/>
    <col min="12302" max="12546" width="9" style="1"/>
    <col min="12547" max="12547" width="0.90625" style="1" customWidth="1"/>
    <col min="12548" max="12548" width="4.6328125" style="1" customWidth="1"/>
    <col min="12549" max="12549" width="19.08984375" style="1" customWidth="1"/>
    <col min="12550" max="12550" width="2.36328125" style="1" customWidth="1"/>
    <col min="12551" max="12551" width="2.7265625" style="1" customWidth="1"/>
    <col min="12552" max="12552" width="2.36328125" style="1" customWidth="1"/>
    <col min="12553" max="12553" width="6.26953125" style="1" customWidth="1"/>
    <col min="12554" max="12555" width="2.36328125" style="1" customWidth="1"/>
    <col min="12556" max="12556" width="0.90625" style="1" customWidth="1"/>
    <col min="12557" max="12557" width="5.26953125" style="1" bestFit="1" customWidth="1"/>
    <col min="12558" max="12802" width="9" style="1"/>
    <col min="12803" max="12803" width="0.90625" style="1" customWidth="1"/>
    <col min="12804" max="12804" width="4.6328125" style="1" customWidth="1"/>
    <col min="12805" max="12805" width="19.08984375" style="1" customWidth="1"/>
    <col min="12806" max="12806" width="2.36328125" style="1" customWidth="1"/>
    <col min="12807" max="12807" width="2.7265625" style="1" customWidth="1"/>
    <col min="12808" max="12808" width="2.36328125" style="1" customWidth="1"/>
    <col min="12809" max="12809" width="6.26953125" style="1" customWidth="1"/>
    <col min="12810" max="12811" width="2.36328125" style="1" customWidth="1"/>
    <col min="12812" max="12812" width="0.90625" style="1" customWidth="1"/>
    <col min="12813" max="12813" width="5.26953125" style="1" bestFit="1" customWidth="1"/>
    <col min="12814" max="13058" width="9" style="1"/>
    <col min="13059" max="13059" width="0.90625" style="1" customWidth="1"/>
    <col min="13060" max="13060" width="4.6328125" style="1" customWidth="1"/>
    <col min="13061" max="13061" width="19.08984375" style="1" customWidth="1"/>
    <col min="13062" max="13062" width="2.36328125" style="1" customWidth="1"/>
    <col min="13063" max="13063" width="2.7265625" style="1" customWidth="1"/>
    <col min="13064" max="13064" width="2.36328125" style="1" customWidth="1"/>
    <col min="13065" max="13065" width="6.26953125" style="1" customWidth="1"/>
    <col min="13066" max="13067" width="2.36328125" style="1" customWidth="1"/>
    <col min="13068" max="13068" width="0.90625" style="1" customWidth="1"/>
    <col min="13069" max="13069" width="5.26953125" style="1" bestFit="1" customWidth="1"/>
    <col min="13070" max="13314" width="9" style="1"/>
    <col min="13315" max="13315" width="0.90625" style="1" customWidth="1"/>
    <col min="13316" max="13316" width="4.6328125" style="1" customWidth="1"/>
    <col min="13317" max="13317" width="19.08984375" style="1" customWidth="1"/>
    <col min="13318" max="13318" width="2.36328125" style="1" customWidth="1"/>
    <col min="13319" max="13319" width="2.7265625" style="1" customWidth="1"/>
    <col min="13320" max="13320" width="2.36328125" style="1" customWidth="1"/>
    <col min="13321" max="13321" width="6.26953125" style="1" customWidth="1"/>
    <col min="13322" max="13323" width="2.36328125" style="1" customWidth="1"/>
    <col min="13324" max="13324" width="0.90625" style="1" customWidth="1"/>
    <col min="13325" max="13325" width="5.26953125" style="1" bestFit="1" customWidth="1"/>
    <col min="13326" max="13570" width="9" style="1"/>
    <col min="13571" max="13571" width="0.90625" style="1" customWidth="1"/>
    <col min="13572" max="13572" width="4.6328125" style="1" customWidth="1"/>
    <col min="13573" max="13573" width="19.08984375" style="1" customWidth="1"/>
    <col min="13574" max="13574" width="2.36328125" style="1" customWidth="1"/>
    <col min="13575" max="13575" width="2.7265625" style="1" customWidth="1"/>
    <col min="13576" max="13576" width="2.36328125" style="1" customWidth="1"/>
    <col min="13577" max="13577" width="6.26953125" style="1" customWidth="1"/>
    <col min="13578" max="13579" width="2.36328125" style="1" customWidth="1"/>
    <col min="13580" max="13580" width="0.90625" style="1" customWidth="1"/>
    <col min="13581" max="13581" width="5.26953125" style="1" bestFit="1" customWidth="1"/>
    <col min="13582" max="13826" width="9" style="1"/>
    <col min="13827" max="13827" width="0.90625" style="1" customWidth="1"/>
    <col min="13828" max="13828" width="4.6328125" style="1" customWidth="1"/>
    <col min="13829" max="13829" width="19.08984375" style="1" customWidth="1"/>
    <col min="13830" max="13830" width="2.36328125" style="1" customWidth="1"/>
    <col min="13831" max="13831" width="2.7265625" style="1" customWidth="1"/>
    <col min="13832" max="13832" width="2.36328125" style="1" customWidth="1"/>
    <col min="13833" max="13833" width="6.26953125" style="1" customWidth="1"/>
    <col min="13834" max="13835" width="2.36328125" style="1" customWidth="1"/>
    <col min="13836" max="13836" width="0.90625" style="1" customWidth="1"/>
    <col min="13837" max="13837" width="5.26953125" style="1" bestFit="1" customWidth="1"/>
    <col min="13838" max="14082" width="9" style="1"/>
    <col min="14083" max="14083" width="0.90625" style="1" customWidth="1"/>
    <col min="14084" max="14084" width="4.6328125" style="1" customWidth="1"/>
    <col min="14085" max="14085" width="19.08984375" style="1" customWidth="1"/>
    <col min="14086" max="14086" width="2.36328125" style="1" customWidth="1"/>
    <col min="14087" max="14087" width="2.7265625" style="1" customWidth="1"/>
    <col min="14088" max="14088" width="2.36328125" style="1" customWidth="1"/>
    <col min="14089" max="14089" width="6.26953125" style="1" customWidth="1"/>
    <col min="14090" max="14091" width="2.36328125" style="1" customWidth="1"/>
    <col min="14092" max="14092" width="0.90625" style="1" customWidth="1"/>
    <col min="14093" max="14093" width="5.26953125" style="1" bestFit="1" customWidth="1"/>
    <col min="14094" max="14338" width="9" style="1"/>
    <col min="14339" max="14339" width="0.90625" style="1" customWidth="1"/>
    <col min="14340" max="14340" width="4.6328125" style="1" customWidth="1"/>
    <col min="14341" max="14341" width="19.08984375" style="1" customWidth="1"/>
    <col min="14342" max="14342" width="2.36328125" style="1" customWidth="1"/>
    <col min="14343" max="14343" width="2.7265625" style="1" customWidth="1"/>
    <col min="14344" max="14344" width="2.36328125" style="1" customWidth="1"/>
    <col min="14345" max="14345" width="6.26953125" style="1" customWidth="1"/>
    <col min="14346" max="14347" width="2.36328125" style="1" customWidth="1"/>
    <col min="14348" max="14348" width="0.90625" style="1" customWidth="1"/>
    <col min="14349" max="14349" width="5.26953125" style="1" bestFit="1" customWidth="1"/>
    <col min="14350" max="14594" width="9" style="1"/>
    <col min="14595" max="14595" width="0.90625" style="1" customWidth="1"/>
    <col min="14596" max="14596" width="4.6328125" style="1" customWidth="1"/>
    <col min="14597" max="14597" width="19.08984375" style="1" customWidth="1"/>
    <col min="14598" max="14598" width="2.36328125" style="1" customWidth="1"/>
    <col min="14599" max="14599" width="2.7265625" style="1" customWidth="1"/>
    <col min="14600" max="14600" width="2.36328125" style="1" customWidth="1"/>
    <col min="14601" max="14601" width="6.26953125" style="1" customWidth="1"/>
    <col min="14602" max="14603" width="2.36328125" style="1" customWidth="1"/>
    <col min="14604" max="14604" width="0.90625" style="1" customWidth="1"/>
    <col min="14605" max="14605" width="5.26953125" style="1" bestFit="1" customWidth="1"/>
    <col min="14606" max="14850" width="9" style="1"/>
    <col min="14851" max="14851" width="0.90625" style="1" customWidth="1"/>
    <col min="14852" max="14852" width="4.6328125" style="1" customWidth="1"/>
    <col min="14853" max="14853" width="19.08984375" style="1" customWidth="1"/>
    <col min="14854" max="14854" width="2.36328125" style="1" customWidth="1"/>
    <col min="14855" max="14855" width="2.7265625" style="1" customWidth="1"/>
    <col min="14856" max="14856" width="2.36328125" style="1" customWidth="1"/>
    <col min="14857" max="14857" width="6.26953125" style="1" customWidth="1"/>
    <col min="14858" max="14859" width="2.36328125" style="1" customWidth="1"/>
    <col min="14860" max="14860" width="0.90625" style="1" customWidth="1"/>
    <col min="14861" max="14861" width="5.26953125" style="1" bestFit="1" customWidth="1"/>
    <col min="14862" max="15106" width="9" style="1"/>
    <col min="15107" max="15107" width="0.90625" style="1" customWidth="1"/>
    <col min="15108" max="15108" width="4.6328125" style="1" customWidth="1"/>
    <col min="15109" max="15109" width="19.08984375" style="1" customWidth="1"/>
    <col min="15110" max="15110" width="2.36328125" style="1" customWidth="1"/>
    <col min="15111" max="15111" width="2.7265625" style="1" customWidth="1"/>
    <col min="15112" max="15112" width="2.36328125" style="1" customWidth="1"/>
    <col min="15113" max="15113" width="6.26953125" style="1" customWidth="1"/>
    <col min="15114" max="15115" width="2.36328125" style="1" customWidth="1"/>
    <col min="15116" max="15116" width="0.90625" style="1" customWidth="1"/>
    <col min="15117" max="15117" width="5.26953125" style="1" bestFit="1" customWidth="1"/>
    <col min="15118" max="15362" width="9" style="1"/>
    <col min="15363" max="15363" width="0.90625" style="1" customWidth="1"/>
    <col min="15364" max="15364" width="4.6328125" style="1" customWidth="1"/>
    <col min="15365" max="15365" width="19.08984375" style="1" customWidth="1"/>
    <col min="15366" max="15366" width="2.36328125" style="1" customWidth="1"/>
    <col min="15367" max="15367" width="2.7265625" style="1" customWidth="1"/>
    <col min="15368" max="15368" width="2.36328125" style="1" customWidth="1"/>
    <col min="15369" max="15369" width="6.26953125" style="1" customWidth="1"/>
    <col min="15370" max="15371" width="2.36328125" style="1" customWidth="1"/>
    <col min="15372" max="15372" width="0.90625" style="1" customWidth="1"/>
    <col min="15373" max="15373" width="5.26953125" style="1" bestFit="1" customWidth="1"/>
    <col min="15374" max="15618" width="9" style="1"/>
    <col min="15619" max="15619" width="0.90625" style="1" customWidth="1"/>
    <col min="15620" max="15620" width="4.6328125" style="1" customWidth="1"/>
    <col min="15621" max="15621" width="19.08984375" style="1" customWidth="1"/>
    <col min="15622" max="15622" width="2.36328125" style="1" customWidth="1"/>
    <col min="15623" max="15623" width="2.7265625" style="1" customWidth="1"/>
    <col min="15624" max="15624" width="2.36328125" style="1" customWidth="1"/>
    <col min="15625" max="15625" width="6.26953125" style="1" customWidth="1"/>
    <col min="15626" max="15627" width="2.36328125" style="1" customWidth="1"/>
    <col min="15628" max="15628" width="0.90625" style="1" customWidth="1"/>
    <col min="15629" max="15629" width="5.26953125" style="1" bestFit="1" customWidth="1"/>
    <col min="15630" max="15874" width="9" style="1"/>
    <col min="15875" max="15875" width="0.90625" style="1" customWidth="1"/>
    <col min="15876" max="15876" width="4.6328125" style="1" customWidth="1"/>
    <col min="15877" max="15877" width="19.08984375" style="1" customWidth="1"/>
    <col min="15878" max="15878" width="2.36328125" style="1" customWidth="1"/>
    <col min="15879" max="15879" width="2.7265625" style="1" customWidth="1"/>
    <col min="15880" max="15880" width="2.36328125" style="1" customWidth="1"/>
    <col min="15881" max="15881" width="6.26953125" style="1" customWidth="1"/>
    <col min="15882" max="15883" width="2.36328125" style="1" customWidth="1"/>
    <col min="15884" max="15884" width="0.90625" style="1" customWidth="1"/>
    <col min="15885" max="15885" width="5.26953125" style="1" bestFit="1" customWidth="1"/>
    <col min="15886" max="16130" width="9" style="1"/>
    <col min="16131" max="16131" width="0.90625" style="1" customWidth="1"/>
    <col min="16132" max="16132" width="4.6328125" style="1" customWidth="1"/>
    <col min="16133" max="16133" width="19.08984375" style="1" customWidth="1"/>
    <col min="16134" max="16134" width="2.36328125" style="1" customWidth="1"/>
    <col min="16135" max="16135" width="2.7265625" style="1" customWidth="1"/>
    <col min="16136" max="16136" width="2.36328125" style="1" customWidth="1"/>
    <col min="16137" max="16137" width="6.26953125" style="1" customWidth="1"/>
    <col min="16138" max="16139" width="2.36328125" style="1" customWidth="1"/>
    <col min="16140" max="16140" width="0.90625" style="1" customWidth="1"/>
    <col min="16141" max="16141" width="5.26953125" style="1" bestFit="1" customWidth="1"/>
    <col min="16142" max="16384" width="9" style="1"/>
  </cols>
  <sheetData>
    <row r="1" spans="2:40">
      <c r="B1" s="156" t="s">
        <v>884</v>
      </c>
      <c r="D1" s="51"/>
      <c r="M1" s="4"/>
      <c r="O1" s="4"/>
      <c r="P1" s="4"/>
      <c r="R1" s="4"/>
      <c r="S1" s="4"/>
      <c r="Y1" s="4"/>
      <c r="Z1" s="4"/>
      <c r="AA1" s="4"/>
      <c r="AB1" s="4"/>
      <c r="AC1" s="4"/>
      <c r="AD1" s="4"/>
      <c r="AF1" s="4"/>
      <c r="AH1" s="5"/>
      <c r="AI1" s="5"/>
      <c r="AJ1" s="157"/>
      <c r="AM1" s="4"/>
      <c r="AN1" s="4"/>
    </row>
    <row r="2" spans="2:40" ht="13.5" thickBot="1">
      <c r="B2" s="3" t="s">
        <v>232</v>
      </c>
    </row>
    <row r="3" spans="2:40" ht="29" thickBot="1">
      <c r="B3" s="806"/>
      <c r="C3" s="807"/>
      <c r="D3" s="683" t="s">
        <v>8</v>
      </c>
      <c r="E3" s="684"/>
      <c r="F3" s="684"/>
      <c r="G3" s="685"/>
      <c r="H3" s="685"/>
      <c r="I3" s="684"/>
      <c r="J3" s="1508"/>
      <c r="K3" s="1505" t="s">
        <v>3101</v>
      </c>
      <c r="L3" s="11"/>
      <c r="M3" s="239" t="s">
        <v>935</v>
      </c>
    </row>
    <row r="4" spans="2:40" s="4" customFormat="1" ht="34">
      <c r="B4" s="240" t="s">
        <v>12</v>
      </c>
      <c r="C4" s="241" t="s">
        <v>2546</v>
      </c>
      <c r="D4" s="841" t="s">
        <v>14</v>
      </c>
      <c r="E4" s="94" t="s">
        <v>15</v>
      </c>
      <c r="F4" s="844" t="s">
        <v>16</v>
      </c>
      <c r="G4" s="95" t="s">
        <v>17</v>
      </c>
      <c r="H4" s="845" t="s">
        <v>244</v>
      </c>
      <c r="I4" s="846" t="s">
        <v>2561</v>
      </c>
      <c r="J4" s="1509"/>
      <c r="K4" s="804"/>
      <c r="L4" s="804"/>
      <c r="M4" s="243" t="s">
        <v>19</v>
      </c>
    </row>
    <row r="5" spans="2:40" ht="16.5">
      <c r="B5" s="214" t="s">
        <v>983</v>
      </c>
      <c r="C5" s="215"/>
      <c r="D5" s="818"/>
      <c r="E5" s="819"/>
      <c r="F5" s="819"/>
      <c r="G5" s="820"/>
      <c r="H5" s="819"/>
      <c r="I5" s="821"/>
      <c r="J5" s="62"/>
      <c r="K5" s="256"/>
      <c r="L5" s="62"/>
      <c r="M5" s="256"/>
    </row>
    <row r="6" spans="2:40" s="22" customFormat="1">
      <c r="B6" s="63">
        <v>1200</v>
      </c>
      <c r="C6" s="64" t="s">
        <v>179</v>
      </c>
      <c r="D6" s="25" t="s">
        <v>27</v>
      </c>
      <c r="E6" s="26">
        <v>50</v>
      </c>
      <c r="F6" s="26"/>
      <c r="G6" s="136" t="s">
        <v>180</v>
      </c>
      <c r="H6" s="223" t="s">
        <v>181</v>
      </c>
      <c r="I6" s="805">
        <v>50</v>
      </c>
      <c r="J6" s="259"/>
      <c r="K6" s="40"/>
      <c r="L6" s="31"/>
      <c r="M6" s="40">
        <v>1</v>
      </c>
    </row>
    <row r="7" spans="2:40" s="22" customFormat="1">
      <c r="B7" s="23">
        <v>1288</v>
      </c>
      <c r="C7" s="24" t="s">
        <v>184</v>
      </c>
      <c r="D7" s="34" t="s">
        <v>27</v>
      </c>
      <c r="E7" s="35">
        <v>1</v>
      </c>
      <c r="F7" s="35"/>
      <c r="G7" s="113" t="s">
        <v>180</v>
      </c>
      <c r="H7" s="150" t="s">
        <v>181</v>
      </c>
      <c r="I7" s="260">
        <v>1</v>
      </c>
      <c r="J7" s="259"/>
      <c r="K7" s="247"/>
      <c r="L7" s="31"/>
      <c r="M7" s="247">
        <v>2</v>
      </c>
    </row>
    <row r="8" spans="2:40" s="22" customFormat="1">
      <c r="B8" s="23">
        <v>1289</v>
      </c>
      <c r="C8" s="24" t="s">
        <v>1580</v>
      </c>
      <c r="D8" s="718" t="s">
        <v>1320</v>
      </c>
      <c r="E8" s="35">
        <v>2</v>
      </c>
      <c r="F8" s="35"/>
      <c r="G8" s="113" t="s">
        <v>1063</v>
      </c>
      <c r="H8" s="150" t="s">
        <v>181</v>
      </c>
      <c r="I8" s="260">
        <v>2</v>
      </c>
      <c r="J8" s="259"/>
      <c r="K8" s="247"/>
      <c r="L8" s="31"/>
      <c r="M8" s="247">
        <v>3</v>
      </c>
    </row>
    <row r="9" spans="2:40" s="22" customFormat="1">
      <c r="B9" s="23">
        <v>1201</v>
      </c>
      <c r="C9" s="56" t="s">
        <v>1581</v>
      </c>
      <c r="D9" s="34" t="s">
        <v>27</v>
      </c>
      <c r="E9" s="35">
        <v>25</v>
      </c>
      <c r="F9" s="35"/>
      <c r="G9" s="113" t="s">
        <v>180</v>
      </c>
      <c r="H9" s="150" t="s">
        <v>181</v>
      </c>
      <c r="I9" s="260">
        <v>25</v>
      </c>
      <c r="J9" s="259"/>
      <c r="K9" s="247"/>
      <c r="L9" s="31"/>
      <c r="M9" s="247">
        <v>4</v>
      </c>
    </row>
    <row r="10" spans="2:40" s="22" customFormat="1">
      <c r="B10" s="23">
        <v>1278</v>
      </c>
      <c r="C10" s="24" t="s">
        <v>1579</v>
      </c>
      <c r="D10" s="718" t="s">
        <v>1320</v>
      </c>
      <c r="E10" s="35">
        <v>5</v>
      </c>
      <c r="F10" s="35"/>
      <c r="G10" s="113" t="s">
        <v>1063</v>
      </c>
      <c r="H10" s="150" t="s">
        <v>181</v>
      </c>
      <c r="I10" s="260">
        <v>5</v>
      </c>
      <c r="J10" s="259"/>
      <c r="K10" s="247"/>
      <c r="L10" s="31"/>
      <c r="M10" s="247">
        <v>5</v>
      </c>
    </row>
    <row r="11" spans="2:40" s="22" customFormat="1">
      <c r="B11" s="23">
        <v>1202</v>
      </c>
      <c r="C11" s="56" t="s">
        <v>984</v>
      </c>
      <c r="D11" s="34" t="s">
        <v>27</v>
      </c>
      <c r="E11" s="35">
        <v>25</v>
      </c>
      <c r="F11" s="35"/>
      <c r="G11" s="113" t="s">
        <v>180</v>
      </c>
      <c r="H11" s="150" t="s">
        <v>181</v>
      </c>
      <c r="I11" s="260">
        <v>25</v>
      </c>
      <c r="J11" s="259"/>
      <c r="K11" s="247"/>
      <c r="L11" s="31"/>
      <c r="M11" s="247">
        <v>6</v>
      </c>
    </row>
    <row r="12" spans="2:40" s="22" customFormat="1">
      <c r="B12" s="23">
        <v>1204</v>
      </c>
      <c r="C12" s="24" t="s">
        <v>985</v>
      </c>
      <c r="D12" s="58" t="s">
        <v>27</v>
      </c>
      <c r="E12" s="257">
        <v>14</v>
      </c>
      <c r="F12" s="66"/>
      <c r="G12" s="136" t="s">
        <v>180</v>
      </c>
      <c r="H12" s="232" t="s">
        <v>181</v>
      </c>
      <c r="I12" s="1088">
        <v>14</v>
      </c>
      <c r="J12" s="1510"/>
      <c r="K12" s="247"/>
      <c r="L12" s="31"/>
      <c r="M12" s="247">
        <v>7</v>
      </c>
    </row>
    <row r="13" spans="2:40" s="22" customFormat="1">
      <c r="B13" s="23">
        <v>1212</v>
      </c>
      <c r="C13" s="24" t="s">
        <v>986</v>
      </c>
      <c r="D13" s="718" t="s">
        <v>72</v>
      </c>
      <c r="E13" s="35">
        <v>60</v>
      </c>
      <c r="F13" s="35"/>
      <c r="G13" s="113" t="s">
        <v>987</v>
      </c>
      <c r="H13" s="150">
        <v>2</v>
      </c>
      <c r="I13" s="260">
        <v>60</v>
      </c>
      <c r="J13" s="259"/>
      <c r="K13" s="247"/>
      <c r="L13" s="31"/>
      <c r="M13" s="247">
        <v>8</v>
      </c>
    </row>
    <row r="14" spans="2:40" s="22" customFormat="1">
      <c r="B14" s="23">
        <v>1212</v>
      </c>
      <c r="C14" s="56" t="s">
        <v>409</v>
      </c>
      <c r="D14" s="34"/>
      <c r="E14" s="35"/>
      <c r="F14" s="35"/>
      <c r="G14" s="113"/>
      <c r="H14" s="150"/>
      <c r="I14" s="260">
        <v>60</v>
      </c>
      <c r="J14" s="1511"/>
      <c r="K14" s="247"/>
      <c r="M14" s="247">
        <v>9</v>
      </c>
      <c r="P14" s="29"/>
      <c r="Q14" s="42"/>
    </row>
    <row r="15" spans="2:40" s="22" customFormat="1">
      <c r="B15" s="23">
        <v>1241</v>
      </c>
      <c r="C15" s="24" t="s">
        <v>988</v>
      </c>
      <c r="D15" s="39" t="s">
        <v>156</v>
      </c>
      <c r="E15" s="35">
        <v>14</v>
      </c>
      <c r="F15" s="70"/>
      <c r="G15" s="202" t="s">
        <v>180</v>
      </c>
      <c r="H15" s="258" t="s">
        <v>181</v>
      </c>
      <c r="I15" s="259">
        <v>14</v>
      </c>
      <c r="J15" s="1511"/>
      <c r="K15" s="247"/>
      <c r="M15" s="247">
        <v>10</v>
      </c>
      <c r="P15" s="29"/>
      <c r="Q15" s="42"/>
    </row>
    <row r="16" spans="2:40" s="22" customFormat="1">
      <c r="B16" s="23">
        <v>1242</v>
      </c>
      <c r="C16" s="24" t="s">
        <v>989</v>
      </c>
      <c r="D16" s="39" t="s">
        <v>156</v>
      </c>
      <c r="E16" s="35">
        <v>14</v>
      </c>
      <c r="F16" s="35"/>
      <c r="G16" s="202" t="s">
        <v>180</v>
      </c>
      <c r="H16" s="237" t="s">
        <v>181</v>
      </c>
      <c r="I16" s="260">
        <v>14</v>
      </c>
      <c r="J16" s="259"/>
      <c r="K16" s="247"/>
      <c r="L16" s="31"/>
      <c r="M16" s="247">
        <v>11</v>
      </c>
    </row>
    <row r="17" spans="2:13" s="22" customFormat="1">
      <c r="B17" s="55">
        <v>1420</v>
      </c>
      <c r="C17" s="56" t="s">
        <v>990</v>
      </c>
      <c r="D17" s="58" t="s">
        <v>27</v>
      </c>
      <c r="E17" s="66">
        <v>25</v>
      </c>
      <c r="F17" s="66"/>
      <c r="G17" s="202" t="s">
        <v>991</v>
      </c>
      <c r="H17" s="237" t="s">
        <v>181</v>
      </c>
      <c r="I17" s="260">
        <v>25</v>
      </c>
      <c r="J17" s="259"/>
      <c r="K17" s="247"/>
      <c r="L17" s="31"/>
      <c r="M17" s="247">
        <v>12</v>
      </c>
    </row>
    <row r="18" spans="2:13" s="22" customFormat="1">
      <c r="B18" s="55">
        <v>1421</v>
      </c>
      <c r="C18" s="56" t="s">
        <v>992</v>
      </c>
      <c r="D18" s="58" t="s">
        <v>27</v>
      </c>
      <c r="E18" s="66">
        <v>25</v>
      </c>
      <c r="F18" s="66"/>
      <c r="G18" s="202" t="s">
        <v>991</v>
      </c>
      <c r="H18" s="237" t="s">
        <v>181</v>
      </c>
      <c r="I18" s="260">
        <v>25</v>
      </c>
      <c r="J18" s="259"/>
      <c r="K18" s="247"/>
      <c r="L18" s="31"/>
      <c r="M18" s="247">
        <v>13</v>
      </c>
    </row>
    <row r="19" spans="2:13" s="22" customFormat="1">
      <c r="B19" s="55">
        <v>1422</v>
      </c>
      <c r="C19" s="56" t="s">
        <v>993</v>
      </c>
      <c r="D19" s="58" t="s">
        <v>27</v>
      </c>
      <c r="E19" s="66">
        <v>25</v>
      </c>
      <c r="F19" s="66"/>
      <c r="G19" s="202" t="s">
        <v>991</v>
      </c>
      <c r="H19" s="237" t="s">
        <v>181</v>
      </c>
      <c r="I19" s="260">
        <v>25</v>
      </c>
      <c r="J19" s="259"/>
      <c r="K19" s="247"/>
      <c r="L19" s="31"/>
      <c r="M19" s="247">
        <v>14</v>
      </c>
    </row>
    <row r="20" spans="2:13" s="22" customFormat="1" ht="22">
      <c r="B20" s="55">
        <v>1423</v>
      </c>
      <c r="C20" s="56" t="s">
        <v>994</v>
      </c>
      <c r="D20" s="58" t="s">
        <v>47</v>
      </c>
      <c r="E20" s="66">
        <v>76</v>
      </c>
      <c r="F20" s="66"/>
      <c r="G20" s="202" t="s">
        <v>991</v>
      </c>
      <c r="H20" s="237" t="s">
        <v>181</v>
      </c>
      <c r="I20" s="260">
        <v>76</v>
      </c>
      <c r="J20" s="259"/>
      <c r="K20" s="247"/>
      <c r="L20" s="31"/>
      <c r="M20" s="247">
        <v>15</v>
      </c>
    </row>
    <row r="21" spans="2:13" s="22" customFormat="1" ht="22">
      <c r="B21" s="55">
        <v>1424</v>
      </c>
      <c r="C21" s="56" t="s">
        <v>995</v>
      </c>
      <c r="D21" s="58" t="s">
        <v>27</v>
      </c>
      <c r="E21" s="66">
        <v>25</v>
      </c>
      <c r="F21" s="66"/>
      <c r="G21" s="202" t="s">
        <v>991</v>
      </c>
      <c r="H21" s="237" t="s">
        <v>181</v>
      </c>
      <c r="I21" s="260">
        <v>25</v>
      </c>
      <c r="J21" s="259"/>
      <c r="K21" s="247"/>
      <c r="L21" s="31"/>
      <c r="M21" s="247">
        <v>16</v>
      </c>
    </row>
    <row r="22" spans="2:13" s="22" customFormat="1">
      <c r="B22" s="55">
        <v>1425</v>
      </c>
      <c r="C22" s="56" t="s">
        <v>996</v>
      </c>
      <c r="D22" s="58" t="s">
        <v>27</v>
      </c>
      <c r="E22" s="66">
        <v>10</v>
      </c>
      <c r="F22" s="66"/>
      <c r="G22" s="202" t="s">
        <v>991</v>
      </c>
      <c r="H22" s="237" t="s">
        <v>181</v>
      </c>
      <c r="I22" s="260">
        <v>10</v>
      </c>
      <c r="J22" s="259"/>
      <c r="K22" s="247"/>
      <c r="L22" s="31"/>
      <c r="M22" s="247">
        <v>17</v>
      </c>
    </row>
    <row r="23" spans="2:13" s="22" customFormat="1">
      <c r="B23" s="55">
        <v>1426</v>
      </c>
      <c r="C23" s="56" t="s">
        <v>997</v>
      </c>
      <c r="D23" s="58" t="s">
        <v>27</v>
      </c>
      <c r="E23" s="66">
        <v>1</v>
      </c>
      <c r="F23" s="66"/>
      <c r="G23" s="202" t="s">
        <v>991</v>
      </c>
      <c r="H23" s="237" t="s">
        <v>181</v>
      </c>
      <c r="I23" s="260">
        <v>1</v>
      </c>
      <c r="J23" s="259"/>
      <c r="K23" s="247"/>
      <c r="L23" s="31"/>
      <c r="M23" s="247">
        <v>18</v>
      </c>
    </row>
    <row r="24" spans="2:13" s="22" customFormat="1" ht="22.5" customHeight="1">
      <c r="B24" s="55">
        <v>1427</v>
      </c>
      <c r="C24" s="56" t="s">
        <v>998</v>
      </c>
      <c r="D24" s="58" t="s">
        <v>27</v>
      </c>
      <c r="E24" s="66">
        <v>1</v>
      </c>
      <c r="F24" s="66"/>
      <c r="G24" s="202" t="s">
        <v>991</v>
      </c>
      <c r="H24" s="237" t="s">
        <v>181</v>
      </c>
      <c r="I24" s="260">
        <v>1</v>
      </c>
      <c r="J24" s="259"/>
      <c r="K24" s="247"/>
      <c r="L24" s="31"/>
      <c r="M24" s="247">
        <v>19</v>
      </c>
    </row>
    <row r="25" spans="2:13" s="22" customFormat="1">
      <c r="B25" s="55">
        <v>1430</v>
      </c>
      <c r="C25" s="56" t="s">
        <v>999</v>
      </c>
      <c r="D25" s="58" t="s">
        <v>47</v>
      </c>
      <c r="E25" s="66">
        <v>20</v>
      </c>
      <c r="F25" s="66"/>
      <c r="G25" s="202" t="s">
        <v>991</v>
      </c>
      <c r="H25" s="237" t="s">
        <v>181</v>
      </c>
      <c r="I25" s="260">
        <v>20</v>
      </c>
      <c r="J25" s="259"/>
      <c r="K25" s="247"/>
      <c r="L25" s="31"/>
      <c r="M25" s="247">
        <v>20</v>
      </c>
    </row>
    <row r="26" spans="2:13" s="22" customFormat="1">
      <c r="B26" s="55">
        <v>1431</v>
      </c>
      <c r="C26" s="56" t="s">
        <v>1000</v>
      </c>
      <c r="D26" s="58" t="s">
        <v>27</v>
      </c>
      <c r="E26" s="66">
        <v>5</v>
      </c>
      <c r="F26" s="66"/>
      <c r="G26" s="202" t="s">
        <v>991</v>
      </c>
      <c r="H26" s="237" t="s">
        <v>181</v>
      </c>
      <c r="I26" s="260">
        <v>5</v>
      </c>
      <c r="J26" s="259"/>
      <c r="K26" s="247"/>
      <c r="L26" s="31"/>
      <c r="M26" s="247">
        <v>21</v>
      </c>
    </row>
    <row r="27" spans="2:13" s="22" customFormat="1">
      <c r="B27" s="55">
        <v>1432</v>
      </c>
      <c r="C27" s="56" t="s">
        <v>1001</v>
      </c>
      <c r="D27" s="58" t="s">
        <v>47</v>
      </c>
      <c r="E27" s="66">
        <v>20</v>
      </c>
      <c r="F27" s="66"/>
      <c r="G27" s="202" t="s">
        <v>991</v>
      </c>
      <c r="H27" s="237" t="s">
        <v>181</v>
      </c>
      <c r="I27" s="260">
        <v>20</v>
      </c>
      <c r="J27" s="259"/>
      <c r="K27" s="247"/>
      <c r="L27" s="31"/>
      <c r="M27" s="247">
        <v>22</v>
      </c>
    </row>
    <row r="28" spans="2:13" s="22" customFormat="1">
      <c r="B28" s="55">
        <v>1433</v>
      </c>
      <c r="C28" s="56" t="s">
        <v>1002</v>
      </c>
      <c r="D28" s="58" t="s">
        <v>27</v>
      </c>
      <c r="E28" s="66">
        <v>5</v>
      </c>
      <c r="F28" s="66"/>
      <c r="G28" s="202" t="s">
        <v>991</v>
      </c>
      <c r="H28" s="237" t="s">
        <v>181</v>
      </c>
      <c r="I28" s="260">
        <v>5</v>
      </c>
      <c r="J28" s="259"/>
      <c r="K28" s="247"/>
      <c r="L28" s="31"/>
      <c r="M28" s="247">
        <v>23</v>
      </c>
    </row>
    <row r="29" spans="2:13" s="22" customFormat="1">
      <c r="B29" s="55">
        <v>1434</v>
      </c>
      <c r="C29" s="56" t="s">
        <v>1003</v>
      </c>
      <c r="D29" s="58" t="s">
        <v>47</v>
      </c>
      <c r="E29" s="66">
        <v>20</v>
      </c>
      <c r="F29" s="66"/>
      <c r="G29" s="202" t="s">
        <v>991</v>
      </c>
      <c r="H29" s="237" t="s">
        <v>181</v>
      </c>
      <c r="I29" s="260">
        <v>20</v>
      </c>
      <c r="J29" s="259"/>
      <c r="K29" s="247"/>
      <c r="L29" s="31"/>
      <c r="M29" s="247">
        <v>24</v>
      </c>
    </row>
    <row r="30" spans="2:13" s="22" customFormat="1" ht="13.5" thickBot="1">
      <c r="B30" s="137">
        <v>1435</v>
      </c>
      <c r="C30" s="794" t="s">
        <v>1004</v>
      </c>
      <c r="D30" s="77" t="s">
        <v>27</v>
      </c>
      <c r="E30" s="78">
        <v>5</v>
      </c>
      <c r="F30" s="78"/>
      <c r="G30" s="138" t="s">
        <v>991</v>
      </c>
      <c r="H30" s="253" t="s">
        <v>181</v>
      </c>
      <c r="I30" s="254">
        <v>5</v>
      </c>
      <c r="J30" s="259"/>
      <c r="K30" s="255"/>
      <c r="L30" s="31"/>
      <c r="M30" s="255">
        <v>25</v>
      </c>
    </row>
  </sheetData>
  <phoneticPr fontId="2"/>
  <printOptions horizontalCentered="1"/>
  <pageMargins left="0.78740157480314965" right="0.78740157480314965" top="0.98425196850393704" bottom="0.98425196850393704" header="0.51181102362204722" footer="0.78740157480314965"/>
  <pageSetup paperSize="9" firstPageNumber="23" fitToHeight="0" orientation="portrait" r:id="rId1"/>
  <headerFooter alignWithMargins="0">
    <oddFooter>&amp;C&amp;12&amp;P/&amp;N&amp;R          Ver.2.2 ad.0 (2022.04.01)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157"/>
  <sheetViews>
    <sheetView showGridLines="0" view="pageBreakPreview" zoomScale="115" zoomScaleNormal="100" zoomScaleSheetLayoutView="115" workbookViewId="0">
      <pane ySplit="5" topLeftCell="A145" activePane="bottomLeft" state="frozen"/>
      <selection activeCell="P45" sqref="A1:XFD1048576"/>
      <selection pane="bottomLeft" activeCell="P45" sqref="A1:XFD1048576"/>
    </sheetView>
  </sheetViews>
  <sheetFormatPr defaultRowHeight="13"/>
  <cols>
    <col min="1" max="1" width="0.90625" style="1" customWidth="1"/>
    <col min="2" max="2" width="4.6328125" style="3" customWidth="1"/>
    <col min="3" max="3" width="24.7265625" style="3" customWidth="1"/>
    <col min="4" max="4" width="2.36328125" style="4" customWidth="1"/>
    <col min="5" max="5" width="3.6328125" style="1" customWidth="1"/>
    <col min="6" max="6" width="2.36328125" style="1" customWidth="1"/>
    <col min="7" max="7" width="7.453125" style="5" customWidth="1"/>
    <col min="8" max="8" width="2.36328125" style="4" customWidth="1"/>
    <col min="9" max="9" width="2.90625" style="1" customWidth="1"/>
    <col min="10" max="10" width="0.90625" style="1" customWidth="1"/>
    <col min="11" max="11" width="7.453125" style="4" customWidth="1"/>
    <col min="12" max="12" width="0.90625" style="1" customWidth="1"/>
    <col min="13" max="13" width="3.6328125" style="81" customWidth="1"/>
    <col min="14" max="14" width="0.90625" style="50" customWidth="1"/>
    <col min="15" max="16" width="3.6328125" style="81" customWidth="1"/>
    <col min="17" max="17" width="0.90625" style="4" customWidth="1"/>
    <col min="18" max="241" width="8.7265625" style="1"/>
    <col min="242" max="242" width="0.90625" style="1" customWidth="1"/>
    <col min="243" max="243" width="4.6328125" style="1" customWidth="1"/>
    <col min="244" max="244" width="24.7265625" style="1" customWidth="1"/>
    <col min="245" max="245" width="2.36328125" style="1" customWidth="1"/>
    <col min="246" max="246" width="2.90625" style="1" customWidth="1"/>
    <col min="247" max="248" width="2.36328125" style="1" customWidth="1"/>
    <col min="249" max="249" width="6.26953125" style="1" customWidth="1"/>
    <col min="250" max="250" width="2.90625" style="1" customWidth="1"/>
    <col min="251" max="251" width="0.90625" style="1" customWidth="1"/>
    <col min="252" max="254" width="3.6328125" style="1" customWidth="1"/>
    <col min="255" max="255" width="0.90625" style="1" customWidth="1"/>
    <col min="256" max="257" width="3.6328125" style="1" customWidth="1"/>
    <col min="258" max="258" width="1" style="1" customWidth="1"/>
    <col min="259" max="260" width="3.6328125" style="1" customWidth="1"/>
    <col min="261" max="261" width="0.90625" style="1" customWidth="1"/>
    <col min="262" max="264" width="3.6328125" style="1" customWidth="1"/>
    <col min="265" max="265" width="0.90625" style="1" customWidth="1"/>
    <col min="266" max="266" width="8.7265625" style="1"/>
    <col min="267" max="267" width="4.36328125" style="1" customWidth="1"/>
    <col min="268" max="268" width="0.90625" style="1" customWidth="1"/>
    <col min="269" max="269" width="5.90625" style="1" customWidth="1"/>
    <col min="270" max="497" width="8.7265625" style="1"/>
    <col min="498" max="498" width="0.90625" style="1" customWidth="1"/>
    <col min="499" max="499" width="4.6328125" style="1" customWidth="1"/>
    <col min="500" max="500" width="24.7265625" style="1" customWidth="1"/>
    <col min="501" max="501" width="2.36328125" style="1" customWidth="1"/>
    <col min="502" max="502" width="2.90625" style="1" customWidth="1"/>
    <col min="503" max="504" width="2.36328125" style="1" customWidth="1"/>
    <col min="505" max="505" width="6.26953125" style="1" customWidth="1"/>
    <col min="506" max="506" width="2.90625" style="1" customWidth="1"/>
    <col min="507" max="507" width="0.90625" style="1" customWidth="1"/>
    <col min="508" max="510" width="3.6328125" style="1" customWidth="1"/>
    <col min="511" max="511" width="0.90625" style="1" customWidth="1"/>
    <col min="512" max="513" width="3.6328125" style="1" customWidth="1"/>
    <col min="514" max="514" width="1" style="1" customWidth="1"/>
    <col min="515" max="516" width="3.6328125" style="1" customWidth="1"/>
    <col min="517" max="517" width="0.90625" style="1" customWidth="1"/>
    <col min="518" max="520" width="3.6328125" style="1" customWidth="1"/>
    <col min="521" max="521" width="0.90625" style="1" customWidth="1"/>
    <col min="522" max="522" width="8.7265625" style="1"/>
    <col min="523" max="523" width="4.36328125" style="1" customWidth="1"/>
    <col min="524" max="524" width="0.90625" style="1" customWidth="1"/>
    <col min="525" max="525" width="5.90625" style="1" customWidth="1"/>
    <col min="526" max="753" width="8.7265625" style="1"/>
    <col min="754" max="754" width="0.90625" style="1" customWidth="1"/>
    <col min="755" max="755" width="4.6328125" style="1" customWidth="1"/>
    <col min="756" max="756" width="24.7265625" style="1" customWidth="1"/>
    <col min="757" max="757" width="2.36328125" style="1" customWidth="1"/>
    <col min="758" max="758" width="2.90625" style="1" customWidth="1"/>
    <col min="759" max="760" width="2.36328125" style="1" customWidth="1"/>
    <col min="761" max="761" width="6.26953125" style="1" customWidth="1"/>
    <col min="762" max="762" width="2.90625" style="1" customWidth="1"/>
    <col min="763" max="763" width="0.90625" style="1" customWidth="1"/>
    <col min="764" max="766" width="3.6328125" style="1" customWidth="1"/>
    <col min="767" max="767" width="0.90625" style="1" customWidth="1"/>
    <col min="768" max="769" width="3.6328125" style="1" customWidth="1"/>
    <col min="770" max="770" width="1" style="1" customWidth="1"/>
    <col min="771" max="772" width="3.6328125" style="1" customWidth="1"/>
    <col min="773" max="773" width="0.90625" style="1" customWidth="1"/>
    <col min="774" max="776" width="3.6328125" style="1" customWidth="1"/>
    <col min="777" max="777" width="0.90625" style="1" customWidth="1"/>
    <col min="778" max="778" width="8.7265625" style="1"/>
    <col min="779" max="779" width="4.36328125" style="1" customWidth="1"/>
    <col min="780" max="780" width="0.90625" style="1" customWidth="1"/>
    <col min="781" max="781" width="5.90625" style="1" customWidth="1"/>
    <col min="782" max="1009" width="8.7265625" style="1"/>
    <col min="1010" max="1010" width="0.90625" style="1" customWidth="1"/>
    <col min="1011" max="1011" width="4.6328125" style="1" customWidth="1"/>
    <col min="1012" max="1012" width="24.7265625" style="1" customWidth="1"/>
    <col min="1013" max="1013" width="2.36328125" style="1" customWidth="1"/>
    <col min="1014" max="1014" width="2.90625" style="1" customWidth="1"/>
    <col min="1015" max="1016" width="2.36328125" style="1" customWidth="1"/>
    <col min="1017" max="1017" width="6.26953125" style="1" customWidth="1"/>
    <col min="1018" max="1018" width="2.90625" style="1" customWidth="1"/>
    <col min="1019" max="1019" width="0.90625" style="1" customWidth="1"/>
    <col min="1020" max="1022" width="3.6328125" style="1" customWidth="1"/>
    <col min="1023" max="1023" width="0.90625" style="1" customWidth="1"/>
    <col min="1024" max="1025" width="3.6328125" style="1" customWidth="1"/>
    <col min="1026" max="1026" width="1" style="1" customWidth="1"/>
    <col min="1027" max="1028" width="3.6328125" style="1" customWidth="1"/>
    <col min="1029" max="1029" width="0.90625" style="1" customWidth="1"/>
    <col min="1030" max="1032" width="3.6328125" style="1" customWidth="1"/>
    <col min="1033" max="1033" width="0.90625" style="1" customWidth="1"/>
    <col min="1034" max="1034" width="8.7265625" style="1"/>
    <col min="1035" max="1035" width="4.36328125" style="1" customWidth="1"/>
    <col min="1036" max="1036" width="0.90625" style="1" customWidth="1"/>
    <col min="1037" max="1037" width="5.90625" style="1" customWidth="1"/>
    <col min="1038" max="1265" width="8.7265625" style="1"/>
    <col min="1266" max="1266" width="0.90625" style="1" customWidth="1"/>
    <col min="1267" max="1267" width="4.6328125" style="1" customWidth="1"/>
    <col min="1268" max="1268" width="24.7265625" style="1" customWidth="1"/>
    <col min="1269" max="1269" width="2.36328125" style="1" customWidth="1"/>
    <col min="1270" max="1270" width="2.90625" style="1" customWidth="1"/>
    <col min="1271" max="1272" width="2.36328125" style="1" customWidth="1"/>
    <col min="1273" max="1273" width="6.26953125" style="1" customWidth="1"/>
    <col min="1274" max="1274" width="2.90625" style="1" customWidth="1"/>
    <col min="1275" max="1275" width="0.90625" style="1" customWidth="1"/>
    <col min="1276" max="1278" width="3.6328125" style="1" customWidth="1"/>
    <col min="1279" max="1279" width="0.90625" style="1" customWidth="1"/>
    <col min="1280" max="1281" width="3.6328125" style="1" customWidth="1"/>
    <col min="1282" max="1282" width="1" style="1" customWidth="1"/>
    <col min="1283" max="1284" width="3.6328125" style="1" customWidth="1"/>
    <col min="1285" max="1285" width="0.90625" style="1" customWidth="1"/>
    <col min="1286" max="1288" width="3.6328125" style="1" customWidth="1"/>
    <col min="1289" max="1289" width="0.90625" style="1" customWidth="1"/>
    <col min="1290" max="1290" width="8.7265625" style="1"/>
    <col min="1291" max="1291" width="4.36328125" style="1" customWidth="1"/>
    <col min="1292" max="1292" width="0.90625" style="1" customWidth="1"/>
    <col min="1293" max="1293" width="5.90625" style="1" customWidth="1"/>
    <col min="1294" max="1521" width="8.7265625" style="1"/>
    <col min="1522" max="1522" width="0.90625" style="1" customWidth="1"/>
    <col min="1523" max="1523" width="4.6328125" style="1" customWidth="1"/>
    <col min="1524" max="1524" width="24.7265625" style="1" customWidth="1"/>
    <col min="1525" max="1525" width="2.36328125" style="1" customWidth="1"/>
    <col min="1526" max="1526" width="2.90625" style="1" customWidth="1"/>
    <col min="1527" max="1528" width="2.36328125" style="1" customWidth="1"/>
    <col min="1529" max="1529" width="6.26953125" style="1" customWidth="1"/>
    <col min="1530" max="1530" width="2.90625" style="1" customWidth="1"/>
    <col min="1531" max="1531" width="0.90625" style="1" customWidth="1"/>
    <col min="1532" max="1534" width="3.6328125" style="1" customWidth="1"/>
    <col min="1535" max="1535" width="0.90625" style="1" customWidth="1"/>
    <col min="1536" max="1537" width="3.6328125" style="1" customWidth="1"/>
    <col min="1538" max="1538" width="1" style="1" customWidth="1"/>
    <col min="1539" max="1540" width="3.6328125" style="1" customWidth="1"/>
    <col min="1541" max="1541" width="0.90625" style="1" customWidth="1"/>
    <col min="1542" max="1544" width="3.6328125" style="1" customWidth="1"/>
    <col min="1545" max="1545" width="0.90625" style="1" customWidth="1"/>
    <col min="1546" max="1546" width="8.7265625" style="1"/>
    <col min="1547" max="1547" width="4.36328125" style="1" customWidth="1"/>
    <col min="1548" max="1548" width="0.90625" style="1" customWidth="1"/>
    <col min="1549" max="1549" width="5.90625" style="1" customWidth="1"/>
    <col min="1550" max="1777" width="8.7265625" style="1"/>
    <col min="1778" max="1778" width="0.90625" style="1" customWidth="1"/>
    <col min="1779" max="1779" width="4.6328125" style="1" customWidth="1"/>
    <col min="1780" max="1780" width="24.7265625" style="1" customWidth="1"/>
    <col min="1781" max="1781" width="2.36328125" style="1" customWidth="1"/>
    <col min="1782" max="1782" width="2.90625" style="1" customWidth="1"/>
    <col min="1783" max="1784" width="2.36328125" style="1" customWidth="1"/>
    <col min="1785" max="1785" width="6.26953125" style="1" customWidth="1"/>
    <col min="1786" max="1786" width="2.90625" style="1" customWidth="1"/>
    <col min="1787" max="1787" width="0.90625" style="1" customWidth="1"/>
    <col min="1788" max="1790" width="3.6328125" style="1" customWidth="1"/>
    <col min="1791" max="1791" width="0.90625" style="1" customWidth="1"/>
    <col min="1792" max="1793" width="3.6328125" style="1" customWidth="1"/>
    <col min="1794" max="1794" width="1" style="1" customWidth="1"/>
    <col min="1795" max="1796" width="3.6328125" style="1" customWidth="1"/>
    <col min="1797" max="1797" width="0.90625" style="1" customWidth="1"/>
    <col min="1798" max="1800" width="3.6328125" style="1" customWidth="1"/>
    <col min="1801" max="1801" width="0.90625" style="1" customWidth="1"/>
    <col min="1802" max="1802" width="8.7265625" style="1"/>
    <col min="1803" max="1803" width="4.36328125" style="1" customWidth="1"/>
    <col min="1804" max="1804" width="0.90625" style="1" customWidth="1"/>
    <col min="1805" max="1805" width="5.90625" style="1" customWidth="1"/>
    <col min="1806" max="2033" width="8.7265625" style="1"/>
    <col min="2034" max="2034" width="0.90625" style="1" customWidth="1"/>
    <col min="2035" max="2035" width="4.6328125" style="1" customWidth="1"/>
    <col min="2036" max="2036" width="24.7265625" style="1" customWidth="1"/>
    <col min="2037" max="2037" width="2.36328125" style="1" customWidth="1"/>
    <col min="2038" max="2038" width="2.90625" style="1" customWidth="1"/>
    <col min="2039" max="2040" width="2.36328125" style="1" customWidth="1"/>
    <col min="2041" max="2041" width="6.26953125" style="1" customWidth="1"/>
    <col min="2042" max="2042" width="2.90625" style="1" customWidth="1"/>
    <col min="2043" max="2043" width="0.90625" style="1" customWidth="1"/>
    <col min="2044" max="2046" width="3.6328125" style="1" customWidth="1"/>
    <col min="2047" max="2047" width="0.90625" style="1" customWidth="1"/>
    <col min="2048" max="2049" width="3.6328125" style="1" customWidth="1"/>
    <col min="2050" max="2050" width="1" style="1" customWidth="1"/>
    <col min="2051" max="2052" width="3.6328125" style="1" customWidth="1"/>
    <col min="2053" max="2053" width="0.90625" style="1" customWidth="1"/>
    <col min="2054" max="2056" width="3.6328125" style="1" customWidth="1"/>
    <col min="2057" max="2057" width="0.90625" style="1" customWidth="1"/>
    <col min="2058" max="2058" width="8.7265625" style="1"/>
    <col min="2059" max="2059" width="4.36328125" style="1" customWidth="1"/>
    <col min="2060" max="2060" width="0.90625" style="1" customWidth="1"/>
    <col min="2061" max="2061" width="5.90625" style="1" customWidth="1"/>
    <col min="2062" max="2289" width="8.7265625" style="1"/>
    <col min="2290" max="2290" width="0.90625" style="1" customWidth="1"/>
    <col min="2291" max="2291" width="4.6328125" style="1" customWidth="1"/>
    <col min="2292" max="2292" width="24.7265625" style="1" customWidth="1"/>
    <col min="2293" max="2293" width="2.36328125" style="1" customWidth="1"/>
    <col min="2294" max="2294" width="2.90625" style="1" customWidth="1"/>
    <col min="2295" max="2296" width="2.36328125" style="1" customWidth="1"/>
    <col min="2297" max="2297" width="6.26953125" style="1" customWidth="1"/>
    <col min="2298" max="2298" width="2.90625" style="1" customWidth="1"/>
    <col min="2299" max="2299" width="0.90625" style="1" customWidth="1"/>
    <col min="2300" max="2302" width="3.6328125" style="1" customWidth="1"/>
    <col min="2303" max="2303" width="0.90625" style="1" customWidth="1"/>
    <col min="2304" max="2305" width="3.6328125" style="1" customWidth="1"/>
    <col min="2306" max="2306" width="1" style="1" customWidth="1"/>
    <col min="2307" max="2308" width="3.6328125" style="1" customWidth="1"/>
    <col min="2309" max="2309" width="0.90625" style="1" customWidth="1"/>
    <col min="2310" max="2312" width="3.6328125" style="1" customWidth="1"/>
    <col min="2313" max="2313" width="0.90625" style="1" customWidth="1"/>
    <col min="2314" max="2314" width="8.7265625" style="1"/>
    <col min="2315" max="2315" width="4.36328125" style="1" customWidth="1"/>
    <col min="2316" max="2316" width="0.90625" style="1" customWidth="1"/>
    <col min="2317" max="2317" width="5.90625" style="1" customWidth="1"/>
    <col min="2318" max="2545" width="8.7265625" style="1"/>
    <col min="2546" max="2546" width="0.90625" style="1" customWidth="1"/>
    <col min="2547" max="2547" width="4.6328125" style="1" customWidth="1"/>
    <col min="2548" max="2548" width="24.7265625" style="1" customWidth="1"/>
    <col min="2549" max="2549" width="2.36328125" style="1" customWidth="1"/>
    <col min="2550" max="2550" width="2.90625" style="1" customWidth="1"/>
    <col min="2551" max="2552" width="2.36328125" style="1" customWidth="1"/>
    <col min="2553" max="2553" width="6.26953125" style="1" customWidth="1"/>
    <col min="2554" max="2554" width="2.90625" style="1" customWidth="1"/>
    <col min="2555" max="2555" width="0.90625" style="1" customWidth="1"/>
    <col min="2556" max="2558" width="3.6328125" style="1" customWidth="1"/>
    <col min="2559" max="2559" width="0.90625" style="1" customWidth="1"/>
    <col min="2560" max="2561" width="3.6328125" style="1" customWidth="1"/>
    <col min="2562" max="2562" width="1" style="1" customWidth="1"/>
    <col min="2563" max="2564" width="3.6328125" style="1" customWidth="1"/>
    <col min="2565" max="2565" width="0.90625" style="1" customWidth="1"/>
    <col min="2566" max="2568" width="3.6328125" style="1" customWidth="1"/>
    <col min="2569" max="2569" width="0.90625" style="1" customWidth="1"/>
    <col min="2570" max="2570" width="8.7265625" style="1"/>
    <col min="2571" max="2571" width="4.36328125" style="1" customWidth="1"/>
    <col min="2572" max="2572" width="0.90625" style="1" customWidth="1"/>
    <col min="2573" max="2573" width="5.90625" style="1" customWidth="1"/>
    <col min="2574" max="2801" width="8.7265625" style="1"/>
    <col min="2802" max="2802" width="0.90625" style="1" customWidth="1"/>
    <col min="2803" max="2803" width="4.6328125" style="1" customWidth="1"/>
    <col min="2804" max="2804" width="24.7265625" style="1" customWidth="1"/>
    <col min="2805" max="2805" width="2.36328125" style="1" customWidth="1"/>
    <col min="2806" max="2806" width="2.90625" style="1" customWidth="1"/>
    <col min="2807" max="2808" width="2.36328125" style="1" customWidth="1"/>
    <col min="2809" max="2809" width="6.26953125" style="1" customWidth="1"/>
    <col min="2810" max="2810" width="2.90625" style="1" customWidth="1"/>
    <col min="2811" max="2811" width="0.90625" style="1" customWidth="1"/>
    <col min="2812" max="2814" width="3.6328125" style="1" customWidth="1"/>
    <col min="2815" max="2815" width="0.90625" style="1" customWidth="1"/>
    <col min="2816" max="2817" width="3.6328125" style="1" customWidth="1"/>
    <col min="2818" max="2818" width="1" style="1" customWidth="1"/>
    <col min="2819" max="2820" width="3.6328125" style="1" customWidth="1"/>
    <col min="2821" max="2821" width="0.90625" style="1" customWidth="1"/>
    <col min="2822" max="2824" width="3.6328125" style="1" customWidth="1"/>
    <col min="2825" max="2825" width="0.90625" style="1" customWidth="1"/>
    <col min="2826" max="2826" width="8.7265625" style="1"/>
    <col min="2827" max="2827" width="4.36328125" style="1" customWidth="1"/>
    <col min="2828" max="2828" width="0.90625" style="1" customWidth="1"/>
    <col min="2829" max="2829" width="5.90625" style="1" customWidth="1"/>
    <col min="2830" max="3057" width="8.7265625" style="1"/>
    <col min="3058" max="3058" width="0.90625" style="1" customWidth="1"/>
    <col min="3059" max="3059" width="4.6328125" style="1" customWidth="1"/>
    <col min="3060" max="3060" width="24.7265625" style="1" customWidth="1"/>
    <col min="3061" max="3061" width="2.36328125" style="1" customWidth="1"/>
    <col min="3062" max="3062" width="2.90625" style="1" customWidth="1"/>
    <col min="3063" max="3064" width="2.36328125" style="1" customWidth="1"/>
    <col min="3065" max="3065" width="6.26953125" style="1" customWidth="1"/>
    <col min="3066" max="3066" width="2.90625" style="1" customWidth="1"/>
    <col min="3067" max="3067" width="0.90625" style="1" customWidth="1"/>
    <col min="3068" max="3070" width="3.6328125" style="1" customWidth="1"/>
    <col min="3071" max="3071" width="0.90625" style="1" customWidth="1"/>
    <col min="3072" max="3073" width="3.6328125" style="1" customWidth="1"/>
    <col min="3074" max="3074" width="1" style="1" customWidth="1"/>
    <col min="3075" max="3076" width="3.6328125" style="1" customWidth="1"/>
    <col min="3077" max="3077" width="0.90625" style="1" customWidth="1"/>
    <col min="3078" max="3080" width="3.6328125" style="1" customWidth="1"/>
    <col min="3081" max="3081" width="0.90625" style="1" customWidth="1"/>
    <col min="3082" max="3082" width="8.7265625" style="1"/>
    <col min="3083" max="3083" width="4.36328125" style="1" customWidth="1"/>
    <col min="3084" max="3084" width="0.90625" style="1" customWidth="1"/>
    <col min="3085" max="3085" width="5.90625" style="1" customWidth="1"/>
    <col min="3086" max="3313" width="8.7265625" style="1"/>
    <col min="3314" max="3314" width="0.90625" style="1" customWidth="1"/>
    <col min="3315" max="3315" width="4.6328125" style="1" customWidth="1"/>
    <col min="3316" max="3316" width="24.7265625" style="1" customWidth="1"/>
    <col min="3317" max="3317" width="2.36328125" style="1" customWidth="1"/>
    <col min="3318" max="3318" width="2.90625" style="1" customWidth="1"/>
    <col min="3319" max="3320" width="2.36328125" style="1" customWidth="1"/>
    <col min="3321" max="3321" width="6.26953125" style="1" customWidth="1"/>
    <col min="3322" max="3322" width="2.90625" style="1" customWidth="1"/>
    <col min="3323" max="3323" width="0.90625" style="1" customWidth="1"/>
    <col min="3324" max="3326" width="3.6328125" style="1" customWidth="1"/>
    <col min="3327" max="3327" width="0.90625" style="1" customWidth="1"/>
    <col min="3328" max="3329" width="3.6328125" style="1" customWidth="1"/>
    <col min="3330" max="3330" width="1" style="1" customWidth="1"/>
    <col min="3331" max="3332" width="3.6328125" style="1" customWidth="1"/>
    <col min="3333" max="3333" width="0.90625" style="1" customWidth="1"/>
    <col min="3334" max="3336" width="3.6328125" style="1" customWidth="1"/>
    <col min="3337" max="3337" width="0.90625" style="1" customWidth="1"/>
    <col min="3338" max="3338" width="8.7265625" style="1"/>
    <col min="3339" max="3339" width="4.36328125" style="1" customWidth="1"/>
    <col min="3340" max="3340" width="0.90625" style="1" customWidth="1"/>
    <col min="3341" max="3341" width="5.90625" style="1" customWidth="1"/>
    <col min="3342" max="3569" width="8.7265625" style="1"/>
    <col min="3570" max="3570" width="0.90625" style="1" customWidth="1"/>
    <col min="3571" max="3571" width="4.6328125" style="1" customWidth="1"/>
    <col min="3572" max="3572" width="24.7265625" style="1" customWidth="1"/>
    <col min="3573" max="3573" width="2.36328125" style="1" customWidth="1"/>
    <col min="3574" max="3574" width="2.90625" style="1" customWidth="1"/>
    <col min="3575" max="3576" width="2.36328125" style="1" customWidth="1"/>
    <col min="3577" max="3577" width="6.26953125" style="1" customWidth="1"/>
    <col min="3578" max="3578" width="2.90625" style="1" customWidth="1"/>
    <col min="3579" max="3579" width="0.90625" style="1" customWidth="1"/>
    <col min="3580" max="3582" width="3.6328125" style="1" customWidth="1"/>
    <col min="3583" max="3583" width="0.90625" style="1" customWidth="1"/>
    <col min="3584" max="3585" width="3.6328125" style="1" customWidth="1"/>
    <col min="3586" max="3586" width="1" style="1" customWidth="1"/>
    <col min="3587" max="3588" width="3.6328125" style="1" customWidth="1"/>
    <col min="3589" max="3589" width="0.90625" style="1" customWidth="1"/>
    <col min="3590" max="3592" width="3.6328125" style="1" customWidth="1"/>
    <col min="3593" max="3593" width="0.90625" style="1" customWidth="1"/>
    <col min="3594" max="3594" width="8.7265625" style="1"/>
    <col min="3595" max="3595" width="4.36328125" style="1" customWidth="1"/>
    <col min="3596" max="3596" width="0.90625" style="1" customWidth="1"/>
    <col min="3597" max="3597" width="5.90625" style="1" customWidth="1"/>
    <col min="3598" max="3825" width="8.7265625" style="1"/>
    <col min="3826" max="3826" width="0.90625" style="1" customWidth="1"/>
    <col min="3827" max="3827" width="4.6328125" style="1" customWidth="1"/>
    <col min="3828" max="3828" width="24.7265625" style="1" customWidth="1"/>
    <col min="3829" max="3829" width="2.36328125" style="1" customWidth="1"/>
    <col min="3830" max="3830" width="2.90625" style="1" customWidth="1"/>
    <col min="3831" max="3832" width="2.36328125" style="1" customWidth="1"/>
    <col min="3833" max="3833" width="6.26953125" style="1" customWidth="1"/>
    <col min="3834" max="3834" width="2.90625" style="1" customWidth="1"/>
    <col min="3835" max="3835" width="0.90625" style="1" customWidth="1"/>
    <col min="3836" max="3838" width="3.6328125" style="1" customWidth="1"/>
    <col min="3839" max="3839" width="0.90625" style="1" customWidth="1"/>
    <col min="3840" max="3841" width="3.6328125" style="1" customWidth="1"/>
    <col min="3842" max="3842" width="1" style="1" customWidth="1"/>
    <col min="3843" max="3844" width="3.6328125" style="1" customWidth="1"/>
    <col min="3845" max="3845" width="0.90625" style="1" customWidth="1"/>
    <col min="3846" max="3848" width="3.6328125" style="1" customWidth="1"/>
    <col min="3849" max="3849" width="0.90625" style="1" customWidth="1"/>
    <col min="3850" max="3850" width="8.7265625" style="1"/>
    <col min="3851" max="3851" width="4.36328125" style="1" customWidth="1"/>
    <col min="3852" max="3852" width="0.90625" style="1" customWidth="1"/>
    <col min="3853" max="3853" width="5.90625" style="1" customWidth="1"/>
    <col min="3854" max="4081" width="8.7265625" style="1"/>
    <col min="4082" max="4082" width="0.90625" style="1" customWidth="1"/>
    <col min="4083" max="4083" width="4.6328125" style="1" customWidth="1"/>
    <col min="4084" max="4084" width="24.7265625" style="1" customWidth="1"/>
    <col min="4085" max="4085" width="2.36328125" style="1" customWidth="1"/>
    <col min="4086" max="4086" width="2.90625" style="1" customWidth="1"/>
    <col min="4087" max="4088" width="2.36328125" style="1" customWidth="1"/>
    <col min="4089" max="4089" width="6.26953125" style="1" customWidth="1"/>
    <col min="4090" max="4090" width="2.90625" style="1" customWidth="1"/>
    <col min="4091" max="4091" width="0.90625" style="1" customWidth="1"/>
    <col min="4092" max="4094" width="3.6328125" style="1" customWidth="1"/>
    <col min="4095" max="4095" width="0.90625" style="1" customWidth="1"/>
    <col min="4096" max="4097" width="3.6328125" style="1" customWidth="1"/>
    <col min="4098" max="4098" width="1" style="1" customWidth="1"/>
    <col min="4099" max="4100" width="3.6328125" style="1" customWidth="1"/>
    <col min="4101" max="4101" width="0.90625" style="1" customWidth="1"/>
    <col min="4102" max="4104" width="3.6328125" style="1" customWidth="1"/>
    <col min="4105" max="4105" width="0.90625" style="1" customWidth="1"/>
    <col min="4106" max="4106" width="8.7265625" style="1"/>
    <col min="4107" max="4107" width="4.36328125" style="1" customWidth="1"/>
    <col min="4108" max="4108" width="0.90625" style="1" customWidth="1"/>
    <col min="4109" max="4109" width="5.90625" style="1" customWidth="1"/>
    <col min="4110" max="4337" width="8.7265625" style="1"/>
    <col min="4338" max="4338" width="0.90625" style="1" customWidth="1"/>
    <col min="4339" max="4339" width="4.6328125" style="1" customWidth="1"/>
    <col min="4340" max="4340" width="24.7265625" style="1" customWidth="1"/>
    <col min="4341" max="4341" width="2.36328125" style="1" customWidth="1"/>
    <col min="4342" max="4342" width="2.90625" style="1" customWidth="1"/>
    <col min="4343" max="4344" width="2.36328125" style="1" customWidth="1"/>
    <col min="4345" max="4345" width="6.26953125" style="1" customWidth="1"/>
    <col min="4346" max="4346" width="2.90625" style="1" customWidth="1"/>
    <col min="4347" max="4347" width="0.90625" style="1" customWidth="1"/>
    <col min="4348" max="4350" width="3.6328125" style="1" customWidth="1"/>
    <col min="4351" max="4351" width="0.90625" style="1" customWidth="1"/>
    <col min="4352" max="4353" width="3.6328125" style="1" customWidth="1"/>
    <col min="4354" max="4354" width="1" style="1" customWidth="1"/>
    <col min="4355" max="4356" width="3.6328125" style="1" customWidth="1"/>
    <col min="4357" max="4357" width="0.90625" style="1" customWidth="1"/>
    <col min="4358" max="4360" width="3.6328125" style="1" customWidth="1"/>
    <col min="4361" max="4361" width="0.90625" style="1" customWidth="1"/>
    <col min="4362" max="4362" width="8.7265625" style="1"/>
    <col min="4363" max="4363" width="4.36328125" style="1" customWidth="1"/>
    <col min="4364" max="4364" width="0.90625" style="1" customWidth="1"/>
    <col min="4365" max="4365" width="5.90625" style="1" customWidth="1"/>
    <col min="4366" max="4593" width="8.7265625" style="1"/>
    <col min="4594" max="4594" width="0.90625" style="1" customWidth="1"/>
    <col min="4595" max="4595" width="4.6328125" style="1" customWidth="1"/>
    <col min="4596" max="4596" width="24.7265625" style="1" customWidth="1"/>
    <col min="4597" max="4597" width="2.36328125" style="1" customWidth="1"/>
    <col min="4598" max="4598" width="2.90625" style="1" customWidth="1"/>
    <col min="4599" max="4600" width="2.36328125" style="1" customWidth="1"/>
    <col min="4601" max="4601" width="6.26953125" style="1" customWidth="1"/>
    <col min="4602" max="4602" width="2.90625" style="1" customWidth="1"/>
    <col min="4603" max="4603" width="0.90625" style="1" customWidth="1"/>
    <col min="4604" max="4606" width="3.6328125" style="1" customWidth="1"/>
    <col min="4607" max="4607" width="0.90625" style="1" customWidth="1"/>
    <col min="4608" max="4609" width="3.6328125" style="1" customWidth="1"/>
    <col min="4610" max="4610" width="1" style="1" customWidth="1"/>
    <col min="4611" max="4612" width="3.6328125" style="1" customWidth="1"/>
    <col min="4613" max="4613" width="0.90625" style="1" customWidth="1"/>
    <col min="4614" max="4616" width="3.6328125" style="1" customWidth="1"/>
    <col min="4617" max="4617" width="0.90625" style="1" customWidth="1"/>
    <col min="4618" max="4618" width="8.7265625" style="1"/>
    <col min="4619" max="4619" width="4.36328125" style="1" customWidth="1"/>
    <col min="4620" max="4620" width="0.90625" style="1" customWidth="1"/>
    <col min="4621" max="4621" width="5.90625" style="1" customWidth="1"/>
    <col min="4622" max="4849" width="8.7265625" style="1"/>
    <col min="4850" max="4850" width="0.90625" style="1" customWidth="1"/>
    <col min="4851" max="4851" width="4.6328125" style="1" customWidth="1"/>
    <col min="4852" max="4852" width="24.7265625" style="1" customWidth="1"/>
    <col min="4853" max="4853" width="2.36328125" style="1" customWidth="1"/>
    <col min="4854" max="4854" width="2.90625" style="1" customWidth="1"/>
    <col min="4855" max="4856" width="2.36328125" style="1" customWidth="1"/>
    <col min="4857" max="4857" width="6.26953125" style="1" customWidth="1"/>
    <col min="4858" max="4858" width="2.90625" style="1" customWidth="1"/>
    <col min="4859" max="4859" width="0.90625" style="1" customWidth="1"/>
    <col min="4860" max="4862" width="3.6328125" style="1" customWidth="1"/>
    <col min="4863" max="4863" width="0.90625" style="1" customWidth="1"/>
    <col min="4864" max="4865" width="3.6328125" style="1" customWidth="1"/>
    <col min="4866" max="4866" width="1" style="1" customWidth="1"/>
    <col min="4867" max="4868" width="3.6328125" style="1" customWidth="1"/>
    <col min="4869" max="4869" width="0.90625" style="1" customWidth="1"/>
    <col min="4870" max="4872" width="3.6328125" style="1" customWidth="1"/>
    <col min="4873" max="4873" width="0.90625" style="1" customWidth="1"/>
    <col min="4874" max="4874" width="8.7265625" style="1"/>
    <col min="4875" max="4875" width="4.36328125" style="1" customWidth="1"/>
    <col min="4876" max="4876" width="0.90625" style="1" customWidth="1"/>
    <col min="4877" max="4877" width="5.90625" style="1" customWidth="1"/>
    <col min="4878" max="5105" width="8.7265625" style="1"/>
    <col min="5106" max="5106" width="0.90625" style="1" customWidth="1"/>
    <col min="5107" max="5107" width="4.6328125" style="1" customWidth="1"/>
    <col min="5108" max="5108" width="24.7265625" style="1" customWidth="1"/>
    <col min="5109" max="5109" width="2.36328125" style="1" customWidth="1"/>
    <col min="5110" max="5110" width="2.90625" style="1" customWidth="1"/>
    <col min="5111" max="5112" width="2.36328125" style="1" customWidth="1"/>
    <col min="5113" max="5113" width="6.26953125" style="1" customWidth="1"/>
    <col min="5114" max="5114" width="2.90625" style="1" customWidth="1"/>
    <col min="5115" max="5115" width="0.90625" style="1" customWidth="1"/>
    <col min="5116" max="5118" width="3.6328125" style="1" customWidth="1"/>
    <col min="5119" max="5119" width="0.90625" style="1" customWidth="1"/>
    <col min="5120" max="5121" width="3.6328125" style="1" customWidth="1"/>
    <col min="5122" max="5122" width="1" style="1" customWidth="1"/>
    <col min="5123" max="5124" width="3.6328125" style="1" customWidth="1"/>
    <col min="5125" max="5125" width="0.90625" style="1" customWidth="1"/>
    <col min="5126" max="5128" width="3.6328125" style="1" customWidth="1"/>
    <col min="5129" max="5129" width="0.90625" style="1" customWidth="1"/>
    <col min="5130" max="5130" width="8.7265625" style="1"/>
    <col min="5131" max="5131" width="4.36328125" style="1" customWidth="1"/>
    <col min="5132" max="5132" width="0.90625" style="1" customWidth="1"/>
    <col min="5133" max="5133" width="5.90625" style="1" customWidth="1"/>
    <col min="5134" max="5361" width="8.7265625" style="1"/>
    <col min="5362" max="5362" width="0.90625" style="1" customWidth="1"/>
    <col min="5363" max="5363" width="4.6328125" style="1" customWidth="1"/>
    <col min="5364" max="5364" width="24.7265625" style="1" customWidth="1"/>
    <col min="5365" max="5365" width="2.36328125" style="1" customWidth="1"/>
    <col min="5366" max="5366" width="2.90625" style="1" customWidth="1"/>
    <col min="5367" max="5368" width="2.36328125" style="1" customWidth="1"/>
    <col min="5369" max="5369" width="6.26953125" style="1" customWidth="1"/>
    <col min="5370" max="5370" width="2.90625" style="1" customWidth="1"/>
    <col min="5371" max="5371" width="0.90625" style="1" customWidth="1"/>
    <col min="5372" max="5374" width="3.6328125" style="1" customWidth="1"/>
    <col min="5375" max="5375" width="0.90625" style="1" customWidth="1"/>
    <col min="5376" max="5377" width="3.6328125" style="1" customWidth="1"/>
    <col min="5378" max="5378" width="1" style="1" customWidth="1"/>
    <col min="5379" max="5380" width="3.6328125" style="1" customWidth="1"/>
    <col min="5381" max="5381" width="0.90625" style="1" customWidth="1"/>
    <col min="5382" max="5384" width="3.6328125" style="1" customWidth="1"/>
    <col min="5385" max="5385" width="0.90625" style="1" customWidth="1"/>
    <col min="5386" max="5386" width="8.7265625" style="1"/>
    <col min="5387" max="5387" width="4.36328125" style="1" customWidth="1"/>
    <col min="5388" max="5388" width="0.90625" style="1" customWidth="1"/>
    <col min="5389" max="5389" width="5.90625" style="1" customWidth="1"/>
    <col min="5390" max="5617" width="8.7265625" style="1"/>
    <col min="5618" max="5618" width="0.90625" style="1" customWidth="1"/>
    <col min="5619" max="5619" width="4.6328125" style="1" customWidth="1"/>
    <col min="5620" max="5620" width="24.7265625" style="1" customWidth="1"/>
    <col min="5621" max="5621" width="2.36328125" style="1" customWidth="1"/>
    <col min="5622" max="5622" width="2.90625" style="1" customWidth="1"/>
    <col min="5623" max="5624" width="2.36328125" style="1" customWidth="1"/>
    <col min="5625" max="5625" width="6.26953125" style="1" customWidth="1"/>
    <col min="5626" max="5626" width="2.90625" style="1" customWidth="1"/>
    <col min="5627" max="5627" width="0.90625" style="1" customWidth="1"/>
    <col min="5628" max="5630" width="3.6328125" style="1" customWidth="1"/>
    <col min="5631" max="5631" width="0.90625" style="1" customWidth="1"/>
    <col min="5632" max="5633" width="3.6328125" style="1" customWidth="1"/>
    <col min="5634" max="5634" width="1" style="1" customWidth="1"/>
    <col min="5635" max="5636" width="3.6328125" style="1" customWidth="1"/>
    <col min="5637" max="5637" width="0.90625" style="1" customWidth="1"/>
    <col min="5638" max="5640" width="3.6328125" style="1" customWidth="1"/>
    <col min="5641" max="5641" width="0.90625" style="1" customWidth="1"/>
    <col min="5642" max="5642" width="8.7265625" style="1"/>
    <col min="5643" max="5643" width="4.36328125" style="1" customWidth="1"/>
    <col min="5644" max="5644" width="0.90625" style="1" customWidth="1"/>
    <col min="5645" max="5645" width="5.90625" style="1" customWidth="1"/>
    <col min="5646" max="5873" width="8.7265625" style="1"/>
    <col min="5874" max="5874" width="0.90625" style="1" customWidth="1"/>
    <col min="5875" max="5875" width="4.6328125" style="1" customWidth="1"/>
    <col min="5876" max="5876" width="24.7265625" style="1" customWidth="1"/>
    <col min="5877" max="5877" width="2.36328125" style="1" customWidth="1"/>
    <col min="5878" max="5878" width="2.90625" style="1" customWidth="1"/>
    <col min="5879" max="5880" width="2.36328125" style="1" customWidth="1"/>
    <col min="5881" max="5881" width="6.26953125" style="1" customWidth="1"/>
    <col min="5882" max="5882" width="2.90625" style="1" customWidth="1"/>
    <col min="5883" max="5883" width="0.90625" style="1" customWidth="1"/>
    <col min="5884" max="5886" width="3.6328125" style="1" customWidth="1"/>
    <col min="5887" max="5887" width="0.90625" style="1" customWidth="1"/>
    <col min="5888" max="5889" width="3.6328125" style="1" customWidth="1"/>
    <col min="5890" max="5890" width="1" style="1" customWidth="1"/>
    <col min="5891" max="5892" width="3.6328125" style="1" customWidth="1"/>
    <col min="5893" max="5893" width="0.90625" style="1" customWidth="1"/>
    <col min="5894" max="5896" width="3.6328125" style="1" customWidth="1"/>
    <col min="5897" max="5897" width="0.90625" style="1" customWidth="1"/>
    <col min="5898" max="5898" width="8.7265625" style="1"/>
    <col min="5899" max="5899" width="4.36328125" style="1" customWidth="1"/>
    <col min="5900" max="5900" width="0.90625" style="1" customWidth="1"/>
    <col min="5901" max="5901" width="5.90625" style="1" customWidth="1"/>
    <col min="5902" max="6129" width="8.7265625" style="1"/>
    <col min="6130" max="6130" width="0.90625" style="1" customWidth="1"/>
    <col min="6131" max="6131" width="4.6328125" style="1" customWidth="1"/>
    <col min="6132" max="6132" width="24.7265625" style="1" customWidth="1"/>
    <col min="6133" max="6133" width="2.36328125" style="1" customWidth="1"/>
    <col min="6134" max="6134" width="2.90625" style="1" customWidth="1"/>
    <col min="6135" max="6136" width="2.36328125" style="1" customWidth="1"/>
    <col min="6137" max="6137" width="6.26953125" style="1" customWidth="1"/>
    <col min="6138" max="6138" width="2.90625" style="1" customWidth="1"/>
    <col min="6139" max="6139" width="0.90625" style="1" customWidth="1"/>
    <col min="6140" max="6142" width="3.6328125" style="1" customWidth="1"/>
    <col min="6143" max="6143" width="0.90625" style="1" customWidth="1"/>
    <col min="6144" max="6145" width="3.6328125" style="1" customWidth="1"/>
    <col min="6146" max="6146" width="1" style="1" customWidth="1"/>
    <col min="6147" max="6148" width="3.6328125" style="1" customWidth="1"/>
    <col min="6149" max="6149" width="0.90625" style="1" customWidth="1"/>
    <col min="6150" max="6152" width="3.6328125" style="1" customWidth="1"/>
    <col min="6153" max="6153" width="0.90625" style="1" customWidth="1"/>
    <col min="6154" max="6154" width="8.7265625" style="1"/>
    <col min="6155" max="6155" width="4.36328125" style="1" customWidth="1"/>
    <col min="6156" max="6156" width="0.90625" style="1" customWidth="1"/>
    <col min="6157" max="6157" width="5.90625" style="1" customWidth="1"/>
    <col min="6158" max="6385" width="8.7265625" style="1"/>
    <col min="6386" max="6386" width="0.90625" style="1" customWidth="1"/>
    <col min="6387" max="6387" width="4.6328125" style="1" customWidth="1"/>
    <col min="6388" max="6388" width="24.7265625" style="1" customWidth="1"/>
    <col min="6389" max="6389" width="2.36328125" style="1" customWidth="1"/>
    <col min="6390" max="6390" width="2.90625" style="1" customWidth="1"/>
    <col min="6391" max="6392" width="2.36328125" style="1" customWidth="1"/>
    <col min="6393" max="6393" width="6.26953125" style="1" customWidth="1"/>
    <col min="6394" max="6394" width="2.90625" style="1" customWidth="1"/>
    <col min="6395" max="6395" width="0.90625" style="1" customWidth="1"/>
    <col min="6396" max="6398" width="3.6328125" style="1" customWidth="1"/>
    <col min="6399" max="6399" width="0.90625" style="1" customWidth="1"/>
    <col min="6400" max="6401" width="3.6328125" style="1" customWidth="1"/>
    <col min="6402" max="6402" width="1" style="1" customWidth="1"/>
    <col min="6403" max="6404" width="3.6328125" style="1" customWidth="1"/>
    <col min="6405" max="6405" width="0.90625" style="1" customWidth="1"/>
    <col min="6406" max="6408" width="3.6328125" style="1" customWidth="1"/>
    <col min="6409" max="6409" width="0.90625" style="1" customWidth="1"/>
    <col min="6410" max="6410" width="8.7265625" style="1"/>
    <col min="6411" max="6411" width="4.36328125" style="1" customWidth="1"/>
    <col min="6412" max="6412" width="0.90625" style="1" customWidth="1"/>
    <col min="6413" max="6413" width="5.90625" style="1" customWidth="1"/>
    <col min="6414" max="6641" width="8.7265625" style="1"/>
    <col min="6642" max="6642" width="0.90625" style="1" customWidth="1"/>
    <col min="6643" max="6643" width="4.6328125" style="1" customWidth="1"/>
    <col min="6644" max="6644" width="24.7265625" style="1" customWidth="1"/>
    <col min="6645" max="6645" width="2.36328125" style="1" customWidth="1"/>
    <col min="6646" max="6646" width="2.90625" style="1" customWidth="1"/>
    <col min="6647" max="6648" width="2.36328125" style="1" customWidth="1"/>
    <col min="6649" max="6649" width="6.26953125" style="1" customWidth="1"/>
    <col min="6650" max="6650" width="2.90625" style="1" customWidth="1"/>
    <col min="6651" max="6651" width="0.90625" style="1" customWidth="1"/>
    <col min="6652" max="6654" width="3.6328125" style="1" customWidth="1"/>
    <col min="6655" max="6655" width="0.90625" style="1" customWidth="1"/>
    <col min="6656" max="6657" width="3.6328125" style="1" customWidth="1"/>
    <col min="6658" max="6658" width="1" style="1" customWidth="1"/>
    <col min="6659" max="6660" width="3.6328125" style="1" customWidth="1"/>
    <col min="6661" max="6661" width="0.90625" style="1" customWidth="1"/>
    <col min="6662" max="6664" width="3.6328125" style="1" customWidth="1"/>
    <col min="6665" max="6665" width="0.90625" style="1" customWidth="1"/>
    <col min="6666" max="6666" width="8.7265625" style="1"/>
    <col min="6667" max="6667" width="4.36328125" style="1" customWidth="1"/>
    <col min="6668" max="6668" width="0.90625" style="1" customWidth="1"/>
    <col min="6669" max="6669" width="5.90625" style="1" customWidth="1"/>
    <col min="6670" max="6897" width="8.7265625" style="1"/>
    <col min="6898" max="6898" width="0.90625" style="1" customWidth="1"/>
    <col min="6899" max="6899" width="4.6328125" style="1" customWidth="1"/>
    <col min="6900" max="6900" width="24.7265625" style="1" customWidth="1"/>
    <col min="6901" max="6901" width="2.36328125" style="1" customWidth="1"/>
    <col min="6902" max="6902" width="2.90625" style="1" customWidth="1"/>
    <col min="6903" max="6904" width="2.36328125" style="1" customWidth="1"/>
    <col min="6905" max="6905" width="6.26953125" style="1" customWidth="1"/>
    <col min="6906" max="6906" width="2.90625" style="1" customWidth="1"/>
    <col min="6907" max="6907" width="0.90625" style="1" customWidth="1"/>
    <col min="6908" max="6910" width="3.6328125" style="1" customWidth="1"/>
    <col min="6911" max="6911" width="0.90625" style="1" customWidth="1"/>
    <col min="6912" max="6913" width="3.6328125" style="1" customWidth="1"/>
    <col min="6914" max="6914" width="1" style="1" customWidth="1"/>
    <col min="6915" max="6916" width="3.6328125" style="1" customWidth="1"/>
    <col min="6917" max="6917" width="0.90625" style="1" customWidth="1"/>
    <col min="6918" max="6920" width="3.6328125" style="1" customWidth="1"/>
    <col min="6921" max="6921" width="0.90625" style="1" customWidth="1"/>
    <col min="6922" max="6922" width="8.7265625" style="1"/>
    <col min="6923" max="6923" width="4.36328125" style="1" customWidth="1"/>
    <col min="6924" max="6924" width="0.90625" style="1" customWidth="1"/>
    <col min="6925" max="6925" width="5.90625" style="1" customWidth="1"/>
    <col min="6926" max="7153" width="8.7265625" style="1"/>
    <col min="7154" max="7154" width="0.90625" style="1" customWidth="1"/>
    <col min="7155" max="7155" width="4.6328125" style="1" customWidth="1"/>
    <col min="7156" max="7156" width="24.7265625" style="1" customWidth="1"/>
    <col min="7157" max="7157" width="2.36328125" style="1" customWidth="1"/>
    <col min="7158" max="7158" width="2.90625" style="1" customWidth="1"/>
    <col min="7159" max="7160" width="2.36328125" style="1" customWidth="1"/>
    <col min="7161" max="7161" width="6.26953125" style="1" customWidth="1"/>
    <col min="7162" max="7162" width="2.90625" style="1" customWidth="1"/>
    <col min="7163" max="7163" width="0.90625" style="1" customWidth="1"/>
    <col min="7164" max="7166" width="3.6328125" style="1" customWidth="1"/>
    <col min="7167" max="7167" width="0.90625" style="1" customWidth="1"/>
    <col min="7168" max="7169" width="3.6328125" style="1" customWidth="1"/>
    <col min="7170" max="7170" width="1" style="1" customWidth="1"/>
    <col min="7171" max="7172" width="3.6328125" style="1" customWidth="1"/>
    <col min="7173" max="7173" width="0.90625" style="1" customWidth="1"/>
    <col min="7174" max="7176" width="3.6328125" style="1" customWidth="1"/>
    <col min="7177" max="7177" width="0.90625" style="1" customWidth="1"/>
    <col min="7178" max="7178" width="8.7265625" style="1"/>
    <col min="7179" max="7179" width="4.36328125" style="1" customWidth="1"/>
    <col min="7180" max="7180" width="0.90625" style="1" customWidth="1"/>
    <col min="7181" max="7181" width="5.90625" style="1" customWidth="1"/>
    <col min="7182" max="7409" width="8.7265625" style="1"/>
    <col min="7410" max="7410" width="0.90625" style="1" customWidth="1"/>
    <col min="7411" max="7411" width="4.6328125" style="1" customWidth="1"/>
    <col min="7412" max="7412" width="24.7265625" style="1" customWidth="1"/>
    <col min="7413" max="7413" width="2.36328125" style="1" customWidth="1"/>
    <col min="7414" max="7414" width="2.90625" style="1" customWidth="1"/>
    <col min="7415" max="7416" width="2.36328125" style="1" customWidth="1"/>
    <col min="7417" max="7417" width="6.26953125" style="1" customWidth="1"/>
    <col min="7418" max="7418" width="2.90625" style="1" customWidth="1"/>
    <col min="7419" max="7419" width="0.90625" style="1" customWidth="1"/>
    <col min="7420" max="7422" width="3.6328125" style="1" customWidth="1"/>
    <col min="7423" max="7423" width="0.90625" style="1" customWidth="1"/>
    <col min="7424" max="7425" width="3.6328125" style="1" customWidth="1"/>
    <col min="7426" max="7426" width="1" style="1" customWidth="1"/>
    <col min="7427" max="7428" width="3.6328125" style="1" customWidth="1"/>
    <col min="7429" max="7429" width="0.90625" style="1" customWidth="1"/>
    <col min="7430" max="7432" width="3.6328125" style="1" customWidth="1"/>
    <col min="7433" max="7433" width="0.90625" style="1" customWidth="1"/>
    <col min="7434" max="7434" width="8.7265625" style="1"/>
    <col min="7435" max="7435" width="4.36328125" style="1" customWidth="1"/>
    <col min="7436" max="7436" width="0.90625" style="1" customWidth="1"/>
    <col min="7437" max="7437" width="5.90625" style="1" customWidth="1"/>
    <col min="7438" max="7665" width="8.7265625" style="1"/>
    <col min="7666" max="7666" width="0.90625" style="1" customWidth="1"/>
    <col min="7667" max="7667" width="4.6328125" style="1" customWidth="1"/>
    <col min="7668" max="7668" width="24.7265625" style="1" customWidth="1"/>
    <col min="7669" max="7669" width="2.36328125" style="1" customWidth="1"/>
    <col min="7670" max="7670" width="2.90625" style="1" customWidth="1"/>
    <col min="7671" max="7672" width="2.36328125" style="1" customWidth="1"/>
    <col min="7673" max="7673" width="6.26953125" style="1" customWidth="1"/>
    <col min="7674" max="7674" width="2.90625" style="1" customWidth="1"/>
    <col min="7675" max="7675" width="0.90625" style="1" customWidth="1"/>
    <col min="7676" max="7678" width="3.6328125" style="1" customWidth="1"/>
    <col min="7679" max="7679" width="0.90625" style="1" customWidth="1"/>
    <col min="7680" max="7681" width="3.6328125" style="1" customWidth="1"/>
    <col min="7682" max="7682" width="1" style="1" customWidth="1"/>
    <col min="7683" max="7684" width="3.6328125" style="1" customWidth="1"/>
    <col min="7685" max="7685" width="0.90625" style="1" customWidth="1"/>
    <col min="7686" max="7688" width="3.6328125" style="1" customWidth="1"/>
    <col min="7689" max="7689" width="0.90625" style="1" customWidth="1"/>
    <col min="7690" max="7690" width="8.7265625" style="1"/>
    <col min="7691" max="7691" width="4.36328125" style="1" customWidth="1"/>
    <col min="7692" max="7692" width="0.90625" style="1" customWidth="1"/>
    <col min="7693" max="7693" width="5.90625" style="1" customWidth="1"/>
    <col min="7694" max="7921" width="8.7265625" style="1"/>
    <col min="7922" max="7922" width="0.90625" style="1" customWidth="1"/>
    <col min="7923" max="7923" width="4.6328125" style="1" customWidth="1"/>
    <col min="7924" max="7924" width="24.7265625" style="1" customWidth="1"/>
    <col min="7925" max="7925" width="2.36328125" style="1" customWidth="1"/>
    <col min="7926" max="7926" width="2.90625" style="1" customWidth="1"/>
    <col min="7927" max="7928" width="2.36328125" style="1" customWidth="1"/>
    <col min="7929" max="7929" width="6.26953125" style="1" customWidth="1"/>
    <col min="7930" max="7930" width="2.90625" style="1" customWidth="1"/>
    <col min="7931" max="7931" width="0.90625" style="1" customWidth="1"/>
    <col min="7932" max="7934" width="3.6328125" style="1" customWidth="1"/>
    <col min="7935" max="7935" width="0.90625" style="1" customWidth="1"/>
    <col min="7936" max="7937" width="3.6328125" style="1" customWidth="1"/>
    <col min="7938" max="7938" width="1" style="1" customWidth="1"/>
    <col min="7939" max="7940" width="3.6328125" style="1" customWidth="1"/>
    <col min="7941" max="7941" width="0.90625" style="1" customWidth="1"/>
    <col min="7942" max="7944" width="3.6328125" style="1" customWidth="1"/>
    <col min="7945" max="7945" width="0.90625" style="1" customWidth="1"/>
    <col min="7946" max="7946" width="8.7265625" style="1"/>
    <col min="7947" max="7947" width="4.36328125" style="1" customWidth="1"/>
    <col min="7948" max="7948" width="0.90625" style="1" customWidth="1"/>
    <col min="7949" max="7949" width="5.90625" style="1" customWidth="1"/>
    <col min="7950" max="8177" width="8.7265625" style="1"/>
    <col min="8178" max="8178" width="0.90625" style="1" customWidth="1"/>
    <col min="8179" max="8179" width="4.6328125" style="1" customWidth="1"/>
    <col min="8180" max="8180" width="24.7265625" style="1" customWidth="1"/>
    <col min="8181" max="8181" width="2.36328125" style="1" customWidth="1"/>
    <col min="8182" max="8182" width="2.90625" style="1" customWidth="1"/>
    <col min="8183" max="8184" width="2.36328125" style="1" customWidth="1"/>
    <col min="8185" max="8185" width="6.26953125" style="1" customWidth="1"/>
    <col min="8186" max="8186" width="2.90625" style="1" customWidth="1"/>
    <col min="8187" max="8187" width="0.90625" style="1" customWidth="1"/>
    <col min="8188" max="8190" width="3.6328125" style="1" customWidth="1"/>
    <col min="8191" max="8191" width="0.90625" style="1" customWidth="1"/>
    <col min="8192" max="8193" width="3.6328125" style="1" customWidth="1"/>
    <col min="8194" max="8194" width="1" style="1" customWidth="1"/>
    <col min="8195" max="8196" width="3.6328125" style="1" customWidth="1"/>
    <col min="8197" max="8197" width="0.90625" style="1" customWidth="1"/>
    <col min="8198" max="8200" width="3.6328125" style="1" customWidth="1"/>
    <col min="8201" max="8201" width="0.90625" style="1" customWidth="1"/>
    <col min="8202" max="8202" width="8.7265625" style="1"/>
    <col min="8203" max="8203" width="4.36328125" style="1" customWidth="1"/>
    <col min="8204" max="8204" width="0.90625" style="1" customWidth="1"/>
    <col min="8205" max="8205" width="5.90625" style="1" customWidth="1"/>
    <col min="8206" max="8433" width="8.7265625" style="1"/>
    <col min="8434" max="8434" width="0.90625" style="1" customWidth="1"/>
    <col min="8435" max="8435" width="4.6328125" style="1" customWidth="1"/>
    <col min="8436" max="8436" width="24.7265625" style="1" customWidth="1"/>
    <col min="8437" max="8437" width="2.36328125" style="1" customWidth="1"/>
    <col min="8438" max="8438" width="2.90625" style="1" customWidth="1"/>
    <col min="8439" max="8440" width="2.36328125" style="1" customWidth="1"/>
    <col min="8441" max="8441" width="6.26953125" style="1" customWidth="1"/>
    <col min="8442" max="8442" width="2.90625" style="1" customWidth="1"/>
    <col min="8443" max="8443" width="0.90625" style="1" customWidth="1"/>
    <col min="8444" max="8446" width="3.6328125" style="1" customWidth="1"/>
    <col min="8447" max="8447" width="0.90625" style="1" customWidth="1"/>
    <col min="8448" max="8449" width="3.6328125" style="1" customWidth="1"/>
    <col min="8450" max="8450" width="1" style="1" customWidth="1"/>
    <col min="8451" max="8452" width="3.6328125" style="1" customWidth="1"/>
    <col min="8453" max="8453" width="0.90625" style="1" customWidth="1"/>
    <col min="8454" max="8456" width="3.6328125" style="1" customWidth="1"/>
    <col min="8457" max="8457" width="0.90625" style="1" customWidth="1"/>
    <col min="8458" max="8458" width="8.7265625" style="1"/>
    <col min="8459" max="8459" width="4.36328125" style="1" customWidth="1"/>
    <col min="8460" max="8460" width="0.90625" style="1" customWidth="1"/>
    <col min="8461" max="8461" width="5.90625" style="1" customWidth="1"/>
    <col min="8462" max="8689" width="8.7265625" style="1"/>
    <col min="8690" max="8690" width="0.90625" style="1" customWidth="1"/>
    <col min="8691" max="8691" width="4.6328125" style="1" customWidth="1"/>
    <col min="8692" max="8692" width="24.7265625" style="1" customWidth="1"/>
    <col min="8693" max="8693" width="2.36328125" style="1" customWidth="1"/>
    <col min="8694" max="8694" width="2.90625" style="1" customWidth="1"/>
    <col min="8695" max="8696" width="2.36328125" style="1" customWidth="1"/>
    <col min="8697" max="8697" width="6.26953125" style="1" customWidth="1"/>
    <col min="8698" max="8698" width="2.90625" style="1" customWidth="1"/>
    <col min="8699" max="8699" width="0.90625" style="1" customWidth="1"/>
    <col min="8700" max="8702" width="3.6328125" style="1" customWidth="1"/>
    <col min="8703" max="8703" width="0.90625" style="1" customWidth="1"/>
    <col min="8704" max="8705" width="3.6328125" style="1" customWidth="1"/>
    <col min="8706" max="8706" width="1" style="1" customWidth="1"/>
    <col min="8707" max="8708" width="3.6328125" style="1" customWidth="1"/>
    <col min="8709" max="8709" width="0.90625" style="1" customWidth="1"/>
    <col min="8710" max="8712" width="3.6328125" style="1" customWidth="1"/>
    <col min="8713" max="8713" width="0.90625" style="1" customWidth="1"/>
    <col min="8714" max="8714" width="8.7265625" style="1"/>
    <col min="8715" max="8715" width="4.36328125" style="1" customWidth="1"/>
    <col min="8716" max="8716" width="0.90625" style="1" customWidth="1"/>
    <col min="8717" max="8717" width="5.90625" style="1" customWidth="1"/>
    <col min="8718" max="8945" width="8.7265625" style="1"/>
    <col min="8946" max="8946" width="0.90625" style="1" customWidth="1"/>
    <col min="8947" max="8947" width="4.6328125" style="1" customWidth="1"/>
    <col min="8948" max="8948" width="24.7265625" style="1" customWidth="1"/>
    <col min="8949" max="8949" width="2.36328125" style="1" customWidth="1"/>
    <col min="8950" max="8950" width="2.90625" style="1" customWidth="1"/>
    <col min="8951" max="8952" width="2.36328125" style="1" customWidth="1"/>
    <col min="8953" max="8953" width="6.26953125" style="1" customWidth="1"/>
    <col min="8954" max="8954" width="2.90625" style="1" customWidth="1"/>
    <col min="8955" max="8955" width="0.90625" style="1" customWidth="1"/>
    <col min="8956" max="8958" width="3.6328125" style="1" customWidth="1"/>
    <col min="8959" max="8959" width="0.90625" style="1" customWidth="1"/>
    <col min="8960" max="8961" width="3.6328125" style="1" customWidth="1"/>
    <col min="8962" max="8962" width="1" style="1" customWidth="1"/>
    <col min="8963" max="8964" width="3.6328125" style="1" customWidth="1"/>
    <col min="8965" max="8965" width="0.90625" style="1" customWidth="1"/>
    <col min="8966" max="8968" width="3.6328125" style="1" customWidth="1"/>
    <col min="8969" max="8969" width="0.90625" style="1" customWidth="1"/>
    <col min="8970" max="8970" width="8.7265625" style="1"/>
    <col min="8971" max="8971" width="4.36328125" style="1" customWidth="1"/>
    <col min="8972" max="8972" width="0.90625" style="1" customWidth="1"/>
    <col min="8973" max="8973" width="5.90625" style="1" customWidth="1"/>
    <col min="8974" max="9201" width="8.7265625" style="1"/>
    <col min="9202" max="9202" width="0.90625" style="1" customWidth="1"/>
    <col min="9203" max="9203" width="4.6328125" style="1" customWidth="1"/>
    <col min="9204" max="9204" width="24.7265625" style="1" customWidth="1"/>
    <col min="9205" max="9205" width="2.36328125" style="1" customWidth="1"/>
    <col min="9206" max="9206" width="2.90625" style="1" customWidth="1"/>
    <col min="9207" max="9208" width="2.36328125" style="1" customWidth="1"/>
    <col min="9209" max="9209" width="6.26953125" style="1" customWidth="1"/>
    <col min="9210" max="9210" width="2.90625" style="1" customWidth="1"/>
    <col min="9211" max="9211" width="0.90625" style="1" customWidth="1"/>
    <col min="9212" max="9214" width="3.6328125" style="1" customWidth="1"/>
    <col min="9215" max="9215" width="0.90625" style="1" customWidth="1"/>
    <col min="9216" max="9217" width="3.6328125" style="1" customWidth="1"/>
    <col min="9218" max="9218" width="1" style="1" customWidth="1"/>
    <col min="9219" max="9220" width="3.6328125" style="1" customWidth="1"/>
    <col min="9221" max="9221" width="0.90625" style="1" customWidth="1"/>
    <col min="9222" max="9224" width="3.6328125" style="1" customWidth="1"/>
    <col min="9225" max="9225" width="0.90625" style="1" customWidth="1"/>
    <col min="9226" max="9226" width="8.7265625" style="1"/>
    <col min="9227" max="9227" width="4.36328125" style="1" customWidth="1"/>
    <col min="9228" max="9228" width="0.90625" style="1" customWidth="1"/>
    <col min="9229" max="9229" width="5.90625" style="1" customWidth="1"/>
    <col min="9230" max="9457" width="8.7265625" style="1"/>
    <col min="9458" max="9458" width="0.90625" style="1" customWidth="1"/>
    <col min="9459" max="9459" width="4.6328125" style="1" customWidth="1"/>
    <col min="9460" max="9460" width="24.7265625" style="1" customWidth="1"/>
    <col min="9461" max="9461" width="2.36328125" style="1" customWidth="1"/>
    <col min="9462" max="9462" width="2.90625" style="1" customWidth="1"/>
    <col min="9463" max="9464" width="2.36328125" style="1" customWidth="1"/>
    <col min="9465" max="9465" width="6.26953125" style="1" customWidth="1"/>
    <col min="9466" max="9466" width="2.90625" style="1" customWidth="1"/>
    <col min="9467" max="9467" width="0.90625" style="1" customWidth="1"/>
    <col min="9468" max="9470" width="3.6328125" style="1" customWidth="1"/>
    <col min="9471" max="9471" width="0.90625" style="1" customWidth="1"/>
    <col min="9472" max="9473" width="3.6328125" style="1" customWidth="1"/>
    <col min="9474" max="9474" width="1" style="1" customWidth="1"/>
    <col min="9475" max="9476" width="3.6328125" style="1" customWidth="1"/>
    <col min="9477" max="9477" width="0.90625" style="1" customWidth="1"/>
    <col min="9478" max="9480" width="3.6328125" style="1" customWidth="1"/>
    <col min="9481" max="9481" width="0.90625" style="1" customWidth="1"/>
    <col min="9482" max="9482" width="8.7265625" style="1"/>
    <col min="9483" max="9483" width="4.36328125" style="1" customWidth="1"/>
    <col min="9484" max="9484" width="0.90625" style="1" customWidth="1"/>
    <col min="9485" max="9485" width="5.90625" style="1" customWidth="1"/>
    <col min="9486" max="9713" width="8.7265625" style="1"/>
    <col min="9714" max="9714" width="0.90625" style="1" customWidth="1"/>
    <col min="9715" max="9715" width="4.6328125" style="1" customWidth="1"/>
    <col min="9716" max="9716" width="24.7265625" style="1" customWidth="1"/>
    <col min="9717" max="9717" width="2.36328125" style="1" customWidth="1"/>
    <col min="9718" max="9718" width="2.90625" style="1" customWidth="1"/>
    <col min="9719" max="9720" width="2.36328125" style="1" customWidth="1"/>
    <col min="9721" max="9721" width="6.26953125" style="1" customWidth="1"/>
    <col min="9722" max="9722" width="2.90625" style="1" customWidth="1"/>
    <col min="9723" max="9723" width="0.90625" style="1" customWidth="1"/>
    <col min="9724" max="9726" width="3.6328125" style="1" customWidth="1"/>
    <col min="9727" max="9727" width="0.90625" style="1" customWidth="1"/>
    <col min="9728" max="9729" width="3.6328125" style="1" customWidth="1"/>
    <col min="9730" max="9730" width="1" style="1" customWidth="1"/>
    <col min="9731" max="9732" width="3.6328125" style="1" customWidth="1"/>
    <col min="9733" max="9733" width="0.90625" style="1" customWidth="1"/>
    <col min="9734" max="9736" width="3.6328125" style="1" customWidth="1"/>
    <col min="9737" max="9737" width="0.90625" style="1" customWidth="1"/>
    <col min="9738" max="9738" width="8.7265625" style="1"/>
    <col min="9739" max="9739" width="4.36328125" style="1" customWidth="1"/>
    <col min="9740" max="9740" width="0.90625" style="1" customWidth="1"/>
    <col min="9741" max="9741" width="5.90625" style="1" customWidth="1"/>
    <col min="9742" max="9969" width="8.7265625" style="1"/>
    <col min="9970" max="9970" width="0.90625" style="1" customWidth="1"/>
    <col min="9971" max="9971" width="4.6328125" style="1" customWidth="1"/>
    <col min="9972" max="9972" width="24.7265625" style="1" customWidth="1"/>
    <col min="9973" max="9973" width="2.36328125" style="1" customWidth="1"/>
    <col min="9974" max="9974" width="2.90625" style="1" customWidth="1"/>
    <col min="9975" max="9976" width="2.36328125" style="1" customWidth="1"/>
    <col min="9977" max="9977" width="6.26953125" style="1" customWidth="1"/>
    <col min="9978" max="9978" width="2.90625" style="1" customWidth="1"/>
    <col min="9979" max="9979" width="0.90625" style="1" customWidth="1"/>
    <col min="9980" max="9982" width="3.6328125" style="1" customWidth="1"/>
    <col min="9983" max="9983" width="0.90625" style="1" customWidth="1"/>
    <col min="9984" max="9985" width="3.6328125" style="1" customWidth="1"/>
    <col min="9986" max="9986" width="1" style="1" customWidth="1"/>
    <col min="9987" max="9988" width="3.6328125" style="1" customWidth="1"/>
    <col min="9989" max="9989" width="0.90625" style="1" customWidth="1"/>
    <col min="9990" max="9992" width="3.6328125" style="1" customWidth="1"/>
    <col min="9993" max="9993" width="0.90625" style="1" customWidth="1"/>
    <col min="9994" max="9994" width="8.7265625" style="1"/>
    <col min="9995" max="9995" width="4.36328125" style="1" customWidth="1"/>
    <col min="9996" max="9996" width="0.90625" style="1" customWidth="1"/>
    <col min="9997" max="9997" width="5.90625" style="1" customWidth="1"/>
    <col min="9998" max="10225" width="8.7265625" style="1"/>
    <col min="10226" max="10226" width="0.90625" style="1" customWidth="1"/>
    <col min="10227" max="10227" width="4.6328125" style="1" customWidth="1"/>
    <col min="10228" max="10228" width="24.7265625" style="1" customWidth="1"/>
    <col min="10229" max="10229" width="2.36328125" style="1" customWidth="1"/>
    <col min="10230" max="10230" width="2.90625" style="1" customWidth="1"/>
    <col min="10231" max="10232" width="2.36328125" style="1" customWidth="1"/>
    <col min="10233" max="10233" width="6.26953125" style="1" customWidth="1"/>
    <col min="10234" max="10234" width="2.90625" style="1" customWidth="1"/>
    <col min="10235" max="10235" width="0.90625" style="1" customWidth="1"/>
    <col min="10236" max="10238" width="3.6328125" style="1" customWidth="1"/>
    <col min="10239" max="10239" width="0.90625" style="1" customWidth="1"/>
    <col min="10240" max="10241" width="3.6328125" style="1" customWidth="1"/>
    <col min="10242" max="10242" width="1" style="1" customWidth="1"/>
    <col min="10243" max="10244" width="3.6328125" style="1" customWidth="1"/>
    <col min="10245" max="10245" width="0.90625" style="1" customWidth="1"/>
    <col min="10246" max="10248" width="3.6328125" style="1" customWidth="1"/>
    <col min="10249" max="10249" width="0.90625" style="1" customWidth="1"/>
    <col min="10250" max="10250" width="8.7265625" style="1"/>
    <col min="10251" max="10251" width="4.36328125" style="1" customWidth="1"/>
    <col min="10252" max="10252" width="0.90625" style="1" customWidth="1"/>
    <col min="10253" max="10253" width="5.90625" style="1" customWidth="1"/>
    <col min="10254" max="10481" width="8.7265625" style="1"/>
    <col min="10482" max="10482" width="0.90625" style="1" customWidth="1"/>
    <col min="10483" max="10483" width="4.6328125" style="1" customWidth="1"/>
    <col min="10484" max="10484" width="24.7265625" style="1" customWidth="1"/>
    <col min="10485" max="10485" width="2.36328125" style="1" customWidth="1"/>
    <col min="10486" max="10486" width="2.90625" style="1" customWidth="1"/>
    <col min="10487" max="10488" width="2.36328125" style="1" customWidth="1"/>
    <col min="10489" max="10489" width="6.26953125" style="1" customWidth="1"/>
    <col min="10490" max="10490" width="2.90625" style="1" customWidth="1"/>
    <col min="10491" max="10491" width="0.90625" style="1" customWidth="1"/>
    <col min="10492" max="10494" width="3.6328125" style="1" customWidth="1"/>
    <col min="10495" max="10495" width="0.90625" style="1" customWidth="1"/>
    <col min="10496" max="10497" width="3.6328125" style="1" customWidth="1"/>
    <col min="10498" max="10498" width="1" style="1" customWidth="1"/>
    <col min="10499" max="10500" width="3.6328125" style="1" customWidth="1"/>
    <col min="10501" max="10501" width="0.90625" style="1" customWidth="1"/>
    <col min="10502" max="10504" width="3.6328125" style="1" customWidth="1"/>
    <col min="10505" max="10505" width="0.90625" style="1" customWidth="1"/>
    <col min="10506" max="10506" width="8.7265625" style="1"/>
    <col min="10507" max="10507" width="4.36328125" style="1" customWidth="1"/>
    <col min="10508" max="10508" width="0.90625" style="1" customWidth="1"/>
    <col min="10509" max="10509" width="5.90625" style="1" customWidth="1"/>
    <col min="10510" max="10737" width="8.7265625" style="1"/>
    <col min="10738" max="10738" width="0.90625" style="1" customWidth="1"/>
    <col min="10739" max="10739" width="4.6328125" style="1" customWidth="1"/>
    <col min="10740" max="10740" width="24.7265625" style="1" customWidth="1"/>
    <col min="10741" max="10741" width="2.36328125" style="1" customWidth="1"/>
    <col min="10742" max="10742" width="2.90625" style="1" customWidth="1"/>
    <col min="10743" max="10744" width="2.36328125" style="1" customWidth="1"/>
    <col min="10745" max="10745" width="6.26953125" style="1" customWidth="1"/>
    <col min="10746" max="10746" width="2.90625" style="1" customWidth="1"/>
    <col min="10747" max="10747" width="0.90625" style="1" customWidth="1"/>
    <col min="10748" max="10750" width="3.6328125" style="1" customWidth="1"/>
    <col min="10751" max="10751" width="0.90625" style="1" customWidth="1"/>
    <col min="10752" max="10753" width="3.6328125" style="1" customWidth="1"/>
    <col min="10754" max="10754" width="1" style="1" customWidth="1"/>
    <col min="10755" max="10756" width="3.6328125" style="1" customWidth="1"/>
    <col min="10757" max="10757" width="0.90625" style="1" customWidth="1"/>
    <col min="10758" max="10760" width="3.6328125" style="1" customWidth="1"/>
    <col min="10761" max="10761" width="0.90625" style="1" customWidth="1"/>
    <col min="10762" max="10762" width="8.7265625" style="1"/>
    <col min="10763" max="10763" width="4.36328125" style="1" customWidth="1"/>
    <col min="10764" max="10764" width="0.90625" style="1" customWidth="1"/>
    <col min="10765" max="10765" width="5.90625" style="1" customWidth="1"/>
    <col min="10766" max="10993" width="8.7265625" style="1"/>
    <col min="10994" max="10994" width="0.90625" style="1" customWidth="1"/>
    <col min="10995" max="10995" width="4.6328125" style="1" customWidth="1"/>
    <col min="10996" max="10996" width="24.7265625" style="1" customWidth="1"/>
    <col min="10997" max="10997" width="2.36328125" style="1" customWidth="1"/>
    <col min="10998" max="10998" width="2.90625" style="1" customWidth="1"/>
    <col min="10999" max="11000" width="2.36328125" style="1" customWidth="1"/>
    <col min="11001" max="11001" width="6.26953125" style="1" customWidth="1"/>
    <col min="11002" max="11002" width="2.90625" style="1" customWidth="1"/>
    <col min="11003" max="11003" width="0.90625" style="1" customWidth="1"/>
    <col min="11004" max="11006" width="3.6328125" style="1" customWidth="1"/>
    <col min="11007" max="11007" width="0.90625" style="1" customWidth="1"/>
    <col min="11008" max="11009" width="3.6328125" style="1" customWidth="1"/>
    <col min="11010" max="11010" width="1" style="1" customWidth="1"/>
    <col min="11011" max="11012" width="3.6328125" style="1" customWidth="1"/>
    <col min="11013" max="11013" width="0.90625" style="1" customWidth="1"/>
    <col min="11014" max="11016" width="3.6328125" style="1" customWidth="1"/>
    <col min="11017" max="11017" width="0.90625" style="1" customWidth="1"/>
    <col min="11018" max="11018" width="8.7265625" style="1"/>
    <col min="11019" max="11019" width="4.36328125" style="1" customWidth="1"/>
    <col min="11020" max="11020" width="0.90625" style="1" customWidth="1"/>
    <col min="11021" max="11021" width="5.90625" style="1" customWidth="1"/>
    <col min="11022" max="11249" width="8.7265625" style="1"/>
    <col min="11250" max="11250" width="0.90625" style="1" customWidth="1"/>
    <col min="11251" max="11251" width="4.6328125" style="1" customWidth="1"/>
    <col min="11252" max="11252" width="24.7265625" style="1" customWidth="1"/>
    <col min="11253" max="11253" width="2.36328125" style="1" customWidth="1"/>
    <col min="11254" max="11254" width="2.90625" style="1" customWidth="1"/>
    <col min="11255" max="11256" width="2.36328125" style="1" customWidth="1"/>
    <col min="11257" max="11257" width="6.26953125" style="1" customWidth="1"/>
    <col min="11258" max="11258" width="2.90625" style="1" customWidth="1"/>
    <col min="11259" max="11259" width="0.90625" style="1" customWidth="1"/>
    <col min="11260" max="11262" width="3.6328125" style="1" customWidth="1"/>
    <col min="11263" max="11263" width="0.90625" style="1" customWidth="1"/>
    <col min="11264" max="11265" width="3.6328125" style="1" customWidth="1"/>
    <col min="11266" max="11266" width="1" style="1" customWidth="1"/>
    <col min="11267" max="11268" width="3.6328125" style="1" customWidth="1"/>
    <col min="11269" max="11269" width="0.90625" style="1" customWidth="1"/>
    <col min="11270" max="11272" width="3.6328125" style="1" customWidth="1"/>
    <col min="11273" max="11273" width="0.90625" style="1" customWidth="1"/>
    <col min="11274" max="11274" width="8.7265625" style="1"/>
    <col min="11275" max="11275" width="4.36328125" style="1" customWidth="1"/>
    <col min="11276" max="11276" width="0.90625" style="1" customWidth="1"/>
    <col min="11277" max="11277" width="5.90625" style="1" customWidth="1"/>
    <col min="11278" max="11505" width="8.7265625" style="1"/>
    <col min="11506" max="11506" width="0.90625" style="1" customWidth="1"/>
    <col min="11507" max="11507" width="4.6328125" style="1" customWidth="1"/>
    <col min="11508" max="11508" width="24.7265625" style="1" customWidth="1"/>
    <col min="11509" max="11509" width="2.36328125" style="1" customWidth="1"/>
    <col min="11510" max="11510" width="2.90625" style="1" customWidth="1"/>
    <col min="11511" max="11512" width="2.36328125" style="1" customWidth="1"/>
    <col min="11513" max="11513" width="6.26953125" style="1" customWidth="1"/>
    <col min="11514" max="11514" width="2.90625" style="1" customWidth="1"/>
    <col min="11515" max="11515" width="0.90625" style="1" customWidth="1"/>
    <col min="11516" max="11518" width="3.6328125" style="1" customWidth="1"/>
    <col min="11519" max="11519" width="0.90625" style="1" customWidth="1"/>
    <col min="11520" max="11521" width="3.6328125" style="1" customWidth="1"/>
    <col min="11522" max="11522" width="1" style="1" customWidth="1"/>
    <col min="11523" max="11524" width="3.6328125" style="1" customWidth="1"/>
    <col min="11525" max="11525" width="0.90625" style="1" customWidth="1"/>
    <col min="11526" max="11528" width="3.6328125" style="1" customWidth="1"/>
    <col min="11529" max="11529" width="0.90625" style="1" customWidth="1"/>
    <col min="11530" max="11530" width="8.7265625" style="1"/>
    <col min="11531" max="11531" width="4.36328125" style="1" customWidth="1"/>
    <col min="11532" max="11532" width="0.90625" style="1" customWidth="1"/>
    <col min="11533" max="11533" width="5.90625" style="1" customWidth="1"/>
    <col min="11534" max="11761" width="8.7265625" style="1"/>
    <col min="11762" max="11762" width="0.90625" style="1" customWidth="1"/>
    <col min="11763" max="11763" width="4.6328125" style="1" customWidth="1"/>
    <col min="11764" max="11764" width="24.7265625" style="1" customWidth="1"/>
    <col min="11765" max="11765" width="2.36328125" style="1" customWidth="1"/>
    <col min="11766" max="11766" width="2.90625" style="1" customWidth="1"/>
    <col min="11767" max="11768" width="2.36328125" style="1" customWidth="1"/>
    <col min="11769" max="11769" width="6.26953125" style="1" customWidth="1"/>
    <col min="11770" max="11770" width="2.90625" style="1" customWidth="1"/>
    <col min="11771" max="11771" width="0.90625" style="1" customWidth="1"/>
    <col min="11772" max="11774" width="3.6328125" style="1" customWidth="1"/>
    <col min="11775" max="11775" width="0.90625" style="1" customWidth="1"/>
    <col min="11776" max="11777" width="3.6328125" style="1" customWidth="1"/>
    <col min="11778" max="11778" width="1" style="1" customWidth="1"/>
    <col min="11779" max="11780" width="3.6328125" style="1" customWidth="1"/>
    <col min="11781" max="11781" width="0.90625" style="1" customWidth="1"/>
    <col min="11782" max="11784" width="3.6328125" style="1" customWidth="1"/>
    <col min="11785" max="11785" width="0.90625" style="1" customWidth="1"/>
    <col min="11786" max="11786" width="8.7265625" style="1"/>
    <col min="11787" max="11787" width="4.36328125" style="1" customWidth="1"/>
    <col min="11788" max="11788" width="0.90625" style="1" customWidth="1"/>
    <col min="11789" max="11789" width="5.90625" style="1" customWidth="1"/>
    <col min="11790" max="12017" width="8.7265625" style="1"/>
    <col min="12018" max="12018" width="0.90625" style="1" customWidth="1"/>
    <col min="12019" max="12019" width="4.6328125" style="1" customWidth="1"/>
    <col min="12020" max="12020" width="24.7265625" style="1" customWidth="1"/>
    <col min="12021" max="12021" width="2.36328125" style="1" customWidth="1"/>
    <col min="12022" max="12022" width="2.90625" style="1" customWidth="1"/>
    <col min="12023" max="12024" width="2.36328125" style="1" customWidth="1"/>
    <col min="12025" max="12025" width="6.26953125" style="1" customWidth="1"/>
    <col min="12026" max="12026" width="2.90625" style="1" customWidth="1"/>
    <col min="12027" max="12027" width="0.90625" style="1" customWidth="1"/>
    <col min="12028" max="12030" width="3.6328125" style="1" customWidth="1"/>
    <col min="12031" max="12031" width="0.90625" style="1" customWidth="1"/>
    <col min="12032" max="12033" width="3.6328125" style="1" customWidth="1"/>
    <col min="12034" max="12034" width="1" style="1" customWidth="1"/>
    <col min="12035" max="12036" width="3.6328125" style="1" customWidth="1"/>
    <col min="12037" max="12037" width="0.90625" style="1" customWidth="1"/>
    <col min="12038" max="12040" width="3.6328125" style="1" customWidth="1"/>
    <col min="12041" max="12041" width="0.90625" style="1" customWidth="1"/>
    <col min="12042" max="12042" width="8.7265625" style="1"/>
    <col min="12043" max="12043" width="4.36328125" style="1" customWidth="1"/>
    <col min="12044" max="12044" width="0.90625" style="1" customWidth="1"/>
    <col min="12045" max="12045" width="5.90625" style="1" customWidth="1"/>
    <col min="12046" max="12273" width="8.7265625" style="1"/>
    <col min="12274" max="12274" width="0.90625" style="1" customWidth="1"/>
    <col min="12275" max="12275" width="4.6328125" style="1" customWidth="1"/>
    <col min="12276" max="12276" width="24.7265625" style="1" customWidth="1"/>
    <col min="12277" max="12277" width="2.36328125" style="1" customWidth="1"/>
    <col min="12278" max="12278" width="2.90625" style="1" customWidth="1"/>
    <col min="12279" max="12280" width="2.36328125" style="1" customWidth="1"/>
    <col min="12281" max="12281" width="6.26953125" style="1" customWidth="1"/>
    <col min="12282" max="12282" width="2.90625" style="1" customWidth="1"/>
    <col min="12283" max="12283" width="0.90625" style="1" customWidth="1"/>
    <col min="12284" max="12286" width="3.6328125" style="1" customWidth="1"/>
    <col min="12287" max="12287" width="0.90625" style="1" customWidth="1"/>
    <col min="12288" max="12289" width="3.6328125" style="1" customWidth="1"/>
    <col min="12290" max="12290" width="1" style="1" customWidth="1"/>
    <col min="12291" max="12292" width="3.6328125" style="1" customWidth="1"/>
    <col min="12293" max="12293" width="0.90625" style="1" customWidth="1"/>
    <col min="12294" max="12296" width="3.6328125" style="1" customWidth="1"/>
    <col min="12297" max="12297" width="0.90625" style="1" customWidth="1"/>
    <col min="12298" max="12298" width="8.7265625" style="1"/>
    <col min="12299" max="12299" width="4.36328125" style="1" customWidth="1"/>
    <col min="12300" max="12300" width="0.90625" style="1" customWidth="1"/>
    <col min="12301" max="12301" width="5.90625" style="1" customWidth="1"/>
    <col min="12302" max="12529" width="8.7265625" style="1"/>
    <col min="12530" max="12530" width="0.90625" style="1" customWidth="1"/>
    <col min="12531" max="12531" width="4.6328125" style="1" customWidth="1"/>
    <col min="12532" max="12532" width="24.7265625" style="1" customWidth="1"/>
    <col min="12533" max="12533" width="2.36328125" style="1" customWidth="1"/>
    <col min="12534" max="12534" width="2.90625" style="1" customWidth="1"/>
    <col min="12535" max="12536" width="2.36328125" style="1" customWidth="1"/>
    <col min="12537" max="12537" width="6.26953125" style="1" customWidth="1"/>
    <col min="12538" max="12538" width="2.90625" style="1" customWidth="1"/>
    <col min="12539" max="12539" width="0.90625" style="1" customWidth="1"/>
    <col min="12540" max="12542" width="3.6328125" style="1" customWidth="1"/>
    <col min="12543" max="12543" width="0.90625" style="1" customWidth="1"/>
    <col min="12544" max="12545" width="3.6328125" style="1" customWidth="1"/>
    <col min="12546" max="12546" width="1" style="1" customWidth="1"/>
    <col min="12547" max="12548" width="3.6328125" style="1" customWidth="1"/>
    <col min="12549" max="12549" width="0.90625" style="1" customWidth="1"/>
    <col min="12550" max="12552" width="3.6328125" style="1" customWidth="1"/>
    <col min="12553" max="12553" width="0.90625" style="1" customWidth="1"/>
    <col min="12554" max="12554" width="8.7265625" style="1"/>
    <col min="12555" max="12555" width="4.36328125" style="1" customWidth="1"/>
    <col min="12556" max="12556" width="0.90625" style="1" customWidth="1"/>
    <col min="12557" max="12557" width="5.90625" style="1" customWidth="1"/>
    <col min="12558" max="12785" width="8.7265625" style="1"/>
    <col min="12786" max="12786" width="0.90625" style="1" customWidth="1"/>
    <col min="12787" max="12787" width="4.6328125" style="1" customWidth="1"/>
    <col min="12788" max="12788" width="24.7265625" style="1" customWidth="1"/>
    <col min="12789" max="12789" width="2.36328125" style="1" customWidth="1"/>
    <col min="12790" max="12790" width="2.90625" style="1" customWidth="1"/>
    <col min="12791" max="12792" width="2.36328125" style="1" customWidth="1"/>
    <col min="12793" max="12793" width="6.26953125" style="1" customWidth="1"/>
    <col min="12794" max="12794" width="2.90625" style="1" customWidth="1"/>
    <col min="12795" max="12795" width="0.90625" style="1" customWidth="1"/>
    <col min="12796" max="12798" width="3.6328125" style="1" customWidth="1"/>
    <col min="12799" max="12799" width="0.90625" style="1" customWidth="1"/>
    <col min="12800" max="12801" width="3.6328125" style="1" customWidth="1"/>
    <col min="12802" max="12802" width="1" style="1" customWidth="1"/>
    <col min="12803" max="12804" width="3.6328125" style="1" customWidth="1"/>
    <col min="12805" max="12805" width="0.90625" style="1" customWidth="1"/>
    <col min="12806" max="12808" width="3.6328125" style="1" customWidth="1"/>
    <col min="12809" max="12809" width="0.90625" style="1" customWidth="1"/>
    <col min="12810" max="12810" width="8.7265625" style="1"/>
    <col min="12811" max="12811" width="4.36328125" style="1" customWidth="1"/>
    <col min="12812" max="12812" width="0.90625" style="1" customWidth="1"/>
    <col min="12813" max="12813" width="5.90625" style="1" customWidth="1"/>
    <col min="12814" max="13041" width="8.7265625" style="1"/>
    <col min="13042" max="13042" width="0.90625" style="1" customWidth="1"/>
    <col min="13043" max="13043" width="4.6328125" style="1" customWidth="1"/>
    <col min="13044" max="13044" width="24.7265625" style="1" customWidth="1"/>
    <col min="13045" max="13045" width="2.36328125" style="1" customWidth="1"/>
    <col min="13046" max="13046" width="2.90625" style="1" customWidth="1"/>
    <col min="13047" max="13048" width="2.36328125" style="1" customWidth="1"/>
    <col min="13049" max="13049" width="6.26953125" style="1" customWidth="1"/>
    <col min="13050" max="13050" width="2.90625" style="1" customWidth="1"/>
    <col min="13051" max="13051" width="0.90625" style="1" customWidth="1"/>
    <col min="13052" max="13054" width="3.6328125" style="1" customWidth="1"/>
    <col min="13055" max="13055" width="0.90625" style="1" customWidth="1"/>
    <col min="13056" max="13057" width="3.6328125" style="1" customWidth="1"/>
    <col min="13058" max="13058" width="1" style="1" customWidth="1"/>
    <col min="13059" max="13060" width="3.6328125" style="1" customWidth="1"/>
    <col min="13061" max="13061" width="0.90625" style="1" customWidth="1"/>
    <col min="13062" max="13064" width="3.6328125" style="1" customWidth="1"/>
    <col min="13065" max="13065" width="0.90625" style="1" customWidth="1"/>
    <col min="13066" max="13066" width="8.7265625" style="1"/>
    <col min="13067" max="13067" width="4.36328125" style="1" customWidth="1"/>
    <col min="13068" max="13068" width="0.90625" style="1" customWidth="1"/>
    <col min="13069" max="13069" width="5.90625" style="1" customWidth="1"/>
    <col min="13070" max="13297" width="8.7265625" style="1"/>
    <col min="13298" max="13298" width="0.90625" style="1" customWidth="1"/>
    <col min="13299" max="13299" width="4.6328125" style="1" customWidth="1"/>
    <col min="13300" max="13300" width="24.7265625" style="1" customWidth="1"/>
    <col min="13301" max="13301" width="2.36328125" style="1" customWidth="1"/>
    <col min="13302" max="13302" width="2.90625" style="1" customWidth="1"/>
    <col min="13303" max="13304" width="2.36328125" style="1" customWidth="1"/>
    <col min="13305" max="13305" width="6.26953125" style="1" customWidth="1"/>
    <col min="13306" max="13306" width="2.90625" style="1" customWidth="1"/>
    <col min="13307" max="13307" width="0.90625" style="1" customWidth="1"/>
    <col min="13308" max="13310" width="3.6328125" style="1" customWidth="1"/>
    <col min="13311" max="13311" width="0.90625" style="1" customWidth="1"/>
    <col min="13312" max="13313" width="3.6328125" style="1" customWidth="1"/>
    <col min="13314" max="13314" width="1" style="1" customWidth="1"/>
    <col min="13315" max="13316" width="3.6328125" style="1" customWidth="1"/>
    <col min="13317" max="13317" width="0.90625" style="1" customWidth="1"/>
    <col min="13318" max="13320" width="3.6328125" style="1" customWidth="1"/>
    <col min="13321" max="13321" width="0.90625" style="1" customWidth="1"/>
    <col min="13322" max="13322" width="8.7265625" style="1"/>
    <col min="13323" max="13323" width="4.36328125" style="1" customWidth="1"/>
    <col min="13324" max="13324" width="0.90625" style="1" customWidth="1"/>
    <col min="13325" max="13325" width="5.90625" style="1" customWidth="1"/>
    <col min="13326" max="13553" width="8.7265625" style="1"/>
    <col min="13554" max="13554" width="0.90625" style="1" customWidth="1"/>
    <col min="13555" max="13555" width="4.6328125" style="1" customWidth="1"/>
    <col min="13556" max="13556" width="24.7265625" style="1" customWidth="1"/>
    <col min="13557" max="13557" width="2.36328125" style="1" customWidth="1"/>
    <col min="13558" max="13558" width="2.90625" style="1" customWidth="1"/>
    <col min="13559" max="13560" width="2.36328125" style="1" customWidth="1"/>
    <col min="13561" max="13561" width="6.26953125" style="1" customWidth="1"/>
    <col min="13562" max="13562" width="2.90625" style="1" customWidth="1"/>
    <col min="13563" max="13563" width="0.90625" style="1" customWidth="1"/>
    <col min="13564" max="13566" width="3.6328125" style="1" customWidth="1"/>
    <col min="13567" max="13567" width="0.90625" style="1" customWidth="1"/>
    <col min="13568" max="13569" width="3.6328125" style="1" customWidth="1"/>
    <col min="13570" max="13570" width="1" style="1" customWidth="1"/>
    <col min="13571" max="13572" width="3.6328125" style="1" customWidth="1"/>
    <col min="13573" max="13573" width="0.90625" style="1" customWidth="1"/>
    <col min="13574" max="13576" width="3.6328125" style="1" customWidth="1"/>
    <col min="13577" max="13577" width="0.90625" style="1" customWidth="1"/>
    <col min="13578" max="13578" width="8.7265625" style="1"/>
    <col min="13579" max="13579" width="4.36328125" style="1" customWidth="1"/>
    <col min="13580" max="13580" width="0.90625" style="1" customWidth="1"/>
    <col min="13581" max="13581" width="5.90625" style="1" customWidth="1"/>
    <col min="13582" max="13809" width="8.7265625" style="1"/>
    <col min="13810" max="13810" width="0.90625" style="1" customWidth="1"/>
    <col min="13811" max="13811" width="4.6328125" style="1" customWidth="1"/>
    <col min="13812" max="13812" width="24.7265625" style="1" customWidth="1"/>
    <col min="13813" max="13813" width="2.36328125" style="1" customWidth="1"/>
    <col min="13814" max="13814" width="2.90625" style="1" customWidth="1"/>
    <col min="13815" max="13816" width="2.36328125" style="1" customWidth="1"/>
    <col min="13817" max="13817" width="6.26953125" style="1" customWidth="1"/>
    <col min="13818" max="13818" width="2.90625" style="1" customWidth="1"/>
    <col min="13819" max="13819" width="0.90625" style="1" customWidth="1"/>
    <col min="13820" max="13822" width="3.6328125" style="1" customWidth="1"/>
    <col min="13823" max="13823" width="0.90625" style="1" customWidth="1"/>
    <col min="13824" max="13825" width="3.6328125" style="1" customWidth="1"/>
    <col min="13826" max="13826" width="1" style="1" customWidth="1"/>
    <col min="13827" max="13828" width="3.6328125" style="1" customWidth="1"/>
    <col min="13829" max="13829" width="0.90625" style="1" customWidth="1"/>
    <col min="13830" max="13832" width="3.6328125" style="1" customWidth="1"/>
    <col min="13833" max="13833" width="0.90625" style="1" customWidth="1"/>
    <col min="13834" max="13834" width="8.7265625" style="1"/>
    <col min="13835" max="13835" width="4.36328125" style="1" customWidth="1"/>
    <col min="13836" max="13836" width="0.90625" style="1" customWidth="1"/>
    <col min="13837" max="13837" width="5.90625" style="1" customWidth="1"/>
    <col min="13838" max="14065" width="8.7265625" style="1"/>
    <col min="14066" max="14066" width="0.90625" style="1" customWidth="1"/>
    <col min="14067" max="14067" width="4.6328125" style="1" customWidth="1"/>
    <col min="14068" max="14068" width="24.7265625" style="1" customWidth="1"/>
    <col min="14069" max="14069" width="2.36328125" style="1" customWidth="1"/>
    <col min="14070" max="14070" width="2.90625" style="1" customWidth="1"/>
    <col min="14071" max="14072" width="2.36328125" style="1" customWidth="1"/>
    <col min="14073" max="14073" width="6.26953125" style="1" customWidth="1"/>
    <col min="14074" max="14074" width="2.90625" style="1" customWidth="1"/>
    <col min="14075" max="14075" width="0.90625" style="1" customWidth="1"/>
    <col min="14076" max="14078" width="3.6328125" style="1" customWidth="1"/>
    <col min="14079" max="14079" width="0.90625" style="1" customWidth="1"/>
    <col min="14080" max="14081" width="3.6328125" style="1" customWidth="1"/>
    <col min="14082" max="14082" width="1" style="1" customWidth="1"/>
    <col min="14083" max="14084" width="3.6328125" style="1" customWidth="1"/>
    <col min="14085" max="14085" width="0.90625" style="1" customWidth="1"/>
    <col min="14086" max="14088" width="3.6328125" style="1" customWidth="1"/>
    <col min="14089" max="14089" width="0.90625" style="1" customWidth="1"/>
    <col min="14090" max="14090" width="8.7265625" style="1"/>
    <col min="14091" max="14091" width="4.36328125" style="1" customWidth="1"/>
    <col min="14092" max="14092" width="0.90625" style="1" customWidth="1"/>
    <col min="14093" max="14093" width="5.90625" style="1" customWidth="1"/>
    <col min="14094" max="14321" width="8.7265625" style="1"/>
    <col min="14322" max="14322" width="0.90625" style="1" customWidth="1"/>
    <col min="14323" max="14323" width="4.6328125" style="1" customWidth="1"/>
    <col min="14324" max="14324" width="24.7265625" style="1" customWidth="1"/>
    <col min="14325" max="14325" width="2.36328125" style="1" customWidth="1"/>
    <col min="14326" max="14326" width="2.90625" style="1" customWidth="1"/>
    <col min="14327" max="14328" width="2.36328125" style="1" customWidth="1"/>
    <col min="14329" max="14329" width="6.26953125" style="1" customWidth="1"/>
    <col min="14330" max="14330" width="2.90625" style="1" customWidth="1"/>
    <col min="14331" max="14331" width="0.90625" style="1" customWidth="1"/>
    <col min="14332" max="14334" width="3.6328125" style="1" customWidth="1"/>
    <col min="14335" max="14335" width="0.90625" style="1" customWidth="1"/>
    <col min="14336" max="14337" width="3.6328125" style="1" customWidth="1"/>
    <col min="14338" max="14338" width="1" style="1" customWidth="1"/>
    <col min="14339" max="14340" width="3.6328125" style="1" customWidth="1"/>
    <col min="14341" max="14341" width="0.90625" style="1" customWidth="1"/>
    <col min="14342" max="14344" width="3.6328125" style="1" customWidth="1"/>
    <col min="14345" max="14345" width="0.90625" style="1" customWidth="1"/>
    <col min="14346" max="14346" width="8.7265625" style="1"/>
    <col min="14347" max="14347" width="4.36328125" style="1" customWidth="1"/>
    <col min="14348" max="14348" width="0.90625" style="1" customWidth="1"/>
    <col min="14349" max="14349" width="5.90625" style="1" customWidth="1"/>
    <col min="14350" max="14577" width="8.7265625" style="1"/>
    <col min="14578" max="14578" width="0.90625" style="1" customWidth="1"/>
    <col min="14579" max="14579" width="4.6328125" style="1" customWidth="1"/>
    <col min="14580" max="14580" width="24.7265625" style="1" customWidth="1"/>
    <col min="14581" max="14581" width="2.36328125" style="1" customWidth="1"/>
    <col min="14582" max="14582" width="2.90625" style="1" customWidth="1"/>
    <col min="14583" max="14584" width="2.36328125" style="1" customWidth="1"/>
    <col min="14585" max="14585" width="6.26953125" style="1" customWidth="1"/>
    <col min="14586" max="14586" width="2.90625" style="1" customWidth="1"/>
    <col min="14587" max="14587" width="0.90625" style="1" customWidth="1"/>
    <col min="14588" max="14590" width="3.6328125" style="1" customWidth="1"/>
    <col min="14591" max="14591" width="0.90625" style="1" customWidth="1"/>
    <col min="14592" max="14593" width="3.6328125" style="1" customWidth="1"/>
    <col min="14594" max="14594" width="1" style="1" customWidth="1"/>
    <col min="14595" max="14596" width="3.6328125" style="1" customWidth="1"/>
    <col min="14597" max="14597" width="0.90625" style="1" customWidth="1"/>
    <col min="14598" max="14600" width="3.6328125" style="1" customWidth="1"/>
    <col min="14601" max="14601" width="0.90625" style="1" customWidth="1"/>
    <col min="14602" max="14602" width="8.7265625" style="1"/>
    <col min="14603" max="14603" width="4.36328125" style="1" customWidth="1"/>
    <col min="14604" max="14604" width="0.90625" style="1" customWidth="1"/>
    <col min="14605" max="14605" width="5.90625" style="1" customWidth="1"/>
    <col min="14606" max="14833" width="8.7265625" style="1"/>
    <col min="14834" max="14834" width="0.90625" style="1" customWidth="1"/>
    <col min="14835" max="14835" width="4.6328125" style="1" customWidth="1"/>
    <col min="14836" max="14836" width="24.7265625" style="1" customWidth="1"/>
    <col min="14837" max="14837" width="2.36328125" style="1" customWidth="1"/>
    <col min="14838" max="14838" width="2.90625" style="1" customWidth="1"/>
    <col min="14839" max="14840" width="2.36328125" style="1" customWidth="1"/>
    <col min="14841" max="14841" width="6.26953125" style="1" customWidth="1"/>
    <col min="14842" max="14842" width="2.90625" style="1" customWidth="1"/>
    <col min="14843" max="14843" width="0.90625" style="1" customWidth="1"/>
    <col min="14844" max="14846" width="3.6328125" style="1" customWidth="1"/>
    <col min="14847" max="14847" width="0.90625" style="1" customWidth="1"/>
    <col min="14848" max="14849" width="3.6328125" style="1" customWidth="1"/>
    <col min="14850" max="14850" width="1" style="1" customWidth="1"/>
    <col min="14851" max="14852" width="3.6328125" style="1" customWidth="1"/>
    <col min="14853" max="14853" width="0.90625" style="1" customWidth="1"/>
    <col min="14854" max="14856" width="3.6328125" style="1" customWidth="1"/>
    <col min="14857" max="14857" width="0.90625" style="1" customWidth="1"/>
    <col min="14858" max="14858" width="8.7265625" style="1"/>
    <col min="14859" max="14859" width="4.36328125" style="1" customWidth="1"/>
    <col min="14860" max="14860" width="0.90625" style="1" customWidth="1"/>
    <col min="14861" max="14861" width="5.90625" style="1" customWidth="1"/>
    <col min="14862" max="15089" width="8.7265625" style="1"/>
    <col min="15090" max="15090" width="0.90625" style="1" customWidth="1"/>
    <col min="15091" max="15091" width="4.6328125" style="1" customWidth="1"/>
    <col min="15092" max="15092" width="24.7265625" style="1" customWidth="1"/>
    <col min="15093" max="15093" width="2.36328125" style="1" customWidth="1"/>
    <col min="15094" max="15094" width="2.90625" style="1" customWidth="1"/>
    <col min="15095" max="15096" width="2.36328125" style="1" customWidth="1"/>
    <col min="15097" max="15097" width="6.26953125" style="1" customWidth="1"/>
    <col min="15098" max="15098" width="2.90625" style="1" customWidth="1"/>
    <col min="15099" max="15099" width="0.90625" style="1" customWidth="1"/>
    <col min="15100" max="15102" width="3.6328125" style="1" customWidth="1"/>
    <col min="15103" max="15103" width="0.90625" style="1" customWidth="1"/>
    <col min="15104" max="15105" width="3.6328125" style="1" customWidth="1"/>
    <col min="15106" max="15106" width="1" style="1" customWidth="1"/>
    <col min="15107" max="15108" width="3.6328125" style="1" customWidth="1"/>
    <col min="15109" max="15109" width="0.90625" style="1" customWidth="1"/>
    <col min="15110" max="15112" width="3.6328125" style="1" customWidth="1"/>
    <col min="15113" max="15113" width="0.90625" style="1" customWidth="1"/>
    <col min="15114" max="15114" width="8.7265625" style="1"/>
    <col min="15115" max="15115" width="4.36328125" style="1" customWidth="1"/>
    <col min="15116" max="15116" width="0.90625" style="1" customWidth="1"/>
    <col min="15117" max="15117" width="5.90625" style="1" customWidth="1"/>
    <col min="15118" max="15345" width="8.7265625" style="1"/>
    <col min="15346" max="15346" width="0.90625" style="1" customWidth="1"/>
    <col min="15347" max="15347" width="4.6328125" style="1" customWidth="1"/>
    <col min="15348" max="15348" width="24.7265625" style="1" customWidth="1"/>
    <col min="15349" max="15349" width="2.36328125" style="1" customWidth="1"/>
    <col min="15350" max="15350" width="2.90625" style="1" customWidth="1"/>
    <col min="15351" max="15352" width="2.36328125" style="1" customWidth="1"/>
    <col min="15353" max="15353" width="6.26953125" style="1" customWidth="1"/>
    <col min="15354" max="15354" width="2.90625" style="1" customWidth="1"/>
    <col min="15355" max="15355" width="0.90625" style="1" customWidth="1"/>
    <col min="15356" max="15358" width="3.6328125" style="1" customWidth="1"/>
    <col min="15359" max="15359" width="0.90625" style="1" customWidth="1"/>
    <col min="15360" max="15361" width="3.6328125" style="1" customWidth="1"/>
    <col min="15362" max="15362" width="1" style="1" customWidth="1"/>
    <col min="15363" max="15364" width="3.6328125" style="1" customWidth="1"/>
    <col min="15365" max="15365" width="0.90625" style="1" customWidth="1"/>
    <col min="15366" max="15368" width="3.6328125" style="1" customWidth="1"/>
    <col min="15369" max="15369" width="0.90625" style="1" customWidth="1"/>
    <col min="15370" max="15370" width="8.7265625" style="1"/>
    <col min="15371" max="15371" width="4.36328125" style="1" customWidth="1"/>
    <col min="15372" max="15372" width="0.90625" style="1" customWidth="1"/>
    <col min="15373" max="15373" width="5.90625" style="1" customWidth="1"/>
    <col min="15374" max="15601" width="8.7265625" style="1"/>
    <col min="15602" max="15602" width="0.90625" style="1" customWidth="1"/>
    <col min="15603" max="15603" width="4.6328125" style="1" customWidth="1"/>
    <col min="15604" max="15604" width="24.7265625" style="1" customWidth="1"/>
    <col min="15605" max="15605" width="2.36328125" style="1" customWidth="1"/>
    <col min="15606" max="15606" width="2.90625" style="1" customWidth="1"/>
    <col min="15607" max="15608" width="2.36328125" style="1" customWidth="1"/>
    <col min="15609" max="15609" width="6.26953125" style="1" customWidth="1"/>
    <col min="15610" max="15610" width="2.90625" style="1" customWidth="1"/>
    <col min="15611" max="15611" width="0.90625" style="1" customWidth="1"/>
    <col min="15612" max="15614" width="3.6328125" style="1" customWidth="1"/>
    <col min="15615" max="15615" width="0.90625" style="1" customWidth="1"/>
    <col min="15616" max="15617" width="3.6328125" style="1" customWidth="1"/>
    <col min="15618" max="15618" width="1" style="1" customWidth="1"/>
    <col min="15619" max="15620" width="3.6328125" style="1" customWidth="1"/>
    <col min="15621" max="15621" width="0.90625" style="1" customWidth="1"/>
    <col min="15622" max="15624" width="3.6328125" style="1" customWidth="1"/>
    <col min="15625" max="15625" width="0.90625" style="1" customWidth="1"/>
    <col min="15626" max="15626" width="8.7265625" style="1"/>
    <col min="15627" max="15627" width="4.36328125" style="1" customWidth="1"/>
    <col min="15628" max="15628" width="0.90625" style="1" customWidth="1"/>
    <col min="15629" max="15629" width="5.90625" style="1" customWidth="1"/>
    <col min="15630" max="15857" width="8.7265625" style="1"/>
    <col min="15858" max="15858" width="0.90625" style="1" customWidth="1"/>
    <col min="15859" max="15859" width="4.6328125" style="1" customWidth="1"/>
    <col min="15860" max="15860" width="24.7265625" style="1" customWidth="1"/>
    <col min="15861" max="15861" width="2.36328125" style="1" customWidth="1"/>
    <col min="15862" max="15862" width="2.90625" style="1" customWidth="1"/>
    <col min="15863" max="15864" width="2.36328125" style="1" customWidth="1"/>
    <col min="15865" max="15865" width="6.26953125" style="1" customWidth="1"/>
    <col min="15866" max="15866" width="2.90625" style="1" customWidth="1"/>
    <col min="15867" max="15867" width="0.90625" style="1" customWidth="1"/>
    <col min="15868" max="15870" width="3.6328125" style="1" customWidth="1"/>
    <col min="15871" max="15871" width="0.90625" style="1" customWidth="1"/>
    <col min="15872" max="15873" width="3.6328125" style="1" customWidth="1"/>
    <col min="15874" max="15874" width="1" style="1" customWidth="1"/>
    <col min="15875" max="15876" width="3.6328125" style="1" customWidth="1"/>
    <col min="15877" max="15877" width="0.90625" style="1" customWidth="1"/>
    <col min="15878" max="15880" width="3.6328125" style="1" customWidth="1"/>
    <col min="15881" max="15881" width="0.90625" style="1" customWidth="1"/>
    <col min="15882" max="15882" width="8.7265625" style="1"/>
    <col min="15883" max="15883" width="4.36328125" style="1" customWidth="1"/>
    <col min="15884" max="15884" width="0.90625" style="1" customWidth="1"/>
    <col min="15885" max="15885" width="5.90625" style="1" customWidth="1"/>
    <col min="15886" max="16113" width="8.7265625" style="1"/>
    <col min="16114" max="16114" width="0.90625" style="1" customWidth="1"/>
    <col min="16115" max="16115" width="4.6328125" style="1" customWidth="1"/>
    <col min="16116" max="16116" width="24.7265625" style="1" customWidth="1"/>
    <col min="16117" max="16117" width="2.36328125" style="1" customWidth="1"/>
    <col min="16118" max="16118" width="2.90625" style="1" customWidth="1"/>
    <col min="16119" max="16120" width="2.36328125" style="1" customWidth="1"/>
    <col min="16121" max="16121" width="6.26953125" style="1" customWidth="1"/>
    <col min="16122" max="16122" width="2.90625" style="1" customWidth="1"/>
    <col min="16123" max="16123" width="0.90625" style="1" customWidth="1"/>
    <col min="16124" max="16126" width="3.6328125" style="1" customWidth="1"/>
    <col min="16127" max="16127" width="0.90625" style="1" customWidth="1"/>
    <col min="16128" max="16129" width="3.6328125" style="1" customWidth="1"/>
    <col min="16130" max="16130" width="1" style="1" customWidth="1"/>
    <col min="16131" max="16132" width="3.6328125" style="1" customWidth="1"/>
    <col min="16133" max="16133" width="0.90625" style="1" customWidth="1"/>
    <col min="16134" max="16136" width="3.6328125" style="1" customWidth="1"/>
    <col min="16137" max="16137" width="0.90625" style="1" customWidth="1"/>
    <col min="16138" max="16138" width="8.7265625" style="1"/>
    <col min="16139" max="16139" width="4.36328125" style="1" customWidth="1"/>
    <col min="16140" max="16140" width="0.90625" style="1" customWidth="1"/>
    <col min="16141" max="16141" width="5.90625" style="1" customWidth="1"/>
    <col min="16142" max="16384" width="8.7265625" style="1"/>
  </cols>
  <sheetData>
    <row r="1" spans="2:37">
      <c r="B1" s="156" t="s">
        <v>343</v>
      </c>
      <c r="H1" s="1"/>
      <c r="M1" s="1"/>
      <c r="N1" s="4"/>
      <c r="O1" s="4"/>
      <c r="P1" s="1"/>
      <c r="R1" s="4"/>
      <c r="T1" s="4"/>
      <c r="U1" s="4"/>
      <c r="V1" s="4"/>
      <c r="W1" s="4"/>
      <c r="X1" s="4"/>
      <c r="Y1" s="4"/>
      <c r="AA1" s="4"/>
      <c r="AB1" s="5"/>
      <c r="AC1" s="5"/>
      <c r="AD1" s="157"/>
      <c r="AI1" s="4"/>
      <c r="AJ1" s="4"/>
      <c r="AK1" s="4"/>
    </row>
    <row r="2" spans="2:37" ht="13.5" customHeight="1" thickBot="1">
      <c r="B2" s="2"/>
    </row>
    <row r="3" spans="2:37" s="6" customFormat="1" ht="46.5" customHeight="1" thickBot="1">
      <c r="B3" s="6" t="s">
        <v>232</v>
      </c>
      <c r="D3" s="282"/>
      <c r="G3" s="279"/>
      <c r="H3" s="282"/>
      <c r="K3" s="282"/>
      <c r="M3" s="1598" t="s">
        <v>1006</v>
      </c>
      <c r="O3" s="1600" t="s">
        <v>2576</v>
      </c>
      <c r="P3" s="1601"/>
      <c r="Q3" s="282"/>
    </row>
    <row r="4" spans="2:37" s="6" customFormat="1" ht="44.5" thickBot="1">
      <c r="B4" s="808"/>
      <c r="C4" s="87"/>
      <c r="D4" s="1180" t="s">
        <v>8</v>
      </c>
      <c r="E4" s="1179"/>
      <c r="F4" s="1179"/>
      <c r="G4" s="1179"/>
      <c r="H4" s="1178"/>
      <c r="I4" s="1177"/>
      <c r="J4" s="1176"/>
      <c r="K4" s="1505" t="s">
        <v>3101</v>
      </c>
      <c r="L4" s="1176"/>
      <c r="M4" s="1599"/>
      <c r="N4" s="1175"/>
      <c r="O4" s="1174" t="s">
        <v>348</v>
      </c>
      <c r="P4" s="1173" t="s">
        <v>2575</v>
      </c>
      <c r="Q4" s="140"/>
    </row>
    <row r="5" spans="2:37" s="4" customFormat="1" ht="33.75" customHeight="1">
      <c r="B5" s="12" t="s">
        <v>12</v>
      </c>
      <c r="C5" s="13" t="s">
        <v>13</v>
      </c>
      <c r="D5" s="14" t="s">
        <v>14</v>
      </c>
      <c r="E5" s="94" t="s">
        <v>15</v>
      </c>
      <c r="F5" s="94" t="s">
        <v>16</v>
      </c>
      <c r="G5" s="95" t="s">
        <v>17</v>
      </c>
      <c r="H5" s="94" t="s">
        <v>244</v>
      </c>
      <c r="I5" s="96" t="s">
        <v>2561</v>
      </c>
      <c r="J5" s="490"/>
      <c r="K5" s="1512"/>
      <c r="L5" s="490"/>
      <c r="M5" s="14" t="s">
        <v>19</v>
      </c>
      <c r="N5" s="143"/>
      <c r="O5" s="14" t="s">
        <v>245</v>
      </c>
      <c r="P5" s="98" t="s">
        <v>245</v>
      </c>
      <c r="Q5" s="100"/>
    </row>
    <row r="6" spans="2:37" s="4" customFormat="1" ht="16.5">
      <c r="B6" s="833" t="s">
        <v>936</v>
      </c>
      <c r="C6" s="832"/>
      <c r="D6" s="822"/>
      <c r="E6" s="823"/>
      <c r="F6" s="823"/>
      <c r="G6" s="824"/>
      <c r="H6" s="245"/>
      <c r="I6" s="834"/>
      <c r="J6" s="490"/>
      <c r="K6" s="822"/>
      <c r="L6" s="490"/>
      <c r="M6" s="822"/>
      <c r="N6" s="143"/>
      <c r="O6" s="822"/>
      <c r="P6" s="490"/>
      <c r="Q6" s="100"/>
    </row>
    <row r="7" spans="2:37" s="22" customFormat="1">
      <c r="B7" s="23">
        <v>1</v>
      </c>
      <c r="C7" s="24" t="s">
        <v>2574</v>
      </c>
      <c r="D7" s="25" t="s">
        <v>23</v>
      </c>
      <c r="E7" s="26">
        <v>5</v>
      </c>
      <c r="F7" s="26"/>
      <c r="G7" s="103" t="s">
        <v>1110</v>
      </c>
      <c r="H7" s="1172"/>
      <c r="I7" s="1487">
        <f>E7</f>
        <v>5</v>
      </c>
      <c r="J7" s="29"/>
      <c r="K7" s="247"/>
      <c r="L7" s="29"/>
      <c r="M7" s="1488">
        <v>1</v>
      </c>
      <c r="N7" s="108"/>
      <c r="O7" s="1082">
        <v>1</v>
      </c>
      <c r="P7" s="1083">
        <v>1</v>
      </c>
      <c r="Q7" s="33"/>
    </row>
    <row r="8" spans="2:37" s="22" customFormat="1">
      <c r="B8" s="23">
        <v>2</v>
      </c>
      <c r="C8" s="24" t="s">
        <v>26</v>
      </c>
      <c r="D8" s="39" t="s">
        <v>27</v>
      </c>
      <c r="E8" s="35">
        <v>4</v>
      </c>
      <c r="F8" s="35"/>
      <c r="G8" s="113" t="s">
        <v>1110</v>
      </c>
      <c r="H8" s="1170"/>
      <c r="I8" s="1266">
        <f t="shared" ref="I8:I61" si="0">E8</f>
        <v>4</v>
      </c>
      <c r="J8" s="29"/>
      <c r="K8" s="247"/>
      <c r="L8" s="29"/>
      <c r="M8" s="1185">
        <v>2</v>
      </c>
      <c r="N8" s="108"/>
      <c r="O8" s="127">
        <v>2</v>
      </c>
      <c r="P8" s="129">
        <v>2</v>
      </c>
      <c r="Q8" s="33"/>
    </row>
    <row r="9" spans="2:37" s="22" customFormat="1">
      <c r="B9" s="23">
        <v>3</v>
      </c>
      <c r="C9" s="24" t="s">
        <v>28</v>
      </c>
      <c r="D9" s="39">
        <v>9</v>
      </c>
      <c r="E9" s="35">
        <v>8</v>
      </c>
      <c r="F9" s="35"/>
      <c r="G9" s="113" t="s">
        <v>1110</v>
      </c>
      <c r="H9" s="1170"/>
      <c r="I9" s="1266">
        <f t="shared" si="0"/>
        <v>8</v>
      </c>
      <c r="J9" s="29"/>
      <c r="K9" s="247"/>
      <c r="L9" s="29"/>
      <c r="M9" s="1185">
        <v>3</v>
      </c>
      <c r="N9" s="108"/>
      <c r="O9" s="127">
        <v>3</v>
      </c>
      <c r="P9" s="129">
        <v>3</v>
      </c>
      <c r="Q9" s="33"/>
    </row>
    <row r="10" spans="2:37" s="22" customFormat="1">
      <c r="B10" s="23">
        <v>4</v>
      </c>
      <c r="C10" s="24" t="s">
        <v>30</v>
      </c>
      <c r="D10" s="39" t="s">
        <v>27</v>
      </c>
      <c r="E10" s="35">
        <v>12</v>
      </c>
      <c r="F10" s="35"/>
      <c r="G10" s="113" t="s">
        <v>1110</v>
      </c>
      <c r="H10" s="1170"/>
      <c r="I10" s="1266">
        <f t="shared" si="0"/>
        <v>12</v>
      </c>
      <c r="J10" s="29"/>
      <c r="K10" s="247"/>
      <c r="L10" s="29"/>
      <c r="M10" s="1185">
        <v>4</v>
      </c>
      <c r="N10" s="108"/>
      <c r="O10" s="127">
        <v>4</v>
      </c>
      <c r="P10" s="129">
        <v>4</v>
      </c>
      <c r="Q10" s="33"/>
    </row>
    <row r="11" spans="2:37" s="22" customFormat="1">
      <c r="B11" s="23">
        <v>5</v>
      </c>
      <c r="C11" s="24" t="s">
        <v>31</v>
      </c>
      <c r="D11" s="39" t="s">
        <v>27</v>
      </c>
      <c r="E11" s="35">
        <v>12</v>
      </c>
      <c r="F11" s="35"/>
      <c r="G11" s="113" t="s">
        <v>1110</v>
      </c>
      <c r="H11" s="1170"/>
      <c r="I11" s="1266">
        <f t="shared" si="0"/>
        <v>12</v>
      </c>
      <c r="J11" s="29"/>
      <c r="K11" s="247"/>
      <c r="L11" s="29"/>
      <c r="M11" s="1185">
        <v>5</v>
      </c>
      <c r="N11" s="108"/>
      <c r="O11" s="127">
        <v>5</v>
      </c>
      <c r="P11" s="129">
        <v>5</v>
      </c>
      <c r="Q11" s="33"/>
    </row>
    <row r="12" spans="2:37" s="22" customFormat="1">
      <c r="B12" s="23">
        <v>1197</v>
      </c>
      <c r="C12" s="24" t="s">
        <v>1614</v>
      </c>
      <c r="D12" s="39" t="s">
        <v>1019</v>
      </c>
      <c r="E12" s="35">
        <v>12</v>
      </c>
      <c r="F12" s="35"/>
      <c r="G12" s="113" t="s">
        <v>1110</v>
      </c>
      <c r="H12" s="1170"/>
      <c r="I12" s="1266">
        <f t="shared" si="0"/>
        <v>12</v>
      </c>
      <c r="J12" s="29"/>
      <c r="K12" s="247"/>
      <c r="L12" s="29"/>
      <c r="M12" s="1185">
        <v>6</v>
      </c>
      <c r="N12" s="108"/>
      <c r="O12" s="127">
        <v>6</v>
      </c>
      <c r="P12" s="129">
        <v>6</v>
      </c>
      <c r="Q12" s="33"/>
    </row>
    <row r="13" spans="2:37" s="22" customFormat="1">
      <c r="B13" s="23">
        <v>9</v>
      </c>
      <c r="C13" s="24" t="s">
        <v>34</v>
      </c>
      <c r="D13" s="34" t="s">
        <v>27</v>
      </c>
      <c r="E13" s="35">
        <v>1</v>
      </c>
      <c r="F13" s="35"/>
      <c r="G13" s="113" t="s">
        <v>1110</v>
      </c>
      <c r="H13" s="180"/>
      <c r="I13" s="1266">
        <f t="shared" si="0"/>
        <v>1</v>
      </c>
      <c r="J13" s="29"/>
      <c r="K13" s="247"/>
      <c r="L13" s="29"/>
      <c r="M13" s="1185">
        <v>7</v>
      </c>
      <c r="N13" s="108"/>
      <c r="O13" s="127">
        <v>7</v>
      </c>
      <c r="P13" s="129">
        <v>7</v>
      </c>
      <c r="Q13" s="33"/>
    </row>
    <row r="14" spans="2:37" s="22" customFormat="1">
      <c r="B14" s="23">
        <v>1006</v>
      </c>
      <c r="C14" s="24" t="s">
        <v>35</v>
      </c>
      <c r="D14" s="39" t="s">
        <v>27</v>
      </c>
      <c r="E14" s="35">
        <v>12</v>
      </c>
      <c r="F14" s="35"/>
      <c r="G14" s="113" t="s">
        <v>1110</v>
      </c>
      <c r="H14" s="1170"/>
      <c r="I14" s="1266">
        <f t="shared" si="0"/>
        <v>12</v>
      </c>
      <c r="J14" s="29"/>
      <c r="K14" s="247"/>
      <c r="L14" s="29"/>
      <c r="M14" s="1185">
        <v>8</v>
      </c>
      <c r="N14" s="108"/>
      <c r="O14" s="127">
        <v>8</v>
      </c>
      <c r="P14" s="129">
        <v>8</v>
      </c>
      <c r="Q14" s="33"/>
    </row>
    <row r="15" spans="2:37" s="22" customFormat="1">
      <c r="B15" s="23">
        <v>1306</v>
      </c>
      <c r="C15" s="24" t="s">
        <v>257</v>
      </c>
      <c r="D15" s="39" t="s">
        <v>1019</v>
      </c>
      <c r="E15" s="35">
        <v>12</v>
      </c>
      <c r="F15" s="35"/>
      <c r="G15" s="113" t="s">
        <v>1110</v>
      </c>
      <c r="H15" s="1170"/>
      <c r="I15" s="1266">
        <f t="shared" si="0"/>
        <v>12</v>
      </c>
      <c r="J15" s="29"/>
      <c r="K15" s="247"/>
      <c r="L15" s="29"/>
      <c r="M15" s="1185">
        <v>9</v>
      </c>
      <c r="N15" s="108"/>
      <c r="O15" s="127">
        <v>9</v>
      </c>
      <c r="P15" s="129">
        <v>9</v>
      </c>
      <c r="Q15" s="33"/>
    </row>
    <row r="16" spans="2:37" s="22" customFormat="1">
      <c r="B16" s="23">
        <v>1007</v>
      </c>
      <c r="C16" s="24" t="s">
        <v>37</v>
      </c>
      <c r="D16" s="39" t="s">
        <v>27</v>
      </c>
      <c r="E16" s="35">
        <v>14</v>
      </c>
      <c r="F16" s="35"/>
      <c r="G16" s="113" t="s">
        <v>1110</v>
      </c>
      <c r="H16" s="1170"/>
      <c r="I16" s="1266">
        <f t="shared" si="0"/>
        <v>14</v>
      </c>
      <c r="J16" s="29"/>
      <c r="K16" s="247"/>
      <c r="L16" s="29"/>
      <c r="M16" s="1185">
        <v>10</v>
      </c>
      <c r="N16" s="108"/>
      <c r="O16" s="127">
        <v>10</v>
      </c>
      <c r="P16" s="129">
        <v>10</v>
      </c>
      <c r="Q16" s="33"/>
    </row>
    <row r="17" spans="2:17" s="22" customFormat="1">
      <c r="B17" s="23">
        <v>1008</v>
      </c>
      <c r="C17" s="24" t="s">
        <v>39</v>
      </c>
      <c r="D17" s="39">
        <v>9</v>
      </c>
      <c r="E17" s="35">
        <v>8</v>
      </c>
      <c r="F17" s="35"/>
      <c r="G17" s="113" t="s">
        <v>1110</v>
      </c>
      <c r="H17" s="1170"/>
      <c r="I17" s="1266">
        <f t="shared" si="0"/>
        <v>8</v>
      </c>
      <c r="J17" s="29"/>
      <c r="K17" s="247"/>
      <c r="L17" s="29"/>
      <c r="M17" s="1185">
        <v>11</v>
      </c>
      <c r="N17" s="108"/>
      <c r="O17" s="127">
        <v>11</v>
      </c>
      <c r="P17" s="129">
        <v>11</v>
      </c>
      <c r="Q17" s="33"/>
    </row>
    <row r="18" spans="2:17" s="22" customFormat="1">
      <c r="B18" s="23">
        <v>1009</v>
      </c>
      <c r="C18" s="704" t="s">
        <v>40</v>
      </c>
      <c r="D18" s="718" t="s">
        <v>27</v>
      </c>
      <c r="E18" s="707">
        <v>14</v>
      </c>
      <c r="F18" s="707"/>
      <c r="G18" s="113" t="s">
        <v>1110</v>
      </c>
      <c r="H18" s="1171"/>
      <c r="I18" s="1266">
        <f t="shared" si="0"/>
        <v>14</v>
      </c>
      <c r="J18" s="711"/>
      <c r="K18" s="1514"/>
      <c r="L18" s="711"/>
      <c r="M18" s="1185"/>
      <c r="N18" s="724"/>
      <c r="O18" s="127">
        <v>12</v>
      </c>
      <c r="P18" s="129">
        <v>12</v>
      </c>
      <c r="Q18" s="33"/>
    </row>
    <row r="19" spans="2:17" s="22" customFormat="1">
      <c r="B19" s="23">
        <v>1010</v>
      </c>
      <c r="C19" s="24" t="s">
        <v>41</v>
      </c>
      <c r="D19" s="39">
        <v>9</v>
      </c>
      <c r="E19" s="35">
        <v>8</v>
      </c>
      <c r="F19" s="35"/>
      <c r="G19" s="113" t="s">
        <v>1110</v>
      </c>
      <c r="H19" s="1170"/>
      <c r="I19" s="1266">
        <f t="shared" si="0"/>
        <v>8</v>
      </c>
      <c r="J19" s="29"/>
      <c r="K19" s="247"/>
      <c r="L19" s="29"/>
      <c r="M19" s="1185"/>
      <c r="N19" s="108"/>
      <c r="O19" s="127">
        <v>13</v>
      </c>
      <c r="P19" s="129">
        <v>13</v>
      </c>
      <c r="Q19" s="33"/>
    </row>
    <row r="20" spans="2:17" s="22" customFormat="1">
      <c r="B20" s="23">
        <v>1023</v>
      </c>
      <c r="C20" s="24" t="s">
        <v>264</v>
      </c>
      <c r="D20" s="39" t="s">
        <v>27</v>
      </c>
      <c r="E20" s="35">
        <v>10</v>
      </c>
      <c r="F20" s="35"/>
      <c r="G20" s="113" t="s">
        <v>1110</v>
      </c>
      <c r="H20" s="1170"/>
      <c r="I20" s="1266">
        <f t="shared" si="0"/>
        <v>10</v>
      </c>
      <c r="J20" s="29"/>
      <c r="K20" s="247"/>
      <c r="L20" s="29"/>
      <c r="M20" s="1185">
        <v>12</v>
      </c>
      <c r="N20" s="108"/>
      <c r="O20" s="127">
        <v>14</v>
      </c>
      <c r="P20" s="129">
        <v>14</v>
      </c>
      <c r="Q20" s="33"/>
    </row>
    <row r="21" spans="2:17" s="22" customFormat="1">
      <c r="B21" s="23">
        <v>1046</v>
      </c>
      <c r="C21" s="24" t="s">
        <v>45</v>
      </c>
      <c r="D21" s="39" t="s">
        <v>27</v>
      </c>
      <c r="E21" s="35">
        <v>8</v>
      </c>
      <c r="F21" s="35"/>
      <c r="G21" s="113" t="s">
        <v>1110</v>
      </c>
      <c r="H21" s="1170"/>
      <c r="I21" s="1266">
        <f t="shared" si="0"/>
        <v>8</v>
      </c>
      <c r="J21" s="29"/>
      <c r="K21" s="247"/>
      <c r="L21" s="29"/>
      <c r="M21" s="1185">
        <v>13</v>
      </c>
      <c r="N21" s="108"/>
      <c r="O21" s="127">
        <v>15</v>
      </c>
      <c r="P21" s="129">
        <v>15</v>
      </c>
      <c r="Q21" s="33"/>
    </row>
    <row r="22" spans="2:17" s="22" customFormat="1">
      <c r="B22" s="23">
        <v>1013</v>
      </c>
      <c r="C22" s="24" t="s">
        <v>54</v>
      </c>
      <c r="D22" s="39" t="s">
        <v>47</v>
      </c>
      <c r="E22" s="35">
        <v>40</v>
      </c>
      <c r="F22" s="35"/>
      <c r="G22" s="113" t="s">
        <v>1110</v>
      </c>
      <c r="H22" s="1170"/>
      <c r="I22" s="1266">
        <f t="shared" si="0"/>
        <v>40</v>
      </c>
      <c r="J22" s="29"/>
      <c r="K22" s="247"/>
      <c r="L22" s="29"/>
      <c r="M22" s="1185">
        <v>14</v>
      </c>
      <c r="N22" s="108"/>
      <c r="O22" s="127">
        <v>16</v>
      </c>
      <c r="P22" s="129">
        <v>16</v>
      </c>
      <c r="Q22" s="33"/>
    </row>
    <row r="23" spans="2:17" s="22" customFormat="1">
      <c r="B23" s="23">
        <v>1015</v>
      </c>
      <c r="C23" s="24" t="s">
        <v>55</v>
      </c>
      <c r="D23" s="39" t="s">
        <v>47</v>
      </c>
      <c r="E23" s="35">
        <v>28</v>
      </c>
      <c r="F23" s="35"/>
      <c r="G23" s="113" t="s">
        <v>1110</v>
      </c>
      <c r="H23" s="1170"/>
      <c r="I23" s="1266">
        <f t="shared" si="0"/>
        <v>28</v>
      </c>
      <c r="J23" s="29"/>
      <c r="K23" s="247"/>
      <c r="L23" s="29"/>
      <c r="M23" s="1185">
        <v>15</v>
      </c>
      <c r="N23" s="108"/>
      <c r="O23" s="127"/>
      <c r="P23" s="129"/>
      <c r="Q23" s="33"/>
    </row>
    <row r="24" spans="2:17" s="22" customFormat="1">
      <c r="B24" s="23">
        <v>1017</v>
      </c>
      <c r="C24" s="24" t="s">
        <v>56</v>
      </c>
      <c r="D24" s="34" t="s">
        <v>47</v>
      </c>
      <c r="E24" s="35">
        <v>40</v>
      </c>
      <c r="F24" s="35"/>
      <c r="G24" s="113" t="s">
        <v>57</v>
      </c>
      <c r="H24" s="180">
        <v>1</v>
      </c>
      <c r="I24" s="1266">
        <f t="shared" si="0"/>
        <v>40</v>
      </c>
      <c r="J24" s="29"/>
      <c r="K24" s="247"/>
      <c r="L24" s="29"/>
      <c r="M24" s="1185">
        <v>16</v>
      </c>
      <c r="N24" s="108"/>
      <c r="O24" s="127">
        <v>17</v>
      </c>
      <c r="P24" s="129">
        <v>17</v>
      </c>
      <c r="Q24" s="42"/>
    </row>
    <row r="25" spans="2:17" s="22" customFormat="1">
      <c r="B25" s="23">
        <v>1018</v>
      </c>
      <c r="C25" s="24" t="s">
        <v>58</v>
      </c>
      <c r="D25" s="39" t="s">
        <v>47</v>
      </c>
      <c r="E25" s="35">
        <v>20</v>
      </c>
      <c r="F25" s="35"/>
      <c r="G25" s="113" t="s">
        <v>57</v>
      </c>
      <c r="H25" s="1170">
        <v>1</v>
      </c>
      <c r="I25" s="1266">
        <f t="shared" si="0"/>
        <v>20</v>
      </c>
      <c r="J25" s="29"/>
      <c r="K25" s="247"/>
      <c r="L25" s="29"/>
      <c r="M25" s="1185">
        <v>17</v>
      </c>
      <c r="N25" s="108"/>
      <c r="O25" s="127">
        <v>18</v>
      </c>
      <c r="P25" s="129">
        <v>18</v>
      </c>
      <c r="Q25" s="42"/>
    </row>
    <row r="26" spans="2:17" s="22" customFormat="1">
      <c r="B26" s="23">
        <v>1019</v>
      </c>
      <c r="C26" s="24" t="s">
        <v>59</v>
      </c>
      <c r="D26" s="39" t="s">
        <v>27</v>
      </c>
      <c r="E26" s="35">
        <v>10</v>
      </c>
      <c r="F26" s="35"/>
      <c r="G26" s="113" t="s">
        <v>57</v>
      </c>
      <c r="H26" s="1170">
        <v>1</v>
      </c>
      <c r="I26" s="1266">
        <f t="shared" si="0"/>
        <v>10</v>
      </c>
      <c r="J26" s="29"/>
      <c r="K26" s="247"/>
      <c r="L26" s="29"/>
      <c r="M26" s="1185">
        <v>18</v>
      </c>
      <c r="N26" s="108"/>
      <c r="O26" s="127">
        <v>19</v>
      </c>
      <c r="P26" s="129">
        <v>19</v>
      </c>
      <c r="Q26" s="33"/>
    </row>
    <row r="27" spans="2:17" s="22" customFormat="1">
      <c r="B27" s="23">
        <v>1020</v>
      </c>
      <c r="C27" s="24" t="s">
        <v>60</v>
      </c>
      <c r="D27" s="39" t="s">
        <v>47</v>
      </c>
      <c r="E27" s="35">
        <v>60</v>
      </c>
      <c r="F27" s="35"/>
      <c r="G27" s="113" t="s">
        <v>57</v>
      </c>
      <c r="H27" s="1170">
        <v>1</v>
      </c>
      <c r="I27" s="1266">
        <f t="shared" si="0"/>
        <v>60</v>
      </c>
      <c r="J27" s="29"/>
      <c r="K27" s="247"/>
      <c r="L27" s="29"/>
      <c r="M27" s="1185">
        <v>19</v>
      </c>
      <c r="N27" s="108"/>
      <c r="O27" s="127">
        <v>20</v>
      </c>
      <c r="P27" s="129">
        <v>20</v>
      </c>
      <c r="Q27" s="33"/>
    </row>
    <row r="28" spans="2:17" s="22" customFormat="1">
      <c r="B28" s="23">
        <v>1021</v>
      </c>
      <c r="C28" s="24" t="s">
        <v>61</v>
      </c>
      <c r="D28" s="39" t="s">
        <v>27</v>
      </c>
      <c r="E28" s="35">
        <v>15</v>
      </c>
      <c r="F28" s="35"/>
      <c r="G28" s="113" t="s">
        <v>57</v>
      </c>
      <c r="H28" s="1170">
        <v>1</v>
      </c>
      <c r="I28" s="1266">
        <f t="shared" si="0"/>
        <v>15</v>
      </c>
      <c r="J28" s="29"/>
      <c r="K28" s="247"/>
      <c r="L28" s="29"/>
      <c r="M28" s="1185">
        <v>20</v>
      </c>
      <c r="N28" s="108"/>
      <c r="O28" s="127">
        <v>21</v>
      </c>
      <c r="P28" s="129">
        <v>21</v>
      </c>
      <c r="Q28" s="33"/>
    </row>
    <row r="29" spans="2:17" s="22" customFormat="1">
      <c r="B29" s="23">
        <v>1022</v>
      </c>
      <c r="C29" s="24" t="s">
        <v>62</v>
      </c>
      <c r="D29" s="39" t="s">
        <v>27</v>
      </c>
      <c r="E29" s="35">
        <v>15</v>
      </c>
      <c r="F29" s="35"/>
      <c r="G29" s="113" t="s">
        <v>57</v>
      </c>
      <c r="H29" s="1170">
        <v>1</v>
      </c>
      <c r="I29" s="1266">
        <f t="shared" si="0"/>
        <v>15</v>
      </c>
      <c r="J29" s="29"/>
      <c r="K29" s="247"/>
      <c r="L29" s="29"/>
      <c r="M29" s="1185">
        <v>21</v>
      </c>
      <c r="N29" s="108"/>
      <c r="O29" s="127">
        <v>22</v>
      </c>
      <c r="P29" s="129">
        <v>22</v>
      </c>
      <c r="Q29" s="33"/>
    </row>
    <row r="30" spans="2:17" s="22" customFormat="1">
      <c r="B30" s="23">
        <v>1024</v>
      </c>
      <c r="C30" s="704" t="s">
        <v>69</v>
      </c>
      <c r="D30" s="718" t="s">
        <v>47</v>
      </c>
      <c r="E30" s="707">
        <v>56</v>
      </c>
      <c r="F30" s="707"/>
      <c r="G30" s="113" t="s">
        <v>1110</v>
      </c>
      <c r="H30" s="1171"/>
      <c r="I30" s="1266">
        <f t="shared" si="0"/>
        <v>56</v>
      </c>
      <c r="J30" s="711"/>
      <c r="K30" s="1514"/>
      <c r="L30" s="711"/>
      <c r="M30" s="1185">
        <v>22</v>
      </c>
      <c r="N30" s="724"/>
      <c r="O30" s="127">
        <v>23</v>
      </c>
      <c r="P30" s="129">
        <v>23</v>
      </c>
      <c r="Q30" s="33"/>
    </row>
    <row r="31" spans="2:17" s="22" customFormat="1">
      <c r="B31" s="23">
        <v>1005</v>
      </c>
      <c r="C31" s="24" t="s">
        <v>70</v>
      </c>
      <c r="D31" s="39" t="s">
        <v>27</v>
      </c>
      <c r="E31" s="35">
        <v>1</v>
      </c>
      <c r="F31" s="35"/>
      <c r="G31" s="113" t="s">
        <v>1110</v>
      </c>
      <c r="H31" s="1170"/>
      <c r="I31" s="1266">
        <f t="shared" si="0"/>
        <v>1</v>
      </c>
      <c r="J31" s="29"/>
      <c r="K31" s="247"/>
      <c r="L31" s="29"/>
      <c r="M31" s="1185">
        <v>23</v>
      </c>
      <c r="N31" s="108"/>
      <c r="O31" s="127"/>
      <c r="P31" s="129"/>
      <c r="Q31" s="33"/>
    </row>
    <row r="32" spans="2:17" s="22" customFormat="1">
      <c r="B32" s="23">
        <v>1003</v>
      </c>
      <c r="C32" s="24" t="s">
        <v>2573</v>
      </c>
      <c r="D32" s="39" t="s">
        <v>47</v>
      </c>
      <c r="E32" s="35">
        <v>56</v>
      </c>
      <c r="F32" s="35"/>
      <c r="G32" s="113" t="s">
        <v>73</v>
      </c>
      <c r="H32" s="1170">
        <v>3</v>
      </c>
      <c r="I32" s="1266">
        <v>56</v>
      </c>
      <c r="J32" s="29"/>
      <c r="K32" s="247"/>
      <c r="L32" s="29"/>
      <c r="M32" s="1185">
        <v>24</v>
      </c>
      <c r="N32" s="108"/>
      <c r="O32" s="127"/>
      <c r="P32" s="129"/>
      <c r="Q32" s="33"/>
    </row>
    <row r="33" spans="2:19" s="22" customFormat="1">
      <c r="B33" s="23">
        <v>1003</v>
      </c>
      <c r="C33" s="24" t="s">
        <v>116</v>
      </c>
      <c r="D33" s="39"/>
      <c r="E33" s="35"/>
      <c r="F33" s="35"/>
      <c r="G33" s="113"/>
      <c r="H33" s="1170"/>
      <c r="I33" s="1266">
        <v>56</v>
      </c>
      <c r="J33" s="29"/>
      <c r="K33" s="247"/>
      <c r="L33" s="29"/>
      <c r="M33" s="1185">
        <v>25</v>
      </c>
      <c r="N33" s="108"/>
      <c r="O33" s="127"/>
      <c r="P33" s="129"/>
      <c r="Q33" s="33"/>
    </row>
    <row r="34" spans="2:19" s="22" customFormat="1">
      <c r="B34" s="23">
        <v>1003</v>
      </c>
      <c r="C34" s="24" t="s">
        <v>111</v>
      </c>
      <c r="D34" s="39"/>
      <c r="E34" s="35"/>
      <c r="F34" s="35"/>
      <c r="G34" s="113"/>
      <c r="H34" s="1170"/>
      <c r="I34" s="1266">
        <v>56</v>
      </c>
      <c r="J34" s="29"/>
      <c r="K34" s="247"/>
      <c r="L34" s="29"/>
      <c r="M34" s="1185">
        <v>26</v>
      </c>
      <c r="N34" s="108"/>
      <c r="O34" s="127"/>
      <c r="P34" s="129"/>
      <c r="Q34" s="33"/>
    </row>
    <row r="35" spans="2:19" s="1457" customFormat="1">
      <c r="B35" s="1451">
        <v>1026</v>
      </c>
      <c r="C35" s="1226" t="s">
        <v>283</v>
      </c>
      <c r="D35" s="1452" t="s">
        <v>1299</v>
      </c>
      <c r="E35" s="1232">
        <v>28</v>
      </c>
      <c r="F35" s="1232"/>
      <c r="G35" s="1240" t="s">
        <v>1110</v>
      </c>
      <c r="H35" s="1453"/>
      <c r="I35" s="1489">
        <f t="shared" si="0"/>
        <v>28</v>
      </c>
      <c r="J35" s="1454"/>
      <c r="K35" s="1515"/>
      <c r="L35" s="1454"/>
      <c r="M35" s="1455"/>
      <c r="N35" s="1456"/>
      <c r="O35" s="1462"/>
      <c r="P35" s="1490"/>
      <c r="Q35" s="1491"/>
      <c r="R35" s="22"/>
      <c r="S35" s="22"/>
    </row>
    <row r="36" spans="2:19" s="22" customFormat="1">
      <c r="B36" s="23">
        <v>1028</v>
      </c>
      <c r="C36" s="24" t="s">
        <v>74</v>
      </c>
      <c r="D36" s="39" t="s">
        <v>47</v>
      </c>
      <c r="E36" s="35">
        <v>40</v>
      </c>
      <c r="F36" s="35"/>
      <c r="G36" s="113" t="s">
        <v>75</v>
      </c>
      <c r="H36" s="1170">
        <v>2</v>
      </c>
      <c r="I36" s="1266">
        <v>40</v>
      </c>
      <c r="J36" s="29"/>
      <c r="K36" s="247"/>
      <c r="L36" s="29"/>
      <c r="M36" s="1185">
        <v>27</v>
      </c>
      <c r="N36" s="108"/>
      <c r="O36" s="127">
        <v>24</v>
      </c>
      <c r="P36" s="129">
        <v>24</v>
      </c>
      <c r="Q36" s="33"/>
    </row>
    <row r="37" spans="2:19" s="22" customFormat="1">
      <c r="B37" s="23">
        <v>1029</v>
      </c>
      <c r="C37" s="24" t="s">
        <v>76</v>
      </c>
      <c r="D37" s="39" t="s">
        <v>47</v>
      </c>
      <c r="E37" s="35">
        <v>20</v>
      </c>
      <c r="F37" s="35"/>
      <c r="G37" s="113" t="s">
        <v>75</v>
      </c>
      <c r="H37" s="1170">
        <v>2</v>
      </c>
      <c r="I37" s="1266">
        <v>20</v>
      </c>
      <c r="J37" s="29"/>
      <c r="K37" s="247"/>
      <c r="L37" s="29"/>
      <c r="M37" s="1185">
        <v>28</v>
      </c>
      <c r="N37" s="108"/>
      <c r="O37" s="127">
        <v>25</v>
      </c>
      <c r="P37" s="129">
        <v>25</v>
      </c>
      <c r="Q37" s="33"/>
    </row>
    <row r="38" spans="2:19" s="22" customFormat="1">
      <c r="B38" s="23">
        <v>1030</v>
      </c>
      <c r="C38" s="24" t="s">
        <v>77</v>
      </c>
      <c r="D38" s="34" t="s">
        <v>27</v>
      </c>
      <c r="E38" s="35">
        <v>10</v>
      </c>
      <c r="F38" s="35"/>
      <c r="G38" s="113" t="s">
        <v>75</v>
      </c>
      <c r="H38" s="180">
        <v>2</v>
      </c>
      <c r="I38" s="1266">
        <v>10</v>
      </c>
      <c r="J38" s="29"/>
      <c r="K38" s="247"/>
      <c r="L38" s="29"/>
      <c r="M38" s="1185">
        <v>29</v>
      </c>
      <c r="N38" s="108"/>
      <c r="O38" s="127">
        <v>26</v>
      </c>
      <c r="P38" s="129">
        <v>26</v>
      </c>
      <c r="Q38" s="33"/>
    </row>
    <row r="39" spans="2:19" s="22" customFormat="1">
      <c r="B39" s="23">
        <v>1031</v>
      </c>
      <c r="C39" s="24" t="s">
        <v>1636</v>
      </c>
      <c r="D39" s="39" t="s">
        <v>47</v>
      </c>
      <c r="E39" s="35">
        <v>60</v>
      </c>
      <c r="F39" s="35"/>
      <c r="G39" s="113" t="s">
        <v>75</v>
      </c>
      <c r="H39" s="1170">
        <v>2</v>
      </c>
      <c r="I39" s="1266">
        <v>60</v>
      </c>
      <c r="J39" s="29"/>
      <c r="K39" s="247"/>
      <c r="L39" s="29"/>
      <c r="M39" s="1185">
        <v>30</v>
      </c>
      <c r="N39" s="108"/>
      <c r="O39" s="127">
        <v>27</v>
      </c>
      <c r="P39" s="129">
        <v>27</v>
      </c>
      <c r="Q39" s="33"/>
    </row>
    <row r="40" spans="2:19" s="22" customFormat="1">
      <c r="B40" s="23">
        <v>1032</v>
      </c>
      <c r="C40" s="24" t="s">
        <v>79</v>
      </c>
      <c r="D40" s="39" t="s">
        <v>27</v>
      </c>
      <c r="E40" s="35">
        <v>15</v>
      </c>
      <c r="F40" s="35"/>
      <c r="G40" s="113" t="s">
        <v>75</v>
      </c>
      <c r="H40" s="1170">
        <v>2</v>
      </c>
      <c r="I40" s="1266">
        <v>15</v>
      </c>
      <c r="J40" s="29"/>
      <c r="K40" s="247"/>
      <c r="L40" s="29"/>
      <c r="M40" s="1185">
        <v>31</v>
      </c>
      <c r="N40" s="108"/>
      <c r="O40" s="127">
        <v>28</v>
      </c>
      <c r="P40" s="129">
        <v>28</v>
      </c>
      <c r="Q40" s="33"/>
    </row>
    <row r="41" spans="2:19" s="22" customFormat="1">
      <c r="B41" s="23">
        <v>1033</v>
      </c>
      <c r="C41" s="24" t="s">
        <v>80</v>
      </c>
      <c r="D41" s="39" t="s">
        <v>27</v>
      </c>
      <c r="E41" s="35">
        <v>15</v>
      </c>
      <c r="F41" s="35"/>
      <c r="G41" s="113" t="s">
        <v>75</v>
      </c>
      <c r="H41" s="1170">
        <v>2</v>
      </c>
      <c r="I41" s="1266">
        <v>15</v>
      </c>
      <c r="J41" s="29"/>
      <c r="K41" s="247"/>
      <c r="L41" s="29"/>
      <c r="M41" s="1185">
        <v>32</v>
      </c>
      <c r="N41" s="108"/>
      <c r="O41" s="127">
        <v>29</v>
      </c>
      <c r="P41" s="129">
        <v>29</v>
      </c>
      <c r="Q41" s="42"/>
    </row>
    <row r="42" spans="2:19" s="22" customFormat="1">
      <c r="B42" s="23">
        <v>1028</v>
      </c>
      <c r="C42" s="24" t="s">
        <v>116</v>
      </c>
      <c r="D42" s="39"/>
      <c r="E42" s="35"/>
      <c r="F42" s="35"/>
      <c r="G42" s="113"/>
      <c r="H42" s="1170"/>
      <c r="I42" s="1266">
        <v>40</v>
      </c>
      <c r="J42" s="29"/>
      <c r="K42" s="247"/>
      <c r="L42" s="29"/>
      <c r="M42" s="1185">
        <v>33</v>
      </c>
      <c r="N42" s="108"/>
      <c r="O42" s="127">
        <v>30</v>
      </c>
      <c r="P42" s="129">
        <v>30</v>
      </c>
      <c r="Q42" s="42"/>
    </row>
    <row r="43" spans="2:19" s="22" customFormat="1">
      <c r="B43" s="23">
        <v>1029</v>
      </c>
      <c r="C43" s="24" t="s">
        <v>116</v>
      </c>
      <c r="D43" s="39"/>
      <c r="E43" s="35"/>
      <c r="F43" s="35"/>
      <c r="G43" s="113"/>
      <c r="H43" s="1170"/>
      <c r="I43" s="1266">
        <v>20</v>
      </c>
      <c r="J43" s="29"/>
      <c r="K43" s="247"/>
      <c r="L43" s="29"/>
      <c r="M43" s="1185">
        <v>34</v>
      </c>
      <c r="N43" s="108"/>
      <c r="O43" s="127">
        <v>31</v>
      </c>
      <c r="P43" s="129">
        <v>31</v>
      </c>
      <c r="Q43" s="42"/>
    </row>
    <row r="44" spans="2:19" s="22" customFormat="1">
      <c r="B44" s="23">
        <v>1030</v>
      </c>
      <c r="C44" s="24" t="s">
        <v>116</v>
      </c>
      <c r="D44" s="39"/>
      <c r="E44" s="35"/>
      <c r="F44" s="35"/>
      <c r="G44" s="113"/>
      <c r="H44" s="1170"/>
      <c r="I44" s="1266">
        <v>10</v>
      </c>
      <c r="J44" s="29"/>
      <c r="K44" s="247"/>
      <c r="L44" s="29"/>
      <c r="M44" s="1185">
        <v>35</v>
      </c>
      <c r="N44" s="108"/>
      <c r="O44" s="127">
        <v>32</v>
      </c>
      <c r="P44" s="129">
        <v>32</v>
      </c>
      <c r="Q44" s="42"/>
    </row>
    <row r="45" spans="2:19" s="22" customFormat="1">
      <c r="B45" s="23">
        <v>1031</v>
      </c>
      <c r="C45" s="24" t="s">
        <v>116</v>
      </c>
      <c r="D45" s="39"/>
      <c r="E45" s="35"/>
      <c r="F45" s="35"/>
      <c r="G45" s="113"/>
      <c r="H45" s="1170"/>
      <c r="I45" s="1266">
        <v>60</v>
      </c>
      <c r="J45" s="29"/>
      <c r="K45" s="247"/>
      <c r="L45" s="29"/>
      <c r="M45" s="1185">
        <v>36</v>
      </c>
      <c r="N45" s="108"/>
      <c r="O45" s="127">
        <v>33</v>
      </c>
      <c r="P45" s="129">
        <v>33</v>
      </c>
      <c r="Q45" s="42"/>
    </row>
    <row r="46" spans="2:19" s="22" customFormat="1">
      <c r="B46" s="23">
        <v>1032</v>
      </c>
      <c r="C46" s="24" t="s">
        <v>116</v>
      </c>
      <c r="D46" s="39"/>
      <c r="E46" s="35"/>
      <c r="F46" s="35"/>
      <c r="G46" s="113"/>
      <c r="H46" s="1170"/>
      <c r="I46" s="1266">
        <v>15</v>
      </c>
      <c r="J46" s="29"/>
      <c r="K46" s="247"/>
      <c r="L46" s="29"/>
      <c r="M46" s="1185">
        <v>37</v>
      </c>
      <c r="N46" s="108"/>
      <c r="O46" s="127">
        <v>34</v>
      </c>
      <c r="P46" s="129">
        <v>34</v>
      </c>
      <c r="Q46" s="42"/>
    </row>
    <row r="47" spans="2:19" s="22" customFormat="1">
      <c r="B47" s="23">
        <v>1033</v>
      </c>
      <c r="C47" s="24" t="s">
        <v>116</v>
      </c>
      <c r="D47" s="39"/>
      <c r="E47" s="35"/>
      <c r="F47" s="35"/>
      <c r="G47" s="113"/>
      <c r="H47" s="1170"/>
      <c r="I47" s="1266">
        <v>15</v>
      </c>
      <c r="J47" s="29"/>
      <c r="K47" s="247"/>
      <c r="L47" s="29"/>
      <c r="M47" s="1185">
        <v>38</v>
      </c>
      <c r="N47" s="108"/>
      <c r="O47" s="127">
        <v>35</v>
      </c>
      <c r="P47" s="129">
        <v>35</v>
      </c>
      <c r="Q47" s="42"/>
    </row>
    <row r="48" spans="2:19" s="22" customFormat="1">
      <c r="B48" s="23">
        <v>1042</v>
      </c>
      <c r="C48" s="24" t="s">
        <v>87</v>
      </c>
      <c r="D48" s="39" t="s">
        <v>47</v>
      </c>
      <c r="E48" s="35">
        <v>76</v>
      </c>
      <c r="F48" s="35"/>
      <c r="G48" s="113" t="s">
        <v>1110</v>
      </c>
      <c r="H48" s="1170"/>
      <c r="I48" s="1266">
        <f t="shared" si="0"/>
        <v>76</v>
      </c>
      <c r="J48" s="29"/>
      <c r="K48" s="247"/>
      <c r="L48" s="29"/>
      <c r="M48" s="1185">
        <v>39</v>
      </c>
      <c r="N48" s="108"/>
      <c r="O48" s="127">
        <v>36</v>
      </c>
      <c r="P48" s="129">
        <v>36</v>
      </c>
      <c r="Q48" s="42"/>
    </row>
    <row r="49" spans="2:19" s="22" customFormat="1" ht="22.5" customHeight="1">
      <c r="B49" s="23">
        <v>1173</v>
      </c>
      <c r="C49" s="24" t="s">
        <v>89</v>
      </c>
      <c r="D49" s="39" t="s">
        <v>47</v>
      </c>
      <c r="E49" s="35">
        <v>50</v>
      </c>
      <c r="F49" s="35"/>
      <c r="G49" s="113" t="s">
        <v>1110</v>
      </c>
      <c r="H49" s="1170"/>
      <c r="I49" s="1266">
        <f t="shared" si="0"/>
        <v>50</v>
      </c>
      <c r="J49" s="29"/>
      <c r="K49" s="247"/>
      <c r="L49" s="29"/>
      <c r="M49" s="1185">
        <v>40</v>
      </c>
      <c r="N49" s="108"/>
      <c r="O49" s="127">
        <v>37</v>
      </c>
      <c r="P49" s="129">
        <v>37</v>
      </c>
      <c r="Q49" s="42"/>
    </row>
    <row r="50" spans="2:19" s="22" customFormat="1">
      <c r="B50" s="23">
        <v>1016</v>
      </c>
      <c r="C50" s="24" t="s">
        <v>1729</v>
      </c>
      <c r="D50" s="39" t="s">
        <v>27</v>
      </c>
      <c r="E50" s="35">
        <v>10</v>
      </c>
      <c r="F50" s="35"/>
      <c r="G50" s="113" t="s">
        <v>1110</v>
      </c>
      <c r="H50" s="1170"/>
      <c r="I50" s="1266">
        <f t="shared" si="0"/>
        <v>10</v>
      </c>
      <c r="J50" s="29"/>
      <c r="K50" s="247"/>
      <c r="L50" s="29"/>
      <c r="M50" s="1185">
        <v>41</v>
      </c>
      <c r="N50" s="108"/>
      <c r="O50" s="127">
        <v>38</v>
      </c>
      <c r="P50" s="129">
        <v>38</v>
      </c>
      <c r="Q50" s="42"/>
    </row>
    <row r="51" spans="2:19" s="22" customFormat="1">
      <c r="B51" s="23">
        <v>1043</v>
      </c>
      <c r="C51" s="24" t="s">
        <v>91</v>
      </c>
      <c r="D51" s="39" t="s">
        <v>47</v>
      </c>
      <c r="E51" s="35">
        <v>60</v>
      </c>
      <c r="F51" s="35"/>
      <c r="G51" s="113" t="s">
        <v>1110</v>
      </c>
      <c r="H51" s="1170"/>
      <c r="I51" s="1266">
        <f t="shared" si="0"/>
        <v>60</v>
      </c>
      <c r="J51" s="29"/>
      <c r="K51" s="247"/>
      <c r="L51" s="29"/>
      <c r="M51" s="1185">
        <v>42</v>
      </c>
      <c r="N51" s="108"/>
      <c r="O51" s="127">
        <v>39</v>
      </c>
      <c r="P51" s="129">
        <v>39</v>
      </c>
      <c r="Q51" s="42"/>
    </row>
    <row r="52" spans="2:19" s="22" customFormat="1">
      <c r="B52" s="23">
        <v>1025</v>
      </c>
      <c r="C52" s="24" t="s">
        <v>1732</v>
      </c>
      <c r="D52" s="39" t="s">
        <v>47</v>
      </c>
      <c r="E52" s="35">
        <v>20</v>
      </c>
      <c r="F52" s="35"/>
      <c r="G52" s="113" t="s">
        <v>1110</v>
      </c>
      <c r="H52" s="1170"/>
      <c r="I52" s="1266">
        <f t="shared" si="0"/>
        <v>20</v>
      </c>
      <c r="J52" s="29"/>
      <c r="K52" s="247"/>
      <c r="L52" s="29"/>
      <c r="M52" s="1185">
        <v>43</v>
      </c>
      <c r="N52" s="108"/>
      <c r="O52" s="127">
        <v>40</v>
      </c>
      <c r="P52" s="129">
        <v>40</v>
      </c>
      <c r="Q52" s="42"/>
    </row>
    <row r="53" spans="2:19" s="22" customFormat="1">
      <c r="B53" s="23">
        <v>1027</v>
      </c>
      <c r="C53" s="24" t="s">
        <v>1734</v>
      </c>
      <c r="D53" s="34" t="s">
        <v>47</v>
      </c>
      <c r="E53" s="35">
        <v>20</v>
      </c>
      <c r="F53" s="35"/>
      <c r="G53" s="113" t="s">
        <v>1110</v>
      </c>
      <c r="H53" s="180"/>
      <c r="I53" s="1266">
        <f t="shared" si="0"/>
        <v>20</v>
      </c>
      <c r="J53" s="29"/>
      <c r="K53" s="247"/>
      <c r="L53" s="29"/>
      <c r="M53" s="1185">
        <v>44</v>
      </c>
      <c r="N53" s="108"/>
      <c r="O53" s="127">
        <v>41</v>
      </c>
      <c r="P53" s="129">
        <v>41</v>
      </c>
      <c r="Q53" s="42"/>
    </row>
    <row r="54" spans="2:19" s="22" customFormat="1">
      <c r="B54" s="23">
        <v>1041</v>
      </c>
      <c r="C54" s="24" t="s">
        <v>1736</v>
      </c>
      <c r="D54" s="39" t="s">
        <v>27</v>
      </c>
      <c r="E54" s="35">
        <v>15</v>
      </c>
      <c r="F54" s="35"/>
      <c r="G54" s="113" t="s">
        <v>1110</v>
      </c>
      <c r="H54" s="1170"/>
      <c r="I54" s="1266">
        <f t="shared" si="0"/>
        <v>15</v>
      </c>
      <c r="J54" s="29"/>
      <c r="K54" s="247"/>
      <c r="L54" s="29"/>
      <c r="M54" s="1185">
        <v>45</v>
      </c>
      <c r="N54" s="108"/>
      <c r="O54" s="127">
        <v>42</v>
      </c>
      <c r="P54" s="129">
        <v>42</v>
      </c>
      <c r="Q54" s="42"/>
    </row>
    <row r="55" spans="2:19" s="22" customFormat="1">
      <c r="B55" s="23">
        <v>1182</v>
      </c>
      <c r="C55" s="24" t="s">
        <v>2572</v>
      </c>
      <c r="D55" s="39" t="s">
        <v>27</v>
      </c>
      <c r="E55" s="35">
        <v>15</v>
      </c>
      <c r="F55" s="35"/>
      <c r="G55" s="113" t="s">
        <v>1110</v>
      </c>
      <c r="H55" s="1170"/>
      <c r="I55" s="1266">
        <f t="shared" si="0"/>
        <v>15</v>
      </c>
      <c r="J55" s="29"/>
      <c r="K55" s="247"/>
      <c r="L55" s="29"/>
      <c r="M55" s="1185">
        <v>46</v>
      </c>
      <c r="N55" s="108"/>
      <c r="O55" s="127">
        <v>43</v>
      </c>
      <c r="P55" s="129">
        <v>43</v>
      </c>
      <c r="Q55" s="42"/>
    </row>
    <row r="56" spans="2:19" s="22" customFormat="1" ht="22">
      <c r="B56" s="23">
        <v>1371</v>
      </c>
      <c r="C56" s="24" t="s">
        <v>2571</v>
      </c>
      <c r="D56" s="39" t="s">
        <v>1019</v>
      </c>
      <c r="E56" s="35">
        <v>5</v>
      </c>
      <c r="F56" s="35"/>
      <c r="G56" s="113" t="s">
        <v>1110</v>
      </c>
      <c r="H56" s="1170"/>
      <c r="I56" s="1266">
        <f t="shared" si="0"/>
        <v>5</v>
      </c>
      <c r="J56" s="29"/>
      <c r="K56" s="247"/>
      <c r="L56" s="29"/>
      <c r="M56" s="1185">
        <v>47</v>
      </c>
      <c r="N56" s="108"/>
      <c r="O56" s="127">
        <v>44</v>
      </c>
      <c r="P56" s="129">
        <v>44</v>
      </c>
      <c r="Q56" s="42"/>
    </row>
    <row r="57" spans="2:19" s="22" customFormat="1">
      <c r="B57" s="23">
        <v>1045</v>
      </c>
      <c r="C57" s="24" t="s">
        <v>98</v>
      </c>
      <c r="D57" s="39" t="s">
        <v>47</v>
      </c>
      <c r="E57" s="35">
        <v>40</v>
      </c>
      <c r="F57" s="35"/>
      <c r="G57" s="113" t="s">
        <v>1110</v>
      </c>
      <c r="H57" s="1170"/>
      <c r="I57" s="1266">
        <f t="shared" si="0"/>
        <v>40</v>
      </c>
      <c r="J57" s="29"/>
      <c r="K57" s="247"/>
      <c r="L57" s="29"/>
      <c r="M57" s="1185">
        <v>48</v>
      </c>
      <c r="N57" s="108"/>
      <c r="O57" s="127">
        <v>45</v>
      </c>
      <c r="P57" s="129">
        <v>45</v>
      </c>
      <c r="Q57" s="42"/>
    </row>
    <row r="58" spans="2:19" s="22" customFormat="1">
      <c r="B58" s="23">
        <v>1379</v>
      </c>
      <c r="C58" s="704" t="s">
        <v>1028</v>
      </c>
      <c r="D58" s="718" t="s">
        <v>27</v>
      </c>
      <c r="E58" s="707">
        <v>8</v>
      </c>
      <c r="F58" s="707"/>
      <c r="G58" s="113" t="s">
        <v>1110</v>
      </c>
      <c r="H58" s="1171"/>
      <c r="I58" s="1266">
        <f t="shared" si="0"/>
        <v>8</v>
      </c>
      <c r="J58" s="711"/>
      <c r="K58" s="1514"/>
      <c r="L58" s="711"/>
      <c r="M58" s="1185">
        <v>49</v>
      </c>
      <c r="N58" s="724"/>
      <c r="O58" s="722"/>
      <c r="P58" s="1492"/>
      <c r="Q58" s="42"/>
    </row>
    <row r="59" spans="2:19" s="22" customFormat="1">
      <c r="B59" s="23">
        <v>1380</v>
      </c>
      <c r="C59" s="24" t="s">
        <v>2570</v>
      </c>
      <c r="D59" s="39" t="s">
        <v>27</v>
      </c>
      <c r="E59" s="35">
        <v>8</v>
      </c>
      <c r="F59" s="35"/>
      <c r="G59" s="113" t="s">
        <v>1110</v>
      </c>
      <c r="H59" s="1170"/>
      <c r="I59" s="1266">
        <f t="shared" si="0"/>
        <v>8</v>
      </c>
      <c r="J59" s="29"/>
      <c r="K59" s="247"/>
      <c r="L59" s="29"/>
      <c r="M59" s="1185">
        <v>50</v>
      </c>
      <c r="N59" s="108"/>
      <c r="O59" s="127"/>
      <c r="P59" s="129"/>
      <c r="Q59" s="42"/>
    </row>
    <row r="60" spans="2:19" s="22" customFormat="1">
      <c r="B60" s="23">
        <v>1052</v>
      </c>
      <c r="C60" s="24" t="s">
        <v>102</v>
      </c>
      <c r="D60" s="39" t="s">
        <v>27</v>
      </c>
      <c r="E60" s="35">
        <v>8</v>
      </c>
      <c r="F60" s="35"/>
      <c r="G60" s="113" t="s">
        <v>1110</v>
      </c>
      <c r="H60" s="1170"/>
      <c r="I60" s="1266">
        <f t="shared" si="0"/>
        <v>8</v>
      </c>
      <c r="J60" s="29"/>
      <c r="K60" s="247"/>
      <c r="L60" s="29"/>
      <c r="M60" s="1185"/>
      <c r="N60" s="108"/>
      <c r="O60" s="127">
        <v>46</v>
      </c>
      <c r="P60" s="129">
        <v>46</v>
      </c>
      <c r="Q60" s="42"/>
    </row>
    <row r="61" spans="2:19" s="22" customFormat="1">
      <c r="B61" s="23">
        <v>1053</v>
      </c>
      <c r="C61" s="24" t="s">
        <v>103</v>
      </c>
      <c r="D61" s="39" t="s">
        <v>27</v>
      </c>
      <c r="E61" s="35">
        <v>8</v>
      </c>
      <c r="F61" s="35"/>
      <c r="G61" s="113" t="s">
        <v>1110</v>
      </c>
      <c r="H61" s="1170"/>
      <c r="I61" s="1493">
        <f t="shared" si="0"/>
        <v>8</v>
      </c>
      <c r="J61" s="29"/>
      <c r="K61" s="247"/>
      <c r="L61" s="29"/>
      <c r="M61" s="1185"/>
      <c r="N61" s="108"/>
      <c r="O61" s="127">
        <v>47</v>
      </c>
      <c r="P61" s="129">
        <v>47</v>
      </c>
      <c r="Q61" s="42"/>
    </row>
    <row r="62" spans="2:19" s="22" customFormat="1">
      <c r="B62" s="23">
        <v>1088</v>
      </c>
      <c r="C62" s="24" t="s">
        <v>149</v>
      </c>
      <c r="D62" s="39" t="s">
        <v>156</v>
      </c>
      <c r="E62" s="35">
        <v>12</v>
      </c>
      <c r="F62" s="35"/>
      <c r="G62" s="113" t="s">
        <v>1110</v>
      </c>
      <c r="H62" s="1170"/>
      <c r="I62" s="1183">
        <v>13</v>
      </c>
      <c r="J62" s="29"/>
      <c r="K62" s="247"/>
      <c r="L62" s="29"/>
      <c r="M62" s="1185"/>
      <c r="N62" s="108"/>
      <c r="O62" s="127">
        <v>48</v>
      </c>
      <c r="P62" s="129">
        <v>48</v>
      </c>
      <c r="Q62" s="42"/>
    </row>
    <row r="63" spans="2:19" s="1457" customFormat="1">
      <c r="B63" s="1451">
        <v>1089</v>
      </c>
      <c r="C63" s="1226" t="s">
        <v>151</v>
      </c>
      <c r="D63" s="1452" t="s">
        <v>152</v>
      </c>
      <c r="E63" s="1232">
        <v>12</v>
      </c>
      <c r="F63" s="1232"/>
      <c r="G63" s="210" t="s">
        <v>1110</v>
      </c>
      <c r="H63" s="1453"/>
      <c r="I63" s="1458">
        <v>13</v>
      </c>
      <c r="J63" s="1454"/>
      <c r="K63" s="1515"/>
      <c r="L63" s="1454"/>
      <c r="M63" s="1455"/>
      <c r="N63" s="1456"/>
      <c r="O63" s="1462"/>
      <c r="P63" s="1490"/>
      <c r="Q63" s="1491"/>
      <c r="R63" s="22"/>
      <c r="S63" s="22"/>
    </row>
    <row r="64" spans="2:19" s="1457" customFormat="1">
      <c r="B64" s="1451">
        <v>1090</v>
      </c>
      <c r="C64" s="1226" t="s">
        <v>153</v>
      </c>
      <c r="D64" s="1459" t="s">
        <v>156</v>
      </c>
      <c r="E64" s="1232">
        <v>12</v>
      </c>
      <c r="F64" s="1232"/>
      <c r="G64" s="210" t="s">
        <v>1110</v>
      </c>
      <c r="H64" s="1460"/>
      <c r="I64" s="1458">
        <v>13</v>
      </c>
      <c r="J64" s="1454"/>
      <c r="K64" s="1515"/>
      <c r="L64" s="1454"/>
      <c r="M64" s="1455"/>
      <c r="N64" s="1456"/>
      <c r="O64" s="1462"/>
      <c r="P64" s="1490"/>
      <c r="Q64" s="1491"/>
      <c r="R64" s="22"/>
      <c r="S64" s="22"/>
    </row>
    <row r="65" spans="2:17" s="22" customFormat="1">
      <c r="B65" s="23">
        <v>1096</v>
      </c>
      <c r="C65" s="24" t="s">
        <v>154</v>
      </c>
      <c r="D65" s="39" t="s">
        <v>156</v>
      </c>
      <c r="E65" s="35">
        <v>12</v>
      </c>
      <c r="F65" s="35"/>
      <c r="G65" s="113" t="s">
        <v>1110</v>
      </c>
      <c r="H65" s="1170"/>
      <c r="I65" s="1181">
        <v>13</v>
      </c>
      <c r="J65" s="29"/>
      <c r="K65" s="247"/>
      <c r="L65" s="29"/>
      <c r="M65" s="1185"/>
      <c r="N65" s="108"/>
      <c r="O65" s="127">
        <v>49</v>
      </c>
      <c r="P65" s="129">
        <v>49</v>
      </c>
      <c r="Q65" s="42"/>
    </row>
    <row r="66" spans="2:17" s="22" customFormat="1">
      <c r="B66" s="23">
        <v>1097</v>
      </c>
      <c r="C66" s="24" t="s">
        <v>155</v>
      </c>
      <c r="D66" s="39" t="s">
        <v>156</v>
      </c>
      <c r="E66" s="35">
        <v>12</v>
      </c>
      <c r="F66" s="35"/>
      <c r="G66" s="113" t="s">
        <v>1110</v>
      </c>
      <c r="H66" s="1170"/>
      <c r="I66" s="1184">
        <v>13</v>
      </c>
      <c r="J66" s="29"/>
      <c r="K66" s="247"/>
      <c r="L66" s="29"/>
      <c r="M66" s="1185"/>
      <c r="N66" s="108"/>
      <c r="O66" s="127">
        <v>50</v>
      </c>
      <c r="P66" s="129">
        <v>50</v>
      </c>
      <c r="Q66" s="42"/>
    </row>
    <row r="67" spans="2:17" s="22" customFormat="1">
      <c r="B67" s="23">
        <v>1014</v>
      </c>
      <c r="C67" s="24" t="s">
        <v>2569</v>
      </c>
      <c r="D67" s="39" t="s">
        <v>1090</v>
      </c>
      <c r="E67" s="35">
        <v>76</v>
      </c>
      <c r="F67" s="35"/>
      <c r="G67" s="113" t="s">
        <v>159</v>
      </c>
      <c r="H67" s="1170">
        <v>39</v>
      </c>
      <c r="I67" s="1266">
        <v>76</v>
      </c>
      <c r="J67" s="29"/>
      <c r="K67" s="247"/>
      <c r="L67" s="29"/>
      <c r="M67" s="1185">
        <v>51</v>
      </c>
      <c r="N67" s="108"/>
      <c r="O67" s="127">
        <v>51</v>
      </c>
      <c r="P67" s="129">
        <v>51</v>
      </c>
      <c r="Q67" s="42"/>
    </row>
    <row r="68" spans="2:17" s="22" customFormat="1">
      <c r="B68" s="23">
        <v>1014</v>
      </c>
      <c r="C68" s="24" t="s">
        <v>116</v>
      </c>
      <c r="D68" s="39"/>
      <c r="E68" s="35"/>
      <c r="F68" s="35"/>
      <c r="G68" s="113"/>
      <c r="H68" s="1170"/>
      <c r="I68" s="1266">
        <v>76</v>
      </c>
      <c r="J68" s="29"/>
      <c r="K68" s="247"/>
      <c r="L68" s="29"/>
      <c r="M68" s="1185">
        <v>52</v>
      </c>
      <c r="N68" s="108"/>
      <c r="O68" s="127">
        <v>52</v>
      </c>
      <c r="P68" s="129">
        <v>52</v>
      </c>
      <c r="Q68" s="42"/>
    </row>
    <row r="69" spans="2:17" s="22" customFormat="1">
      <c r="B69" s="23">
        <v>1014</v>
      </c>
      <c r="C69" s="24" t="s">
        <v>111</v>
      </c>
      <c r="D69" s="39"/>
      <c r="E69" s="35"/>
      <c r="F69" s="35"/>
      <c r="G69" s="113"/>
      <c r="H69" s="1170"/>
      <c r="I69" s="1266">
        <v>76</v>
      </c>
      <c r="J69" s="29"/>
      <c r="K69" s="247"/>
      <c r="L69" s="29"/>
      <c r="M69" s="1185">
        <v>53</v>
      </c>
      <c r="N69" s="108"/>
      <c r="O69" s="127">
        <v>53</v>
      </c>
      <c r="P69" s="129">
        <v>53</v>
      </c>
      <c r="Q69" s="42"/>
    </row>
    <row r="70" spans="2:17" s="22" customFormat="1">
      <c r="B70" s="23">
        <v>1014</v>
      </c>
      <c r="C70" s="24" t="s">
        <v>117</v>
      </c>
      <c r="D70" s="39"/>
      <c r="E70" s="35"/>
      <c r="F70" s="35"/>
      <c r="G70" s="113"/>
      <c r="H70" s="1170"/>
      <c r="I70" s="1266">
        <v>76</v>
      </c>
      <c r="J70" s="29"/>
      <c r="K70" s="247"/>
      <c r="L70" s="29"/>
      <c r="M70" s="1185">
        <v>54</v>
      </c>
      <c r="N70" s="108"/>
      <c r="O70" s="127">
        <v>54</v>
      </c>
      <c r="P70" s="129">
        <v>54</v>
      </c>
      <c r="Q70" s="42"/>
    </row>
    <row r="71" spans="2:17" s="22" customFormat="1">
      <c r="B71" s="23">
        <v>1014</v>
      </c>
      <c r="C71" s="24" t="s">
        <v>118</v>
      </c>
      <c r="D71" s="39"/>
      <c r="E71" s="35"/>
      <c r="F71" s="35"/>
      <c r="G71" s="113"/>
      <c r="H71" s="1170"/>
      <c r="I71" s="1266">
        <v>76</v>
      </c>
      <c r="J71" s="29"/>
      <c r="K71" s="247"/>
      <c r="L71" s="29"/>
      <c r="M71" s="1185">
        <v>55</v>
      </c>
      <c r="N71" s="108"/>
      <c r="O71" s="127">
        <v>55</v>
      </c>
      <c r="P71" s="129">
        <v>55</v>
      </c>
      <c r="Q71" s="42"/>
    </row>
    <row r="72" spans="2:17" s="22" customFormat="1">
      <c r="B72" s="23">
        <v>1014</v>
      </c>
      <c r="C72" s="24" t="s">
        <v>119</v>
      </c>
      <c r="D72" s="39"/>
      <c r="E72" s="35"/>
      <c r="F72" s="35"/>
      <c r="G72" s="113"/>
      <c r="H72" s="1170"/>
      <c r="I72" s="1266">
        <v>76</v>
      </c>
      <c r="J72" s="29"/>
      <c r="K72" s="247"/>
      <c r="L72" s="29"/>
      <c r="M72" s="1185">
        <v>56</v>
      </c>
      <c r="N72" s="108"/>
      <c r="O72" s="127">
        <v>56</v>
      </c>
      <c r="P72" s="129">
        <v>56</v>
      </c>
      <c r="Q72" s="42"/>
    </row>
    <row r="73" spans="2:17" s="22" customFormat="1">
      <c r="B73" s="23">
        <v>1014</v>
      </c>
      <c r="C73" s="24" t="s">
        <v>120</v>
      </c>
      <c r="D73" s="39"/>
      <c r="E73" s="35"/>
      <c r="F73" s="35"/>
      <c r="G73" s="113"/>
      <c r="H73" s="1170"/>
      <c r="I73" s="1266">
        <v>76</v>
      </c>
      <c r="J73" s="29"/>
      <c r="K73" s="247"/>
      <c r="L73" s="29"/>
      <c r="M73" s="1185">
        <v>57</v>
      </c>
      <c r="N73" s="108"/>
      <c r="O73" s="127">
        <v>57</v>
      </c>
      <c r="P73" s="129">
        <v>57</v>
      </c>
      <c r="Q73" s="42"/>
    </row>
    <row r="74" spans="2:17" s="22" customFormat="1">
      <c r="B74" s="23">
        <v>1014</v>
      </c>
      <c r="C74" s="24" t="s">
        <v>121</v>
      </c>
      <c r="D74" s="39"/>
      <c r="E74" s="35"/>
      <c r="F74" s="35"/>
      <c r="G74" s="113"/>
      <c r="H74" s="1170"/>
      <c r="I74" s="1266">
        <v>76</v>
      </c>
      <c r="J74" s="29"/>
      <c r="K74" s="247"/>
      <c r="L74" s="29"/>
      <c r="M74" s="1185">
        <v>58</v>
      </c>
      <c r="N74" s="108"/>
      <c r="O74" s="127">
        <v>58</v>
      </c>
      <c r="P74" s="129">
        <v>58</v>
      </c>
      <c r="Q74" s="42"/>
    </row>
    <row r="75" spans="2:17" s="22" customFormat="1">
      <c r="B75" s="23">
        <v>1014</v>
      </c>
      <c r="C75" s="24" t="s">
        <v>122</v>
      </c>
      <c r="D75" s="39"/>
      <c r="E75" s="35"/>
      <c r="F75" s="35"/>
      <c r="G75" s="113"/>
      <c r="H75" s="1170"/>
      <c r="I75" s="1266">
        <v>76</v>
      </c>
      <c r="J75" s="29"/>
      <c r="K75" s="247"/>
      <c r="L75" s="29"/>
      <c r="M75" s="1185">
        <v>59</v>
      </c>
      <c r="N75" s="108"/>
      <c r="O75" s="127">
        <v>59</v>
      </c>
      <c r="P75" s="129">
        <v>59</v>
      </c>
      <c r="Q75" s="42"/>
    </row>
    <row r="76" spans="2:17" s="22" customFormat="1">
      <c r="B76" s="23">
        <v>1014</v>
      </c>
      <c r="C76" s="24" t="s">
        <v>123</v>
      </c>
      <c r="D76" s="39"/>
      <c r="E76" s="35"/>
      <c r="F76" s="35"/>
      <c r="G76" s="113"/>
      <c r="H76" s="1170"/>
      <c r="I76" s="1266">
        <v>76</v>
      </c>
      <c r="J76" s="29"/>
      <c r="K76" s="247"/>
      <c r="L76" s="29"/>
      <c r="M76" s="1185">
        <v>60</v>
      </c>
      <c r="N76" s="108"/>
      <c r="O76" s="127">
        <v>60</v>
      </c>
      <c r="P76" s="129">
        <v>60</v>
      </c>
      <c r="Q76" s="42"/>
    </row>
    <row r="77" spans="2:17" s="22" customFormat="1">
      <c r="B77" s="23">
        <v>1014</v>
      </c>
      <c r="C77" s="24" t="s">
        <v>124</v>
      </c>
      <c r="D77" s="39"/>
      <c r="E77" s="35"/>
      <c r="F77" s="35"/>
      <c r="G77" s="113"/>
      <c r="H77" s="1170"/>
      <c r="I77" s="1266">
        <v>76</v>
      </c>
      <c r="J77" s="29"/>
      <c r="K77" s="247"/>
      <c r="L77" s="29"/>
      <c r="M77" s="1185">
        <v>61</v>
      </c>
      <c r="N77" s="108"/>
      <c r="O77" s="127">
        <v>61</v>
      </c>
      <c r="P77" s="129">
        <v>61</v>
      </c>
      <c r="Q77" s="42"/>
    </row>
    <row r="78" spans="2:17" s="22" customFormat="1">
      <c r="B78" s="23">
        <v>1014</v>
      </c>
      <c r="C78" s="24" t="s">
        <v>125</v>
      </c>
      <c r="D78" s="39"/>
      <c r="E78" s="35"/>
      <c r="F78" s="35"/>
      <c r="G78" s="113"/>
      <c r="H78" s="1170"/>
      <c r="I78" s="1266">
        <v>76</v>
      </c>
      <c r="J78" s="29"/>
      <c r="K78" s="247"/>
      <c r="L78" s="29"/>
      <c r="M78" s="1185">
        <v>62</v>
      </c>
      <c r="N78" s="108"/>
      <c r="O78" s="127">
        <v>62</v>
      </c>
      <c r="P78" s="129">
        <v>62</v>
      </c>
      <c r="Q78" s="42"/>
    </row>
    <row r="79" spans="2:17" s="22" customFormat="1">
      <c r="B79" s="23">
        <v>1014</v>
      </c>
      <c r="C79" s="24" t="s">
        <v>126</v>
      </c>
      <c r="D79" s="39"/>
      <c r="E79" s="35"/>
      <c r="F79" s="35"/>
      <c r="G79" s="113"/>
      <c r="H79" s="1170"/>
      <c r="I79" s="1266">
        <v>76</v>
      </c>
      <c r="J79" s="29"/>
      <c r="K79" s="247"/>
      <c r="L79" s="29"/>
      <c r="M79" s="1185">
        <v>63</v>
      </c>
      <c r="N79" s="108"/>
      <c r="O79" s="127">
        <v>63</v>
      </c>
      <c r="P79" s="129">
        <v>63</v>
      </c>
      <c r="Q79" s="42"/>
    </row>
    <row r="80" spans="2:17" s="22" customFormat="1">
      <c r="B80" s="23">
        <v>1014</v>
      </c>
      <c r="C80" s="24" t="s">
        <v>127</v>
      </c>
      <c r="D80" s="39"/>
      <c r="E80" s="35"/>
      <c r="F80" s="35"/>
      <c r="G80" s="113"/>
      <c r="H80" s="1170"/>
      <c r="I80" s="1266">
        <v>76</v>
      </c>
      <c r="J80" s="29"/>
      <c r="K80" s="247"/>
      <c r="L80" s="29"/>
      <c r="M80" s="1185">
        <v>64</v>
      </c>
      <c r="N80" s="108"/>
      <c r="O80" s="127">
        <v>64</v>
      </c>
      <c r="P80" s="129">
        <v>64</v>
      </c>
      <c r="Q80" s="42"/>
    </row>
    <row r="81" spans="2:17" s="22" customFormat="1">
      <c r="B81" s="23">
        <v>1014</v>
      </c>
      <c r="C81" s="24" t="s">
        <v>128</v>
      </c>
      <c r="D81" s="39"/>
      <c r="E81" s="35"/>
      <c r="F81" s="35"/>
      <c r="G81" s="113"/>
      <c r="H81" s="1170"/>
      <c r="I81" s="1266">
        <v>76</v>
      </c>
      <c r="J81" s="29"/>
      <c r="K81" s="247"/>
      <c r="L81" s="29"/>
      <c r="M81" s="1185">
        <v>65</v>
      </c>
      <c r="N81" s="108"/>
      <c r="O81" s="127">
        <v>65</v>
      </c>
      <c r="P81" s="129">
        <v>65</v>
      </c>
      <c r="Q81" s="42"/>
    </row>
    <row r="82" spans="2:17" s="22" customFormat="1">
      <c r="B82" s="23">
        <v>1014</v>
      </c>
      <c r="C82" s="24" t="s">
        <v>129</v>
      </c>
      <c r="D82" s="39"/>
      <c r="E82" s="35"/>
      <c r="F82" s="35"/>
      <c r="G82" s="113"/>
      <c r="H82" s="1170"/>
      <c r="I82" s="1266">
        <v>76</v>
      </c>
      <c r="J82" s="29"/>
      <c r="K82" s="247"/>
      <c r="L82" s="29"/>
      <c r="M82" s="1185">
        <v>66</v>
      </c>
      <c r="N82" s="108"/>
      <c r="O82" s="127">
        <v>66</v>
      </c>
      <c r="P82" s="129">
        <v>66</v>
      </c>
      <c r="Q82" s="42"/>
    </row>
    <row r="83" spans="2:17" s="22" customFormat="1">
      <c r="B83" s="23">
        <v>1014</v>
      </c>
      <c r="C83" s="24" t="s">
        <v>130</v>
      </c>
      <c r="D83" s="39"/>
      <c r="E83" s="35"/>
      <c r="F83" s="35"/>
      <c r="G83" s="113"/>
      <c r="H83" s="1170"/>
      <c r="I83" s="1266">
        <v>76</v>
      </c>
      <c r="J83" s="29"/>
      <c r="K83" s="247"/>
      <c r="L83" s="29"/>
      <c r="M83" s="1185">
        <v>67</v>
      </c>
      <c r="N83" s="108"/>
      <c r="O83" s="127">
        <v>67</v>
      </c>
      <c r="P83" s="129">
        <v>67</v>
      </c>
      <c r="Q83" s="42"/>
    </row>
    <row r="84" spans="2:17" s="22" customFormat="1">
      <c r="B84" s="23">
        <v>1014</v>
      </c>
      <c r="C84" s="24" t="s">
        <v>131</v>
      </c>
      <c r="D84" s="39"/>
      <c r="E84" s="35"/>
      <c r="F84" s="35"/>
      <c r="G84" s="113"/>
      <c r="H84" s="1170"/>
      <c r="I84" s="1266">
        <v>76</v>
      </c>
      <c r="J84" s="29"/>
      <c r="K84" s="247"/>
      <c r="L84" s="29"/>
      <c r="M84" s="1185">
        <v>68</v>
      </c>
      <c r="N84" s="108"/>
      <c r="O84" s="127">
        <v>68</v>
      </c>
      <c r="P84" s="129">
        <v>68</v>
      </c>
      <c r="Q84" s="42"/>
    </row>
    <row r="85" spans="2:17" s="22" customFormat="1">
      <c r="B85" s="23">
        <v>1014</v>
      </c>
      <c r="C85" s="24" t="s">
        <v>132</v>
      </c>
      <c r="D85" s="39"/>
      <c r="E85" s="35"/>
      <c r="F85" s="35"/>
      <c r="G85" s="113"/>
      <c r="H85" s="1170"/>
      <c r="I85" s="1266">
        <v>76</v>
      </c>
      <c r="J85" s="29"/>
      <c r="K85" s="247"/>
      <c r="L85" s="29"/>
      <c r="M85" s="1185">
        <v>69</v>
      </c>
      <c r="N85" s="108"/>
      <c r="O85" s="127">
        <v>69</v>
      </c>
      <c r="P85" s="129">
        <v>69</v>
      </c>
      <c r="Q85" s="42"/>
    </row>
    <row r="86" spans="2:17" s="22" customFormat="1">
      <c r="B86" s="23">
        <v>1014</v>
      </c>
      <c r="C86" s="24" t="s">
        <v>133</v>
      </c>
      <c r="D86" s="39"/>
      <c r="E86" s="35"/>
      <c r="F86" s="35"/>
      <c r="G86" s="113"/>
      <c r="H86" s="1170"/>
      <c r="I86" s="1266">
        <v>76</v>
      </c>
      <c r="J86" s="29"/>
      <c r="K86" s="247"/>
      <c r="L86" s="29"/>
      <c r="M86" s="1185">
        <v>70</v>
      </c>
      <c r="N86" s="108"/>
      <c r="O86" s="127">
        <v>70</v>
      </c>
      <c r="P86" s="129">
        <v>70</v>
      </c>
      <c r="Q86" s="42"/>
    </row>
    <row r="87" spans="2:17" s="22" customFormat="1">
      <c r="B87" s="23">
        <v>1014</v>
      </c>
      <c r="C87" s="24" t="s">
        <v>303</v>
      </c>
      <c r="D87" s="39"/>
      <c r="E87" s="35"/>
      <c r="F87" s="35"/>
      <c r="G87" s="113"/>
      <c r="H87" s="1170"/>
      <c r="I87" s="1266">
        <v>76</v>
      </c>
      <c r="J87" s="29"/>
      <c r="K87" s="247"/>
      <c r="L87" s="29"/>
      <c r="M87" s="1185">
        <v>71</v>
      </c>
      <c r="N87" s="108"/>
      <c r="O87" s="127">
        <v>71</v>
      </c>
      <c r="P87" s="129">
        <v>71</v>
      </c>
      <c r="Q87" s="42"/>
    </row>
    <row r="88" spans="2:17" s="22" customFormat="1">
      <c r="B88" s="23">
        <v>1014</v>
      </c>
      <c r="C88" s="24" t="s">
        <v>304</v>
      </c>
      <c r="D88" s="39"/>
      <c r="E88" s="35"/>
      <c r="F88" s="35"/>
      <c r="G88" s="113"/>
      <c r="H88" s="1170"/>
      <c r="I88" s="1266">
        <v>76</v>
      </c>
      <c r="J88" s="29"/>
      <c r="K88" s="247"/>
      <c r="L88" s="29"/>
      <c r="M88" s="1185">
        <v>72</v>
      </c>
      <c r="N88" s="108"/>
      <c r="O88" s="127">
        <v>72</v>
      </c>
      <c r="P88" s="129">
        <v>72</v>
      </c>
      <c r="Q88" s="42"/>
    </row>
    <row r="89" spans="2:17" s="22" customFormat="1">
      <c r="B89" s="23">
        <v>1014</v>
      </c>
      <c r="C89" s="24" t="s">
        <v>305</v>
      </c>
      <c r="D89" s="39"/>
      <c r="E89" s="35"/>
      <c r="F89" s="35"/>
      <c r="G89" s="113"/>
      <c r="H89" s="1170"/>
      <c r="I89" s="1266">
        <v>76</v>
      </c>
      <c r="J89" s="29"/>
      <c r="K89" s="247"/>
      <c r="L89" s="29"/>
      <c r="M89" s="1185">
        <v>73</v>
      </c>
      <c r="N89" s="108"/>
      <c r="O89" s="127">
        <v>73</v>
      </c>
      <c r="P89" s="129">
        <v>73</v>
      </c>
      <c r="Q89" s="42"/>
    </row>
    <row r="90" spans="2:17" s="22" customFormat="1">
      <c r="B90" s="23">
        <v>1014</v>
      </c>
      <c r="C90" s="24" t="s">
        <v>306</v>
      </c>
      <c r="D90" s="39"/>
      <c r="E90" s="35"/>
      <c r="F90" s="35"/>
      <c r="G90" s="113"/>
      <c r="H90" s="1170"/>
      <c r="I90" s="1266">
        <v>76</v>
      </c>
      <c r="J90" s="29"/>
      <c r="K90" s="247"/>
      <c r="L90" s="29"/>
      <c r="M90" s="1185">
        <v>74</v>
      </c>
      <c r="N90" s="108"/>
      <c r="O90" s="127">
        <v>74</v>
      </c>
      <c r="P90" s="129">
        <v>74</v>
      </c>
      <c r="Q90" s="42"/>
    </row>
    <row r="91" spans="2:17" s="22" customFormat="1">
      <c r="B91" s="23">
        <v>1014</v>
      </c>
      <c r="C91" s="24" t="s">
        <v>307</v>
      </c>
      <c r="D91" s="39"/>
      <c r="E91" s="35"/>
      <c r="F91" s="35"/>
      <c r="G91" s="113"/>
      <c r="H91" s="1170"/>
      <c r="I91" s="1266">
        <v>76</v>
      </c>
      <c r="J91" s="29"/>
      <c r="K91" s="247"/>
      <c r="L91" s="29"/>
      <c r="M91" s="1185">
        <v>75</v>
      </c>
      <c r="N91" s="108"/>
      <c r="O91" s="127">
        <v>75</v>
      </c>
      <c r="P91" s="129">
        <v>75</v>
      </c>
      <c r="Q91" s="42"/>
    </row>
    <row r="92" spans="2:17" s="22" customFormat="1">
      <c r="B92" s="23">
        <v>1014</v>
      </c>
      <c r="C92" s="24" t="s">
        <v>308</v>
      </c>
      <c r="D92" s="39"/>
      <c r="E92" s="35"/>
      <c r="F92" s="35"/>
      <c r="G92" s="113"/>
      <c r="H92" s="1170"/>
      <c r="I92" s="1266">
        <v>76</v>
      </c>
      <c r="J92" s="29"/>
      <c r="K92" s="247"/>
      <c r="L92" s="29"/>
      <c r="M92" s="1185">
        <v>76</v>
      </c>
      <c r="N92" s="108"/>
      <c r="O92" s="127">
        <v>76</v>
      </c>
      <c r="P92" s="129">
        <v>76</v>
      </c>
      <c r="Q92" s="42"/>
    </row>
    <row r="93" spans="2:17" s="22" customFormat="1">
      <c r="B93" s="23">
        <v>1014</v>
      </c>
      <c r="C93" s="24" t="s">
        <v>309</v>
      </c>
      <c r="D93" s="39"/>
      <c r="E93" s="35"/>
      <c r="F93" s="35"/>
      <c r="G93" s="113"/>
      <c r="H93" s="1170"/>
      <c r="I93" s="1266">
        <v>76</v>
      </c>
      <c r="J93" s="29"/>
      <c r="K93" s="247"/>
      <c r="L93" s="29"/>
      <c r="M93" s="1185">
        <v>77</v>
      </c>
      <c r="N93" s="108"/>
      <c r="O93" s="127">
        <v>77</v>
      </c>
      <c r="P93" s="129">
        <v>77</v>
      </c>
      <c r="Q93" s="42"/>
    </row>
    <row r="94" spans="2:17" s="22" customFormat="1">
      <c r="B94" s="23">
        <v>1014</v>
      </c>
      <c r="C94" s="24" t="s">
        <v>310</v>
      </c>
      <c r="D94" s="39"/>
      <c r="E94" s="35"/>
      <c r="F94" s="35"/>
      <c r="G94" s="113"/>
      <c r="H94" s="1170"/>
      <c r="I94" s="1266">
        <v>76</v>
      </c>
      <c r="J94" s="29"/>
      <c r="K94" s="247"/>
      <c r="L94" s="29"/>
      <c r="M94" s="1185">
        <v>78</v>
      </c>
      <c r="N94" s="108"/>
      <c r="O94" s="127">
        <v>78</v>
      </c>
      <c r="P94" s="129">
        <v>78</v>
      </c>
      <c r="Q94" s="42"/>
    </row>
    <row r="95" spans="2:17" s="22" customFormat="1">
      <c r="B95" s="23">
        <v>1014</v>
      </c>
      <c r="C95" s="24" t="s">
        <v>311</v>
      </c>
      <c r="D95" s="39"/>
      <c r="E95" s="35"/>
      <c r="F95" s="35"/>
      <c r="G95" s="113"/>
      <c r="H95" s="1170"/>
      <c r="I95" s="1266">
        <v>76</v>
      </c>
      <c r="J95" s="29"/>
      <c r="K95" s="247"/>
      <c r="L95" s="29"/>
      <c r="M95" s="1185">
        <v>79</v>
      </c>
      <c r="N95" s="108"/>
      <c r="O95" s="127">
        <v>79</v>
      </c>
      <c r="P95" s="129">
        <v>79</v>
      </c>
      <c r="Q95" s="42"/>
    </row>
    <row r="96" spans="2:17" s="22" customFormat="1">
      <c r="B96" s="23">
        <v>1014</v>
      </c>
      <c r="C96" s="24" t="s">
        <v>312</v>
      </c>
      <c r="D96" s="39"/>
      <c r="E96" s="35"/>
      <c r="F96" s="35"/>
      <c r="G96" s="113"/>
      <c r="H96" s="1170"/>
      <c r="I96" s="1266">
        <v>76</v>
      </c>
      <c r="J96" s="29"/>
      <c r="K96" s="247"/>
      <c r="L96" s="29"/>
      <c r="M96" s="1185">
        <v>80</v>
      </c>
      <c r="N96" s="108"/>
      <c r="O96" s="127">
        <v>80</v>
      </c>
      <c r="P96" s="129">
        <v>80</v>
      </c>
      <c r="Q96" s="42"/>
    </row>
    <row r="97" spans="2:17" s="22" customFormat="1">
      <c r="B97" s="23">
        <v>1014</v>
      </c>
      <c r="C97" s="24" t="s">
        <v>313</v>
      </c>
      <c r="D97" s="39"/>
      <c r="E97" s="35"/>
      <c r="F97" s="35"/>
      <c r="G97" s="113"/>
      <c r="H97" s="1170"/>
      <c r="I97" s="1266">
        <v>76</v>
      </c>
      <c r="J97" s="29"/>
      <c r="K97" s="247"/>
      <c r="L97" s="29"/>
      <c r="M97" s="1185">
        <v>81</v>
      </c>
      <c r="N97" s="108"/>
      <c r="O97" s="127">
        <v>81</v>
      </c>
      <c r="P97" s="129">
        <v>81</v>
      </c>
      <c r="Q97" s="42"/>
    </row>
    <row r="98" spans="2:17" s="22" customFormat="1">
      <c r="B98" s="23">
        <v>1014</v>
      </c>
      <c r="C98" s="24" t="s">
        <v>314</v>
      </c>
      <c r="D98" s="39"/>
      <c r="E98" s="35"/>
      <c r="F98" s="35"/>
      <c r="G98" s="113"/>
      <c r="H98" s="1170"/>
      <c r="I98" s="1266">
        <v>76</v>
      </c>
      <c r="J98" s="29"/>
      <c r="K98" s="247"/>
      <c r="L98" s="29"/>
      <c r="M98" s="1185">
        <v>82</v>
      </c>
      <c r="N98" s="108"/>
      <c r="O98" s="127">
        <v>82</v>
      </c>
      <c r="P98" s="129">
        <v>82</v>
      </c>
      <c r="Q98" s="42"/>
    </row>
    <row r="99" spans="2:17" s="22" customFormat="1">
      <c r="B99" s="23">
        <v>1014</v>
      </c>
      <c r="C99" s="24" t="s">
        <v>315</v>
      </c>
      <c r="D99" s="39"/>
      <c r="E99" s="35"/>
      <c r="F99" s="35"/>
      <c r="G99" s="113"/>
      <c r="H99" s="1170"/>
      <c r="I99" s="1266">
        <v>76</v>
      </c>
      <c r="J99" s="29"/>
      <c r="K99" s="247"/>
      <c r="L99" s="29"/>
      <c r="M99" s="1185">
        <v>83</v>
      </c>
      <c r="N99" s="108"/>
      <c r="O99" s="127">
        <v>83</v>
      </c>
      <c r="P99" s="129">
        <v>83</v>
      </c>
      <c r="Q99" s="42"/>
    </row>
    <row r="100" spans="2:17" s="22" customFormat="1">
      <c r="B100" s="23">
        <v>1014</v>
      </c>
      <c r="C100" s="24" t="s">
        <v>316</v>
      </c>
      <c r="D100" s="39"/>
      <c r="E100" s="35"/>
      <c r="F100" s="35"/>
      <c r="G100" s="113"/>
      <c r="H100" s="1170"/>
      <c r="I100" s="1266">
        <v>76</v>
      </c>
      <c r="J100" s="29"/>
      <c r="K100" s="247"/>
      <c r="L100" s="29"/>
      <c r="M100" s="1185">
        <v>84</v>
      </c>
      <c r="N100" s="108"/>
      <c r="O100" s="127">
        <v>84</v>
      </c>
      <c r="P100" s="129">
        <v>84</v>
      </c>
      <c r="Q100" s="42"/>
    </row>
    <row r="101" spans="2:17" s="22" customFormat="1">
      <c r="B101" s="23">
        <v>1014</v>
      </c>
      <c r="C101" s="24" t="s">
        <v>317</v>
      </c>
      <c r="D101" s="39"/>
      <c r="E101" s="35"/>
      <c r="F101" s="35"/>
      <c r="G101" s="113"/>
      <c r="H101" s="1170"/>
      <c r="I101" s="1266">
        <v>76</v>
      </c>
      <c r="J101" s="29"/>
      <c r="K101" s="247"/>
      <c r="L101" s="29"/>
      <c r="M101" s="1185">
        <v>85</v>
      </c>
      <c r="N101" s="108"/>
      <c r="O101" s="127">
        <v>85</v>
      </c>
      <c r="P101" s="129">
        <v>85</v>
      </c>
      <c r="Q101" s="42"/>
    </row>
    <row r="102" spans="2:17" s="22" customFormat="1">
      <c r="B102" s="23">
        <v>1014</v>
      </c>
      <c r="C102" s="24" t="s">
        <v>318</v>
      </c>
      <c r="D102" s="39"/>
      <c r="E102" s="35"/>
      <c r="F102" s="35"/>
      <c r="G102" s="113"/>
      <c r="H102" s="1170"/>
      <c r="I102" s="1266">
        <v>76</v>
      </c>
      <c r="J102" s="29"/>
      <c r="K102" s="247"/>
      <c r="L102" s="29"/>
      <c r="M102" s="1185">
        <v>86</v>
      </c>
      <c r="N102" s="108"/>
      <c r="O102" s="127">
        <v>86</v>
      </c>
      <c r="P102" s="129">
        <v>86</v>
      </c>
      <c r="Q102" s="42"/>
    </row>
    <row r="103" spans="2:17" s="22" customFormat="1">
      <c r="B103" s="23">
        <v>1014</v>
      </c>
      <c r="C103" s="24" t="s">
        <v>319</v>
      </c>
      <c r="D103" s="39"/>
      <c r="E103" s="35"/>
      <c r="F103" s="35"/>
      <c r="G103" s="113"/>
      <c r="H103" s="1170"/>
      <c r="I103" s="1266">
        <v>76</v>
      </c>
      <c r="J103" s="29"/>
      <c r="K103" s="247"/>
      <c r="L103" s="29"/>
      <c r="M103" s="1185">
        <v>87</v>
      </c>
      <c r="N103" s="108"/>
      <c r="O103" s="127">
        <v>87</v>
      </c>
      <c r="P103" s="129">
        <v>87</v>
      </c>
      <c r="Q103" s="42"/>
    </row>
    <row r="104" spans="2:17" s="22" customFormat="1">
      <c r="B104" s="23">
        <v>1014</v>
      </c>
      <c r="C104" s="24" t="s">
        <v>320</v>
      </c>
      <c r="D104" s="39"/>
      <c r="E104" s="35"/>
      <c r="F104" s="35"/>
      <c r="G104" s="113"/>
      <c r="H104" s="1170"/>
      <c r="I104" s="1266">
        <v>76</v>
      </c>
      <c r="J104" s="29"/>
      <c r="K104" s="247"/>
      <c r="L104" s="29"/>
      <c r="M104" s="1185">
        <v>88</v>
      </c>
      <c r="N104" s="108"/>
      <c r="O104" s="127">
        <v>88</v>
      </c>
      <c r="P104" s="129">
        <v>88</v>
      </c>
      <c r="Q104" s="42"/>
    </row>
    <row r="105" spans="2:17" s="22" customFormat="1">
      <c r="B105" s="23">
        <v>1014</v>
      </c>
      <c r="C105" s="24" t="s">
        <v>321</v>
      </c>
      <c r="D105" s="39"/>
      <c r="E105" s="35"/>
      <c r="F105" s="35"/>
      <c r="G105" s="113"/>
      <c r="H105" s="1170"/>
      <c r="I105" s="1266">
        <v>76</v>
      </c>
      <c r="J105" s="29"/>
      <c r="K105" s="247"/>
      <c r="L105" s="29"/>
      <c r="M105" s="1185">
        <v>89</v>
      </c>
      <c r="N105" s="108"/>
      <c r="O105" s="127">
        <v>89</v>
      </c>
      <c r="P105" s="129">
        <v>89</v>
      </c>
      <c r="Q105" s="42"/>
    </row>
    <row r="106" spans="2:17" s="22" customFormat="1">
      <c r="B106" s="23">
        <v>1179</v>
      </c>
      <c r="C106" s="24" t="s">
        <v>1042</v>
      </c>
      <c r="D106" s="39" t="s">
        <v>27</v>
      </c>
      <c r="E106" s="35">
        <v>15</v>
      </c>
      <c r="F106" s="35"/>
      <c r="G106" s="113" t="s">
        <v>173</v>
      </c>
      <c r="H106" s="1170">
        <v>9</v>
      </c>
      <c r="I106" s="1266">
        <v>15</v>
      </c>
      <c r="J106" s="29"/>
      <c r="K106" s="247"/>
      <c r="L106" s="29"/>
      <c r="M106" s="1185">
        <v>90</v>
      </c>
      <c r="N106" s="108"/>
      <c r="O106" s="127">
        <v>90</v>
      </c>
      <c r="P106" s="129">
        <v>90</v>
      </c>
      <c r="Q106" s="42"/>
    </row>
    <row r="107" spans="2:17" s="22" customFormat="1">
      <c r="B107" s="23">
        <v>1179</v>
      </c>
      <c r="C107" s="24" t="s">
        <v>1313</v>
      </c>
      <c r="D107" s="39"/>
      <c r="E107" s="35"/>
      <c r="F107" s="35"/>
      <c r="G107" s="113"/>
      <c r="H107" s="1170"/>
      <c r="I107" s="1266">
        <v>15</v>
      </c>
      <c r="J107" s="29"/>
      <c r="K107" s="247"/>
      <c r="L107" s="29"/>
      <c r="M107" s="1185">
        <v>91</v>
      </c>
      <c r="N107" s="108"/>
      <c r="O107" s="127">
        <v>91</v>
      </c>
      <c r="P107" s="129">
        <v>91</v>
      </c>
      <c r="Q107" s="42"/>
    </row>
    <row r="108" spans="2:17" s="22" customFormat="1">
      <c r="B108" s="23">
        <v>1179</v>
      </c>
      <c r="C108" s="24" t="s">
        <v>111</v>
      </c>
      <c r="D108" s="39"/>
      <c r="E108" s="35"/>
      <c r="F108" s="35"/>
      <c r="G108" s="113"/>
      <c r="H108" s="1170"/>
      <c r="I108" s="1266">
        <v>15</v>
      </c>
      <c r="J108" s="29"/>
      <c r="K108" s="247"/>
      <c r="L108" s="29"/>
      <c r="M108" s="1185">
        <v>92</v>
      </c>
      <c r="N108" s="108"/>
      <c r="O108" s="127">
        <v>92</v>
      </c>
      <c r="P108" s="129">
        <v>92</v>
      </c>
      <c r="Q108" s="42"/>
    </row>
    <row r="109" spans="2:17" s="22" customFormat="1">
      <c r="B109" s="23">
        <v>1179</v>
      </c>
      <c r="C109" s="24" t="s">
        <v>117</v>
      </c>
      <c r="D109" s="39"/>
      <c r="E109" s="35"/>
      <c r="F109" s="35"/>
      <c r="G109" s="113"/>
      <c r="H109" s="1170"/>
      <c r="I109" s="1266">
        <v>15</v>
      </c>
      <c r="J109" s="29"/>
      <c r="K109" s="247"/>
      <c r="L109" s="29"/>
      <c r="M109" s="1185">
        <v>93</v>
      </c>
      <c r="N109" s="108"/>
      <c r="O109" s="127">
        <v>93</v>
      </c>
      <c r="P109" s="129">
        <v>93</v>
      </c>
      <c r="Q109" s="42"/>
    </row>
    <row r="110" spans="2:17" s="22" customFormat="1">
      <c r="B110" s="23">
        <v>1179</v>
      </c>
      <c r="C110" s="24" t="s">
        <v>118</v>
      </c>
      <c r="D110" s="39"/>
      <c r="E110" s="35"/>
      <c r="F110" s="35"/>
      <c r="G110" s="113"/>
      <c r="H110" s="1170"/>
      <c r="I110" s="1266">
        <v>15</v>
      </c>
      <c r="J110" s="29"/>
      <c r="K110" s="247"/>
      <c r="L110" s="29"/>
      <c r="M110" s="1185">
        <v>94</v>
      </c>
      <c r="N110" s="108"/>
      <c r="O110" s="127">
        <v>94</v>
      </c>
      <c r="P110" s="129">
        <v>94</v>
      </c>
      <c r="Q110" s="42"/>
    </row>
    <row r="111" spans="2:17" s="22" customFormat="1">
      <c r="B111" s="23">
        <v>1179</v>
      </c>
      <c r="C111" s="24" t="s">
        <v>119</v>
      </c>
      <c r="D111" s="39"/>
      <c r="E111" s="35"/>
      <c r="F111" s="35"/>
      <c r="G111" s="113"/>
      <c r="H111" s="1170"/>
      <c r="I111" s="1266">
        <v>15</v>
      </c>
      <c r="J111" s="29"/>
      <c r="K111" s="247"/>
      <c r="L111" s="29"/>
      <c r="M111" s="1185">
        <v>95</v>
      </c>
      <c r="N111" s="108"/>
      <c r="O111" s="127">
        <v>95</v>
      </c>
      <c r="P111" s="129">
        <v>95</v>
      </c>
      <c r="Q111" s="42"/>
    </row>
    <row r="112" spans="2:17" s="22" customFormat="1">
      <c r="B112" s="23">
        <v>1179</v>
      </c>
      <c r="C112" s="24" t="s">
        <v>120</v>
      </c>
      <c r="D112" s="39"/>
      <c r="E112" s="35"/>
      <c r="F112" s="35"/>
      <c r="G112" s="113"/>
      <c r="H112" s="1170"/>
      <c r="I112" s="1266">
        <v>15</v>
      </c>
      <c r="J112" s="29"/>
      <c r="K112" s="247"/>
      <c r="L112" s="29"/>
      <c r="M112" s="1185">
        <v>96</v>
      </c>
      <c r="N112" s="108"/>
      <c r="O112" s="127">
        <v>96</v>
      </c>
      <c r="P112" s="129">
        <v>96</v>
      </c>
      <c r="Q112" s="42"/>
    </row>
    <row r="113" spans="2:17" s="22" customFormat="1">
      <c r="B113" s="23">
        <v>1179</v>
      </c>
      <c r="C113" s="24" t="s">
        <v>121</v>
      </c>
      <c r="D113" s="39"/>
      <c r="E113" s="35"/>
      <c r="F113" s="35"/>
      <c r="G113" s="113"/>
      <c r="H113" s="1170"/>
      <c r="I113" s="1266">
        <v>15</v>
      </c>
      <c r="J113" s="29"/>
      <c r="K113" s="247"/>
      <c r="L113" s="29"/>
      <c r="M113" s="1185">
        <v>97</v>
      </c>
      <c r="N113" s="108"/>
      <c r="O113" s="127">
        <v>97</v>
      </c>
      <c r="P113" s="129">
        <v>97</v>
      </c>
      <c r="Q113" s="42"/>
    </row>
    <row r="114" spans="2:17" s="22" customFormat="1">
      <c r="B114" s="23">
        <v>1179</v>
      </c>
      <c r="C114" s="24" t="s">
        <v>122</v>
      </c>
      <c r="D114" s="39"/>
      <c r="E114" s="35"/>
      <c r="F114" s="35"/>
      <c r="G114" s="113"/>
      <c r="H114" s="1170"/>
      <c r="I114" s="1266">
        <v>15</v>
      </c>
      <c r="J114" s="29"/>
      <c r="K114" s="247"/>
      <c r="L114" s="29"/>
      <c r="M114" s="1185">
        <v>98</v>
      </c>
      <c r="N114" s="108"/>
      <c r="O114" s="127">
        <v>98</v>
      </c>
      <c r="P114" s="129">
        <v>98</v>
      </c>
      <c r="Q114" s="42"/>
    </row>
    <row r="115" spans="2:17" s="22" customFormat="1">
      <c r="B115" s="23">
        <v>1080</v>
      </c>
      <c r="C115" s="24" t="s">
        <v>759</v>
      </c>
      <c r="D115" s="39">
        <v>9</v>
      </c>
      <c r="E115" s="35">
        <v>8</v>
      </c>
      <c r="F115" s="35"/>
      <c r="G115" s="113" t="s">
        <v>1110</v>
      </c>
      <c r="H115" s="1170"/>
      <c r="I115" s="1266">
        <f t="shared" ref="I115:I125" si="1">E115</f>
        <v>8</v>
      </c>
      <c r="J115" s="29"/>
      <c r="K115" s="247"/>
      <c r="L115" s="29"/>
      <c r="M115" s="1185"/>
      <c r="N115" s="108"/>
      <c r="O115" s="127">
        <v>99</v>
      </c>
      <c r="P115" s="129">
        <v>99</v>
      </c>
      <c r="Q115" s="42"/>
    </row>
    <row r="116" spans="2:17" s="22" customFormat="1">
      <c r="B116" s="23">
        <v>1311</v>
      </c>
      <c r="C116" s="24" t="s">
        <v>762</v>
      </c>
      <c r="D116" s="34">
        <v>9</v>
      </c>
      <c r="E116" s="35">
        <v>6</v>
      </c>
      <c r="F116" s="35"/>
      <c r="G116" s="113" t="s">
        <v>1110</v>
      </c>
      <c r="H116" s="180"/>
      <c r="I116" s="1266">
        <f t="shared" si="1"/>
        <v>6</v>
      </c>
      <c r="J116" s="29"/>
      <c r="K116" s="247"/>
      <c r="L116" s="29"/>
      <c r="M116" s="1185"/>
      <c r="N116" s="108"/>
      <c r="O116" s="127">
        <v>100</v>
      </c>
      <c r="P116" s="129">
        <v>100</v>
      </c>
      <c r="Q116" s="42"/>
    </row>
    <row r="117" spans="2:17" s="22" customFormat="1">
      <c r="B117" s="23">
        <v>1315</v>
      </c>
      <c r="C117" s="24" t="s">
        <v>779</v>
      </c>
      <c r="D117" s="39" t="s">
        <v>1019</v>
      </c>
      <c r="E117" s="35">
        <v>2</v>
      </c>
      <c r="F117" s="35"/>
      <c r="G117" s="113" t="s">
        <v>1110</v>
      </c>
      <c r="H117" s="1170"/>
      <c r="I117" s="1266">
        <f t="shared" si="1"/>
        <v>2</v>
      </c>
      <c r="J117" s="29"/>
      <c r="K117" s="247"/>
      <c r="L117" s="29"/>
      <c r="M117" s="1185"/>
      <c r="N117" s="108"/>
      <c r="O117" s="127"/>
      <c r="P117" s="129">
        <v>101</v>
      </c>
      <c r="Q117" s="42"/>
    </row>
    <row r="118" spans="2:17" s="22" customFormat="1">
      <c r="B118" s="23">
        <v>1316</v>
      </c>
      <c r="C118" s="24" t="s">
        <v>782</v>
      </c>
      <c r="D118" s="39" t="s">
        <v>1019</v>
      </c>
      <c r="E118" s="35">
        <v>1</v>
      </c>
      <c r="F118" s="35"/>
      <c r="G118" s="113" t="s">
        <v>1110</v>
      </c>
      <c r="H118" s="1170"/>
      <c r="I118" s="1266">
        <f t="shared" si="1"/>
        <v>1</v>
      </c>
      <c r="J118" s="29"/>
      <c r="K118" s="247"/>
      <c r="L118" s="29"/>
      <c r="M118" s="1185"/>
      <c r="N118" s="108"/>
      <c r="O118" s="127"/>
      <c r="P118" s="129">
        <v>102</v>
      </c>
      <c r="Q118" s="42"/>
    </row>
    <row r="119" spans="2:17" s="22" customFormat="1">
      <c r="B119" s="23">
        <v>1035</v>
      </c>
      <c r="C119" s="24" t="s">
        <v>867</v>
      </c>
      <c r="D119" s="39" t="s">
        <v>1299</v>
      </c>
      <c r="E119" s="35">
        <v>20</v>
      </c>
      <c r="F119" s="35"/>
      <c r="G119" s="113" t="s">
        <v>1044</v>
      </c>
      <c r="H119" s="1170">
        <v>1</v>
      </c>
      <c r="I119" s="1266">
        <f t="shared" si="1"/>
        <v>20</v>
      </c>
      <c r="J119" s="29"/>
      <c r="K119" s="247"/>
      <c r="L119" s="29"/>
      <c r="M119" s="1185"/>
      <c r="N119" s="108"/>
      <c r="O119" s="127">
        <v>101</v>
      </c>
      <c r="P119" s="129"/>
      <c r="Q119" s="42"/>
    </row>
    <row r="120" spans="2:17" s="22" customFormat="1">
      <c r="B120" s="23">
        <v>1036</v>
      </c>
      <c r="C120" s="24" t="s">
        <v>870</v>
      </c>
      <c r="D120" s="39" t="s">
        <v>1299</v>
      </c>
      <c r="E120" s="35">
        <v>20</v>
      </c>
      <c r="F120" s="35"/>
      <c r="G120" s="113" t="s">
        <v>1044</v>
      </c>
      <c r="H120" s="1170">
        <v>1</v>
      </c>
      <c r="I120" s="1266">
        <f t="shared" si="1"/>
        <v>20</v>
      </c>
      <c r="J120" s="29"/>
      <c r="K120" s="247"/>
      <c r="L120" s="29"/>
      <c r="M120" s="1185"/>
      <c r="N120" s="108"/>
      <c r="O120" s="127">
        <v>102</v>
      </c>
      <c r="P120" s="129"/>
      <c r="Q120" s="42"/>
    </row>
    <row r="121" spans="2:17" s="22" customFormat="1">
      <c r="B121" s="23">
        <v>1037</v>
      </c>
      <c r="C121" s="704" t="s">
        <v>872</v>
      </c>
      <c r="D121" s="718" t="s">
        <v>1299</v>
      </c>
      <c r="E121" s="707">
        <v>4</v>
      </c>
      <c r="F121" s="707"/>
      <c r="G121" s="113" t="s">
        <v>1044</v>
      </c>
      <c r="H121" s="1171">
        <v>1</v>
      </c>
      <c r="I121" s="1266">
        <f t="shared" si="1"/>
        <v>4</v>
      </c>
      <c r="J121" s="711"/>
      <c r="K121" s="1514"/>
      <c r="L121" s="711"/>
      <c r="M121" s="1185"/>
      <c r="N121" s="724"/>
      <c r="O121" s="127">
        <v>103</v>
      </c>
      <c r="P121" s="1492"/>
      <c r="Q121" s="42"/>
    </row>
    <row r="122" spans="2:17" s="22" customFormat="1">
      <c r="B122" s="23">
        <v>1038</v>
      </c>
      <c r="C122" s="24" t="s">
        <v>873</v>
      </c>
      <c r="D122" s="39">
        <v>9</v>
      </c>
      <c r="E122" s="35">
        <v>14</v>
      </c>
      <c r="F122" s="35"/>
      <c r="G122" s="113" t="s">
        <v>1044</v>
      </c>
      <c r="H122" s="1170">
        <v>1</v>
      </c>
      <c r="I122" s="1266">
        <f t="shared" si="1"/>
        <v>14</v>
      </c>
      <c r="J122" s="29"/>
      <c r="K122" s="247"/>
      <c r="L122" s="29"/>
      <c r="M122" s="1185"/>
      <c r="N122" s="108"/>
      <c r="O122" s="127">
        <v>104</v>
      </c>
      <c r="P122" s="129"/>
      <c r="Q122" s="42"/>
    </row>
    <row r="123" spans="2:17" s="22" customFormat="1">
      <c r="B123" s="23">
        <v>1039</v>
      </c>
      <c r="C123" s="24" t="s">
        <v>874</v>
      </c>
      <c r="D123" s="39" t="s">
        <v>1299</v>
      </c>
      <c r="E123" s="35">
        <v>40</v>
      </c>
      <c r="F123" s="35"/>
      <c r="G123" s="113" t="s">
        <v>1044</v>
      </c>
      <c r="H123" s="1170">
        <v>1</v>
      </c>
      <c r="I123" s="1266">
        <f t="shared" si="1"/>
        <v>40</v>
      </c>
      <c r="J123" s="29"/>
      <c r="K123" s="247"/>
      <c r="L123" s="29"/>
      <c r="M123" s="1185"/>
      <c r="N123" s="108"/>
      <c r="O123" s="127">
        <v>105</v>
      </c>
      <c r="P123" s="129"/>
      <c r="Q123" s="42"/>
    </row>
    <row r="124" spans="2:17" s="22" customFormat="1" ht="22">
      <c r="B124" s="23">
        <v>1040</v>
      </c>
      <c r="C124" s="24" t="s">
        <v>875</v>
      </c>
      <c r="D124" s="39" t="s">
        <v>1019</v>
      </c>
      <c r="E124" s="35">
        <v>40</v>
      </c>
      <c r="F124" s="35"/>
      <c r="G124" s="113" t="s">
        <v>1044</v>
      </c>
      <c r="H124" s="1170">
        <v>1</v>
      </c>
      <c r="I124" s="1266">
        <f t="shared" si="1"/>
        <v>40</v>
      </c>
      <c r="J124" s="29"/>
      <c r="K124" s="247"/>
      <c r="L124" s="29"/>
      <c r="M124" s="1185"/>
      <c r="N124" s="108"/>
      <c r="O124" s="127">
        <v>106</v>
      </c>
      <c r="P124" s="129"/>
      <c r="Q124" s="42"/>
    </row>
    <row r="125" spans="2:17" s="22" customFormat="1">
      <c r="B125" s="23">
        <v>1383</v>
      </c>
      <c r="C125" s="24" t="s">
        <v>2568</v>
      </c>
      <c r="D125" s="34" t="s">
        <v>1090</v>
      </c>
      <c r="E125" s="35">
        <v>120</v>
      </c>
      <c r="F125" s="35"/>
      <c r="G125" s="113" t="s">
        <v>2088</v>
      </c>
      <c r="H125" s="180">
        <v>5</v>
      </c>
      <c r="I125" s="1266">
        <f t="shared" si="1"/>
        <v>120</v>
      </c>
      <c r="J125" s="29"/>
      <c r="K125" s="247"/>
      <c r="L125" s="29"/>
      <c r="M125" s="1185"/>
      <c r="N125" s="108"/>
      <c r="O125" s="127">
        <v>107</v>
      </c>
      <c r="P125" s="129">
        <v>103</v>
      </c>
      <c r="Q125" s="42"/>
    </row>
    <row r="126" spans="2:17" s="22" customFormat="1">
      <c r="B126" s="23">
        <v>1383</v>
      </c>
      <c r="C126" s="24" t="s">
        <v>116</v>
      </c>
      <c r="D126" s="34"/>
      <c r="E126" s="35"/>
      <c r="F126" s="35"/>
      <c r="G126" s="113"/>
      <c r="H126" s="180"/>
      <c r="I126" s="1266">
        <v>120</v>
      </c>
      <c r="J126" s="29"/>
      <c r="K126" s="247"/>
      <c r="L126" s="29"/>
      <c r="M126" s="1185"/>
      <c r="N126" s="108"/>
      <c r="O126" s="127">
        <v>108</v>
      </c>
      <c r="P126" s="129">
        <v>104</v>
      </c>
      <c r="Q126" s="42"/>
    </row>
    <row r="127" spans="2:17" s="22" customFormat="1">
      <c r="B127" s="23">
        <v>1383</v>
      </c>
      <c r="C127" s="24" t="s">
        <v>111</v>
      </c>
      <c r="D127" s="34"/>
      <c r="E127" s="35"/>
      <c r="F127" s="35"/>
      <c r="G127" s="113"/>
      <c r="H127" s="180"/>
      <c r="I127" s="1266">
        <v>120</v>
      </c>
      <c r="J127" s="29"/>
      <c r="K127" s="247"/>
      <c r="L127" s="29"/>
      <c r="M127" s="1185"/>
      <c r="N127" s="108"/>
      <c r="O127" s="127">
        <v>109</v>
      </c>
      <c r="P127" s="129">
        <v>105</v>
      </c>
      <c r="Q127" s="42"/>
    </row>
    <row r="128" spans="2:17" s="22" customFormat="1">
      <c r="B128" s="23">
        <v>1383</v>
      </c>
      <c r="C128" s="24" t="s">
        <v>117</v>
      </c>
      <c r="D128" s="34"/>
      <c r="E128" s="35"/>
      <c r="F128" s="35"/>
      <c r="G128" s="113"/>
      <c r="H128" s="180"/>
      <c r="I128" s="1266">
        <v>120</v>
      </c>
      <c r="J128" s="29"/>
      <c r="K128" s="247"/>
      <c r="L128" s="29"/>
      <c r="M128" s="1185"/>
      <c r="N128" s="108"/>
      <c r="O128" s="127">
        <v>110</v>
      </c>
      <c r="P128" s="129">
        <v>106</v>
      </c>
      <c r="Q128" s="42"/>
    </row>
    <row r="129" spans="1:19" s="22" customFormat="1">
      <c r="B129" s="23">
        <v>1383</v>
      </c>
      <c r="C129" s="24" t="s">
        <v>118</v>
      </c>
      <c r="D129" s="34"/>
      <c r="E129" s="35"/>
      <c r="F129" s="35"/>
      <c r="G129" s="113"/>
      <c r="H129" s="180"/>
      <c r="I129" s="1266">
        <v>120</v>
      </c>
      <c r="J129" s="29"/>
      <c r="K129" s="247"/>
      <c r="L129" s="29"/>
      <c r="M129" s="1185"/>
      <c r="N129" s="108"/>
      <c r="O129" s="127">
        <v>111</v>
      </c>
      <c r="P129" s="129">
        <v>107</v>
      </c>
      <c r="Q129" s="42"/>
    </row>
    <row r="130" spans="1:19" s="22" customFormat="1">
      <c r="B130" s="23">
        <v>1384</v>
      </c>
      <c r="C130" s="24" t="s">
        <v>2567</v>
      </c>
      <c r="D130" s="39" t="s">
        <v>1090</v>
      </c>
      <c r="E130" s="35">
        <v>120</v>
      </c>
      <c r="F130" s="35"/>
      <c r="G130" s="113" t="s">
        <v>2091</v>
      </c>
      <c r="H130" s="1170">
        <v>5</v>
      </c>
      <c r="I130" s="1266">
        <v>120</v>
      </c>
      <c r="J130" s="29"/>
      <c r="K130" s="247"/>
      <c r="L130" s="29"/>
      <c r="M130" s="1185">
        <v>99</v>
      </c>
      <c r="N130" s="108"/>
      <c r="O130" s="127">
        <v>112</v>
      </c>
      <c r="P130" s="129">
        <v>108</v>
      </c>
      <c r="Q130" s="42"/>
    </row>
    <row r="131" spans="1:19" s="22" customFormat="1">
      <c r="B131" s="23">
        <v>1384</v>
      </c>
      <c r="C131" s="24" t="s">
        <v>116</v>
      </c>
      <c r="D131" s="39"/>
      <c r="E131" s="35"/>
      <c r="F131" s="35"/>
      <c r="G131" s="113"/>
      <c r="H131" s="1170"/>
      <c r="I131" s="1266">
        <v>120</v>
      </c>
      <c r="J131" s="29"/>
      <c r="K131" s="247"/>
      <c r="L131" s="29"/>
      <c r="M131" s="1185">
        <v>100</v>
      </c>
      <c r="N131" s="108"/>
      <c r="O131" s="127">
        <v>113</v>
      </c>
      <c r="P131" s="129">
        <v>109</v>
      </c>
      <c r="Q131" s="42"/>
    </row>
    <row r="132" spans="1:19" s="22" customFormat="1">
      <c r="B132" s="23">
        <v>1384</v>
      </c>
      <c r="C132" s="24" t="s">
        <v>111</v>
      </c>
      <c r="D132" s="39"/>
      <c r="E132" s="35"/>
      <c r="F132" s="35"/>
      <c r="G132" s="113"/>
      <c r="H132" s="1170"/>
      <c r="I132" s="1266">
        <v>120</v>
      </c>
      <c r="J132" s="29"/>
      <c r="K132" s="247"/>
      <c r="L132" s="29"/>
      <c r="M132" s="1185">
        <v>101</v>
      </c>
      <c r="N132" s="108"/>
      <c r="O132" s="127">
        <v>114</v>
      </c>
      <c r="P132" s="129">
        <v>110</v>
      </c>
      <c r="Q132" s="42"/>
    </row>
    <row r="133" spans="1:19" s="22" customFormat="1">
      <c r="B133" s="23">
        <v>1384</v>
      </c>
      <c r="C133" s="24" t="s">
        <v>117</v>
      </c>
      <c r="D133" s="39"/>
      <c r="E133" s="35"/>
      <c r="F133" s="35"/>
      <c r="G133" s="113"/>
      <c r="H133" s="1170"/>
      <c r="I133" s="1266">
        <v>120</v>
      </c>
      <c r="J133" s="29"/>
      <c r="K133" s="247"/>
      <c r="L133" s="29"/>
      <c r="M133" s="1185">
        <v>102</v>
      </c>
      <c r="N133" s="108"/>
      <c r="O133" s="127">
        <v>115</v>
      </c>
      <c r="P133" s="129">
        <v>111</v>
      </c>
      <c r="Q133" s="42"/>
    </row>
    <row r="134" spans="1:19" s="22" customFormat="1">
      <c r="B134" s="23">
        <v>1384</v>
      </c>
      <c r="C134" s="24" t="s">
        <v>118</v>
      </c>
      <c r="D134" s="39"/>
      <c r="E134" s="35"/>
      <c r="F134" s="35"/>
      <c r="G134" s="113"/>
      <c r="H134" s="1170"/>
      <c r="I134" s="1266">
        <v>120</v>
      </c>
      <c r="J134" s="29"/>
      <c r="K134" s="247"/>
      <c r="L134" s="29"/>
      <c r="M134" s="1185">
        <v>103</v>
      </c>
      <c r="N134" s="108"/>
      <c r="O134" s="127">
        <v>116</v>
      </c>
      <c r="P134" s="129">
        <v>112</v>
      </c>
      <c r="Q134" s="42"/>
    </row>
    <row r="135" spans="1:19" s="698" customFormat="1" ht="22">
      <c r="A135" s="22"/>
      <c r="B135" s="23">
        <v>1309</v>
      </c>
      <c r="C135" s="24" t="s">
        <v>1669</v>
      </c>
      <c r="D135" s="39" t="s">
        <v>1019</v>
      </c>
      <c r="E135" s="35" t="s">
        <v>380</v>
      </c>
      <c r="F135" s="35"/>
      <c r="G135" s="113" t="s">
        <v>1110</v>
      </c>
      <c r="H135" s="1170"/>
      <c r="I135" s="1266" t="str">
        <f t="shared" ref="I135:I137" si="2">E135</f>
        <v>14</v>
      </c>
      <c r="J135" s="29"/>
      <c r="K135" s="247" t="s">
        <v>25</v>
      </c>
      <c r="L135" s="29"/>
      <c r="M135" s="1185"/>
      <c r="N135" s="108"/>
      <c r="O135" s="127">
        <v>117</v>
      </c>
      <c r="P135" s="129">
        <v>113</v>
      </c>
      <c r="Q135" s="702"/>
      <c r="R135" s="22"/>
      <c r="S135" s="22"/>
    </row>
    <row r="136" spans="1:19" s="698" customFormat="1">
      <c r="A136" s="22"/>
      <c r="B136" s="23">
        <v>57</v>
      </c>
      <c r="C136" s="24" t="s">
        <v>145</v>
      </c>
      <c r="D136" s="39" t="s">
        <v>1019</v>
      </c>
      <c r="E136" s="35" t="s">
        <v>888</v>
      </c>
      <c r="F136" s="35" t="s">
        <v>1110</v>
      </c>
      <c r="G136" s="113" t="s">
        <v>1110</v>
      </c>
      <c r="H136" s="1170" t="s">
        <v>1110</v>
      </c>
      <c r="I136" s="1266" t="str">
        <f t="shared" si="2"/>
        <v>1</v>
      </c>
      <c r="J136" s="29"/>
      <c r="K136" s="247"/>
      <c r="L136" s="29"/>
      <c r="M136" s="1185"/>
      <c r="N136" s="108"/>
      <c r="O136" s="127">
        <v>118</v>
      </c>
      <c r="P136" s="129">
        <v>114</v>
      </c>
      <c r="Q136" s="702"/>
      <c r="R136" s="22"/>
      <c r="S136" s="22"/>
    </row>
    <row r="137" spans="1:19" s="698" customFormat="1">
      <c r="A137" s="22"/>
      <c r="B137" s="23">
        <v>1365</v>
      </c>
      <c r="C137" s="24" t="s">
        <v>2566</v>
      </c>
      <c r="D137" s="39" t="s">
        <v>1019</v>
      </c>
      <c r="E137" s="35" t="s">
        <v>888</v>
      </c>
      <c r="F137" s="35" t="s">
        <v>1110</v>
      </c>
      <c r="G137" s="113" t="s">
        <v>1047</v>
      </c>
      <c r="H137" s="1170">
        <v>5</v>
      </c>
      <c r="I137" s="1266" t="str">
        <f t="shared" si="2"/>
        <v>1</v>
      </c>
      <c r="J137" s="29"/>
      <c r="K137" s="247" t="s">
        <v>25</v>
      </c>
      <c r="L137" s="29"/>
      <c r="M137" s="1185"/>
      <c r="N137" s="108"/>
      <c r="O137" s="127">
        <v>119</v>
      </c>
      <c r="P137" s="129">
        <v>115</v>
      </c>
      <c r="Q137" s="702"/>
      <c r="R137" s="22"/>
      <c r="S137" s="22"/>
    </row>
    <row r="138" spans="1:19" s="698" customFormat="1">
      <c r="A138" s="22"/>
      <c r="B138" s="23">
        <v>1366</v>
      </c>
      <c r="C138" s="24" t="s">
        <v>3100</v>
      </c>
      <c r="D138" s="39" t="s">
        <v>156</v>
      </c>
      <c r="E138" s="35" t="s">
        <v>363</v>
      </c>
      <c r="F138" s="35" t="s">
        <v>888</v>
      </c>
      <c r="G138" s="113" t="s">
        <v>1047</v>
      </c>
      <c r="H138" s="1170">
        <v>5</v>
      </c>
      <c r="I138" s="1181" t="s">
        <v>367</v>
      </c>
      <c r="J138" s="29"/>
      <c r="K138" s="247" t="s">
        <v>25</v>
      </c>
      <c r="L138" s="29"/>
      <c r="M138" s="1185"/>
      <c r="N138" s="108"/>
      <c r="O138" s="127">
        <v>120</v>
      </c>
      <c r="P138" s="129">
        <v>116</v>
      </c>
      <c r="Q138" s="702"/>
      <c r="R138" s="22"/>
      <c r="S138" s="22"/>
    </row>
    <row r="139" spans="1:19" s="698" customFormat="1" ht="22">
      <c r="A139" s="22"/>
      <c r="B139" s="23">
        <v>1397</v>
      </c>
      <c r="C139" s="24" t="s">
        <v>2565</v>
      </c>
      <c r="D139" s="39" t="s">
        <v>156</v>
      </c>
      <c r="E139" s="35" t="s">
        <v>899</v>
      </c>
      <c r="F139" s="35" t="s">
        <v>1110</v>
      </c>
      <c r="G139" s="113" t="s">
        <v>1047</v>
      </c>
      <c r="H139" s="1170">
        <v>5</v>
      </c>
      <c r="I139" s="1181" t="s">
        <v>377</v>
      </c>
      <c r="J139" s="29"/>
      <c r="K139" s="247" t="s">
        <v>25</v>
      </c>
      <c r="L139" s="29"/>
      <c r="M139" s="1185"/>
      <c r="N139" s="108"/>
      <c r="O139" s="127">
        <v>121</v>
      </c>
      <c r="P139" s="129">
        <v>117</v>
      </c>
      <c r="Q139" s="702"/>
      <c r="R139" s="22"/>
      <c r="S139" s="22"/>
    </row>
    <row r="140" spans="1:19" s="698" customFormat="1">
      <c r="A140" s="22"/>
      <c r="B140" s="23">
        <v>1398</v>
      </c>
      <c r="C140" s="24" t="s">
        <v>2564</v>
      </c>
      <c r="D140" s="39" t="s">
        <v>156</v>
      </c>
      <c r="E140" s="35" t="s">
        <v>899</v>
      </c>
      <c r="F140" s="35" t="s">
        <v>1110</v>
      </c>
      <c r="G140" s="113" t="s">
        <v>1047</v>
      </c>
      <c r="H140" s="1170">
        <v>5</v>
      </c>
      <c r="I140" s="1184" t="s">
        <v>377</v>
      </c>
      <c r="J140" s="29"/>
      <c r="K140" s="247" t="s">
        <v>25</v>
      </c>
      <c r="L140" s="29"/>
      <c r="M140" s="1185"/>
      <c r="N140" s="108"/>
      <c r="O140" s="127">
        <v>122</v>
      </c>
      <c r="P140" s="129">
        <v>118</v>
      </c>
      <c r="Q140" s="702"/>
      <c r="R140" s="22"/>
      <c r="S140" s="22"/>
    </row>
    <row r="141" spans="1:19" s="698" customFormat="1">
      <c r="A141" s="22"/>
      <c r="B141" s="23">
        <v>1365</v>
      </c>
      <c r="C141" s="73" t="s">
        <v>116</v>
      </c>
      <c r="D141" s="39"/>
      <c r="E141" s="35"/>
      <c r="F141" s="35"/>
      <c r="G141" s="113"/>
      <c r="H141" s="1170"/>
      <c r="I141" s="1266" t="s">
        <v>888</v>
      </c>
      <c r="J141" s="29"/>
      <c r="K141" s="247" t="s">
        <v>25</v>
      </c>
      <c r="L141" s="29"/>
      <c r="M141" s="1516"/>
      <c r="N141" s="108"/>
      <c r="O141" s="127">
        <v>123</v>
      </c>
      <c r="P141" s="129">
        <v>119</v>
      </c>
      <c r="Q141" s="702"/>
      <c r="R141" s="22"/>
      <c r="S141" s="22"/>
    </row>
    <row r="142" spans="1:19" s="698" customFormat="1">
      <c r="A142" s="22"/>
      <c r="B142" s="23">
        <v>1366</v>
      </c>
      <c r="C142" s="73" t="s">
        <v>116</v>
      </c>
      <c r="D142" s="39"/>
      <c r="E142" s="35"/>
      <c r="F142" s="35"/>
      <c r="G142" s="113"/>
      <c r="H142" s="1170"/>
      <c r="I142" s="1181" t="s">
        <v>367</v>
      </c>
      <c r="J142" s="29"/>
      <c r="K142" s="247" t="s">
        <v>25</v>
      </c>
      <c r="L142" s="29"/>
      <c r="M142" s="1516"/>
      <c r="N142" s="108"/>
      <c r="O142" s="127">
        <v>124</v>
      </c>
      <c r="P142" s="129">
        <v>120</v>
      </c>
      <c r="Q142" s="702"/>
      <c r="R142" s="22"/>
      <c r="S142" s="22"/>
    </row>
    <row r="143" spans="1:19" s="698" customFormat="1">
      <c r="A143" s="22"/>
      <c r="B143" s="23">
        <v>1397</v>
      </c>
      <c r="C143" s="73" t="s">
        <v>116</v>
      </c>
      <c r="D143" s="39"/>
      <c r="E143" s="35"/>
      <c r="F143" s="35"/>
      <c r="G143" s="113"/>
      <c r="H143" s="1170"/>
      <c r="I143" s="1181" t="s">
        <v>377</v>
      </c>
      <c r="J143" s="29"/>
      <c r="K143" s="247" t="s">
        <v>25</v>
      </c>
      <c r="L143" s="29"/>
      <c r="M143" s="1516"/>
      <c r="N143" s="108"/>
      <c r="O143" s="127">
        <v>125</v>
      </c>
      <c r="P143" s="129">
        <v>121</v>
      </c>
      <c r="Q143" s="702"/>
      <c r="R143" s="22"/>
      <c r="S143" s="22"/>
    </row>
    <row r="144" spans="1:19" s="698" customFormat="1">
      <c r="A144" s="22"/>
      <c r="B144" s="23">
        <v>1398</v>
      </c>
      <c r="C144" s="73" t="s">
        <v>116</v>
      </c>
      <c r="D144" s="39"/>
      <c r="E144" s="35"/>
      <c r="F144" s="35"/>
      <c r="G144" s="113"/>
      <c r="H144" s="1170"/>
      <c r="I144" s="1184" t="s">
        <v>377</v>
      </c>
      <c r="J144" s="29"/>
      <c r="K144" s="247" t="s">
        <v>25</v>
      </c>
      <c r="L144" s="29"/>
      <c r="M144" s="1516"/>
      <c r="N144" s="108"/>
      <c r="O144" s="127">
        <v>126</v>
      </c>
      <c r="P144" s="129">
        <v>122</v>
      </c>
      <c r="Q144" s="702"/>
      <c r="R144" s="22"/>
      <c r="S144" s="22"/>
    </row>
    <row r="145" spans="1:19" s="698" customFormat="1">
      <c r="A145" s="22"/>
      <c r="B145" s="23">
        <v>1365</v>
      </c>
      <c r="C145" s="73" t="s">
        <v>1314</v>
      </c>
      <c r="D145" s="39"/>
      <c r="E145" s="35"/>
      <c r="F145" s="35"/>
      <c r="G145" s="113"/>
      <c r="H145" s="1170"/>
      <c r="I145" s="1266" t="s">
        <v>888</v>
      </c>
      <c r="J145" s="29"/>
      <c r="K145" s="247" t="s">
        <v>25</v>
      </c>
      <c r="L145" s="29"/>
      <c r="M145" s="1516"/>
      <c r="N145" s="108"/>
      <c r="O145" s="127">
        <v>127</v>
      </c>
      <c r="P145" s="129">
        <v>123</v>
      </c>
      <c r="Q145" s="702"/>
      <c r="R145" s="22"/>
      <c r="S145" s="22"/>
    </row>
    <row r="146" spans="1:19" s="698" customFormat="1">
      <c r="A146" s="22"/>
      <c r="B146" s="23">
        <v>1366</v>
      </c>
      <c r="C146" s="73" t="s">
        <v>1314</v>
      </c>
      <c r="D146" s="39"/>
      <c r="E146" s="35"/>
      <c r="F146" s="35"/>
      <c r="G146" s="113"/>
      <c r="H146" s="1170"/>
      <c r="I146" s="1181" t="s">
        <v>367</v>
      </c>
      <c r="J146" s="29"/>
      <c r="K146" s="247" t="s">
        <v>25</v>
      </c>
      <c r="L146" s="29"/>
      <c r="M146" s="1516"/>
      <c r="N146" s="108"/>
      <c r="O146" s="127">
        <v>128</v>
      </c>
      <c r="P146" s="129">
        <v>124</v>
      </c>
      <c r="Q146" s="702"/>
      <c r="R146" s="22"/>
      <c r="S146" s="22"/>
    </row>
    <row r="147" spans="1:19" s="698" customFormat="1">
      <c r="A147" s="22"/>
      <c r="B147" s="23">
        <v>1397</v>
      </c>
      <c r="C147" s="73" t="s">
        <v>1314</v>
      </c>
      <c r="D147" s="39"/>
      <c r="E147" s="35"/>
      <c r="F147" s="35"/>
      <c r="G147" s="113"/>
      <c r="H147" s="1170"/>
      <c r="I147" s="1181" t="s">
        <v>377</v>
      </c>
      <c r="J147" s="29"/>
      <c r="K147" s="247" t="s">
        <v>25</v>
      </c>
      <c r="L147" s="29"/>
      <c r="M147" s="1516"/>
      <c r="N147" s="108"/>
      <c r="O147" s="127">
        <v>129</v>
      </c>
      <c r="P147" s="129">
        <v>125</v>
      </c>
      <c r="Q147" s="702"/>
      <c r="R147" s="22"/>
      <c r="S147" s="22"/>
    </row>
    <row r="148" spans="1:19" s="698" customFormat="1">
      <c r="A148" s="22"/>
      <c r="B148" s="23">
        <v>1398</v>
      </c>
      <c r="C148" s="73" t="s">
        <v>1314</v>
      </c>
      <c r="D148" s="39"/>
      <c r="E148" s="35"/>
      <c r="F148" s="35"/>
      <c r="G148" s="113"/>
      <c r="H148" s="1170"/>
      <c r="I148" s="1184" t="s">
        <v>377</v>
      </c>
      <c r="J148" s="29"/>
      <c r="K148" s="247" t="s">
        <v>25</v>
      </c>
      <c r="L148" s="29"/>
      <c r="M148" s="1516"/>
      <c r="N148" s="108"/>
      <c r="O148" s="127">
        <v>130</v>
      </c>
      <c r="P148" s="129">
        <v>126</v>
      </c>
      <c r="Q148" s="702"/>
      <c r="R148" s="22"/>
      <c r="S148" s="22"/>
    </row>
    <row r="149" spans="1:19" s="698" customFormat="1">
      <c r="A149" s="22"/>
      <c r="B149" s="23">
        <v>1365</v>
      </c>
      <c r="C149" s="73" t="s">
        <v>1349</v>
      </c>
      <c r="D149" s="39"/>
      <c r="E149" s="35"/>
      <c r="F149" s="35"/>
      <c r="G149" s="113"/>
      <c r="H149" s="1170"/>
      <c r="I149" s="1266" t="s">
        <v>888</v>
      </c>
      <c r="J149" s="29"/>
      <c r="K149" s="247" t="s">
        <v>25</v>
      </c>
      <c r="L149" s="29"/>
      <c r="M149" s="1516"/>
      <c r="N149" s="108"/>
      <c r="O149" s="127">
        <v>131</v>
      </c>
      <c r="P149" s="129">
        <v>127</v>
      </c>
      <c r="Q149" s="702"/>
      <c r="R149" s="22"/>
      <c r="S149" s="22"/>
    </row>
    <row r="150" spans="1:19" s="698" customFormat="1">
      <c r="A150" s="22"/>
      <c r="B150" s="23">
        <v>1366</v>
      </c>
      <c r="C150" s="73" t="s">
        <v>1349</v>
      </c>
      <c r="D150" s="39"/>
      <c r="E150" s="35"/>
      <c r="F150" s="35"/>
      <c r="G150" s="113"/>
      <c r="H150" s="1170"/>
      <c r="I150" s="1181" t="s">
        <v>367</v>
      </c>
      <c r="J150" s="29"/>
      <c r="K150" s="247" t="s">
        <v>25</v>
      </c>
      <c r="L150" s="29"/>
      <c r="M150" s="1516"/>
      <c r="N150" s="108"/>
      <c r="O150" s="127">
        <v>132</v>
      </c>
      <c r="P150" s="129">
        <v>128</v>
      </c>
      <c r="Q150" s="702"/>
      <c r="R150" s="22"/>
      <c r="S150" s="22"/>
    </row>
    <row r="151" spans="1:19" s="698" customFormat="1">
      <c r="A151" s="22"/>
      <c r="B151" s="23">
        <v>1397</v>
      </c>
      <c r="C151" s="73" t="s">
        <v>1349</v>
      </c>
      <c r="D151" s="39"/>
      <c r="E151" s="35"/>
      <c r="F151" s="35"/>
      <c r="G151" s="113"/>
      <c r="H151" s="1170"/>
      <c r="I151" s="1181" t="s">
        <v>377</v>
      </c>
      <c r="J151" s="29"/>
      <c r="K151" s="247" t="s">
        <v>25</v>
      </c>
      <c r="L151" s="29"/>
      <c r="M151" s="1516"/>
      <c r="N151" s="108"/>
      <c r="O151" s="127">
        <v>133</v>
      </c>
      <c r="P151" s="129">
        <v>129</v>
      </c>
      <c r="Q151" s="702"/>
      <c r="R151" s="22"/>
      <c r="S151" s="22"/>
    </row>
    <row r="152" spans="1:19" s="698" customFormat="1">
      <c r="A152" s="22"/>
      <c r="B152" s="23">
        <v>1398</v>
      </c>
      <c r="C152" s="73" t="s">
        <v>1349</v>
      </c>
      <c r="D152" s="39"/>
      <c r="E152" s="35"/>
      <c r="F152" s="35"/>
      <c r="G152" s="113"/>
      <c r="H152" s="1170"/>
      <c r="I152" s="1184" t="s">
        <v>377</v>
      </c>
      <c r="J152" s="29"/>
      <c r="K152" s="247" t="s">
        <v>25</v>
      </c>
      <c r="L152" s="29"/>
      <c r="M152" s="1516"/>
      <c r="N152" s="108"/>
      <c r="O152" s="127">
        <v>134</v>
      </c>
      <c r="P152" s="129">
        <v>130</v>
      </c>
      <c r="Q152" s="702"/>
      <c r="R152" s="22"/>
      <c r="S152" s="22"/>
    </row>
    <row r="153" spans="1:19" s="698" customFormat="1">
      <c r="A153" s="22"/>
      <c r="B153" s="23">
        <v>1365</v>
      </c>
      <c r="C153" s="73" t="s">
        <v>1350</v>
      </c>
      <c r="D153" s="39"/>
      <c r="E153" s="35"/>
      <c r="F153" s="35"/>
      <c r="G153" s="113"/>
      <c r="H153" s="1170"/>
      <c r="I153" s="1266" t="s">
        <v>888</v>
      </c>
      <c r="J153" s="29"/>
      <c r="K153" s="247" t="s">
        <v>25</v>
      </c>
      <c r="L153" s="29"/>
      <c r="M153" s="1516"/>
      <c r="N153" s="108"/>
      <c r="O153" s="127">
        <v>135</v>
      </c>
      <c r="P153" s="129">
        <v>131</v>
      </c>
      <c r="Q153" s="702"/>
      <c r="R153" s="22"/>
      <c r="S153" s="22"/>
    </row>
    <row r="154" spans="1:19" s="698" customFormat="1">
      <c r="A154" s="22"/>
      <c r="B154" s="23">
        <v>1366</v>
      </c>
      <c r="C154" s="73" t="s">
        <v>1350</v>
      </c>
      <c r="D154" s="39"/>
      <c r="E154" s="35"/>
      <c r="F154" s="35"/>
      <c r="G154" s="113"/>
      <c r="H154" s="1170"/>
      <c r="I154" s="1181" t="s">
        <v>367</v>
      </c>
      <c r="J154" s="29"/>
      <c r="K154" s="247" t="s">
        <v>25</v>
      </c>
      <c r="L154" s="29"/>
      <c r="M154" s="1516"/>
      <c r="N154" s="108"/>
      <c r="O154" s="127">
        <v>136</v>
      </c>
      <c r="P154" s="129">
        <v>132</v>
      </c>
      <c r="Q154" s="702"/>
      <c r="R154" s="22"/>
      <c r="S154" s="22"/>
    </row>
    <row r="155" spans="1:19" s="698" customFormat="1">
      <c r="A155" s="22"/>
      <c r="B155" s="23">
        <v>1397</v>
      </c>
      <c r="C155" s="73" t="s">
        <v>1350</v>
      </c>
      <c r="D155" s="39"/>
      <c r="E155" s="35"/>
      <c r="F155" s="35"/>
      <c r="G155" s="113"/>
      <c r="H155" s="1170"/>
      <c r="I155" s="1181" t="s">
        <v>377</v>
      </c>
      <c r="J155" s="29"/>
      <c r="K155" s="247" t="s">
        <v>25</v>
      </c>
      <c r="L155" s="29"/>
      <c r="M155" s="1516"/>
      <c r="N155" s="108"/>
      <c r="O155" s="127">
        <v>137</v>
      </c>
      <c r="P155" s="129">
        <v>133</v>
      </c>
      <c r="Q155" s="702"/>
      <c r="R155" s="22"/>
      <c r="S155" s="22"/>
    </row>
    <row r="156" spans="1:19" s="698" customFormat="1">
      <c r="A156" s="22"/>
      <c r="B156" s="23">
        <v>1398</v>
      </c>
      <c r="C156" s="73" t="s">
        <v>1350</v>
      </c>
      <c r="D156" s="39"/>
      <c r="E156" s="35"/>
      <c r="F156" s="35"/>
      <c r="G156" s="113"/>
      <c r="H156" s="1170"/>
      <c r="I156" s="1184" t="s">
        <v>377</v>
      </c>
      <c r="J156" s="29"/>
      <c r="K156" s="247" t="s">
        <v>25</v>
      </c>
      <c r="L156" s="29"/>
      <c r="M156" s="1516"/>
      <c r="N156" s="108"/>
      <c r="O156" s="127">
        <v>138</v>
      </c>
      <c r="P156" s="129">
        <v>134</v>
      </c>
      <c r="Q156" s="702"/>
      <c r="R156" s="22"/>
      <c r="S156" s="22"/>
    </row>
    <row r="157" spans="1:19" s="698" customFormat="1" ht="13.5" thickBot="1">
      <c r="A157" s="22"/>
      <c r="B157" s="137">
        <v>1318</v>
      </c>
      <c r="C157" s="794" t="s">
        <v>1052</v>
      </c>
      <c r="D157" s="1517" t="s">
        <v>1019</v>
      </c>
      <c r="E157" s="796" t="s">
        <v>889</v>
      </c>
      <c r="F157" s="796" t="s">
        <v>1110</v>
      </c>
      <c r="G157" s="796" t="s">
        <v>1110</v>
      </c>
      <c r="H157" s="1518" t="s">
        <v>1110</v>
      </c>
      <c r="I157" s="1519" t="str">
        <f>E157</f>
        <v>2</v>
      </c>
      <c r="J157" s="504"/>
      <c r="K157" s="247" t="s">
        <v>25</v>
      </c>
      <c r="L157" s="31"/>
      <c r="M157" s="1520"/>
      <c r="N157" s="108"/>
      <c r="O157" s="689">
        <v>139</v>
      </c>
      <c r="P157" s="800">
        <v>135</v>
      </c>
      <c r="Q157" s="702"/>
      <c r="R157" s="22"/>
      <c r="S157" s="22"/>
    </row>
  </sheetData>
  <autoFilter ref="B5:Q157" xr:uid="{00000000-0009-0000-0000-000008000000}"/>
  <mergeCells count="2">
    <mergeCell ref="M3:M4"/>
    <mergeCell ref="O3:P3"/>
  </mergeCells>
  <phoneticPr fontId="2"/>
  <printOptions horizontalCentered="1"/>
  <pageMargins left="0.78740157480314965" right="0.78740157480314965" top="0.98425196850393704" bottom="0.98425196850393704" header="0.51181102362204722" footer="0.78740157480314965"/>
  <pageSetup paperSize="9" scale="84" firstPageNumber="23" fitToHeight="0" orientation="portrait" r:id="rId1"/>
  <headerFooter alignWithMargins="0">
    <oddFooter>&amp;C&amp;12&amp;P/&amp;N&amp;R          Ver.2.2 ad.0 (2022.04.01)</oddFooter>
  </headerFooter>
  <rowBreaks count="1" manualBreakCount="1">
    <brk id="6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32</vt:i4>
      </vt:variant>
    </vt:vector>
  </HeadingPairs>
  <TitlesOfParts>
    <vt:vector size="51" baseType="lpstr">
      <vt:lpstr>設備･機器_全体</vt:lpstr>
      <vt:lpstr>設備・機器_明細</vt:lpstr>
      <vt:lpstr>購買注文_全体</vt:lpstr>
      <vt:lpstr>購買注文_明細</vt:lpstr>
      <vt:lpstr>出来高立替打切_全体</vt:lpstr>
      <vt:lpstr>出来高立替打切_明細</vt:lpstr>
      <vt:lpstr>支払通知_全体</vt:lpstr>
      <vt:lpstr>支払通知_明細</vt:lpstr>
      <vt:lpstr>契約外_全体</vt:lpstr>
      <vt:lpstr>契約外_明細</vt:lpstr>
      <vt:lpstr>契約外一括</vt:lpstr>
      <vt:lpstr>契約外一括タグ付き仕様</vt:lpstr>
      <vt:lpstr>契約外一括タグ付き例</vt:lpstr>
      <vt:lpstr>契約外請求書事例１</vt:lpstr>
      <vt:lpstr>契約外請求書事例2</vt:lpstr>
      <vt:lpstr>契約外請求書事例3</vt:lpstr>
      <vt:lpstr>基本契約</vt:lpstr>
      <vt:lpstr>建築積算全</vt:lpstr>
      <vt:lpstr>建築積算明</vt:lpstr>
      <vt:lpstr>基本契約!Print_Area</vt:lpstr>
      <vt:lpstr>契約外_全体!Print_Area</vt:lpstr>
      <vt:lpstr>契約外_明細!Print_Area</vt:lpstr>
      <vt:lpstr>契約外一括!Print_Area</vt:lpstr>
      <vt:lpstr>契約外一括タグ付き仕様!Print_Area</vt:lpstr>
      <vt:lpstr>契約外一括タグ付き例!Print_Area</vt:lpstr>
      <vt:lpstr>契約外請求書事例１!Print_Area</vt:lpstr>
      <vt:lpstr>契約外請求書事例2!Print_Area</vt:lpstr>
      <vt:lpstr>建築積算全!Print_Area</vt:lpstr>
      <vt:lpstr>建築積算明!Print_Area</vt:lpstr>
      <vt:lpstr>購買注文_全体!Print_Area</vt:lpstr>
      <vt:lpstr>購買注文_明細!Print_Area</vt:lpstr>
      <vt:lpstr>支払通知_全体!Print_Area</vt:lpstr>
      <vt:lpstr>支払通知_明細!Print_Area</vt:lpstr>
      <vt:lpstr>出来高立替打切_全体!Print_Area</vt:lpstr>
      <vt:lpstr>出来高立替打切_明細!Print_Area</vt:lpstr>
      <vt:lpstr>設備･機器_全体!Print_Area</vt:lpstr>
      <vt:lpstr>設備・機器_明細!Print_Area</vt:lpstr>
      <vt:lpstr>基本契約!Print_Titles</vt:lpstr>
      <vt:lpstr>契約外_全体!Print_Titles</vt:lpstr>
      <vt:lpstr>契約外_明細!Print_Titles</vt:lpstr>
      <vt:lpstr>契約外一括!Print_Titles</vt:lpstr>
      <vt:lpstr>建築積算全!Print_Titles</vt:lpstr>
      <vt:lpstr>建築積算明!Print_Titles</vt:lpstr>
      <vt:lpstr>購買注文_全体!Print_Titles</vt:lpstr>
      <vt:lpstr>購買注文_明細!Print_Titles</vt:lpstr>
      <vt:lpstr>支払通知_全体!Print_Titles</vt:lpstr>
      <vt:lpstr>支払通知_明細!Print_Titles</vt:lpstr>
      <vt:lpstr>出来高立替打切_全体!Print_Titles</vt:lpstr>
      <vt:lpstr>出来高立替打切_明細!Print_Titles</vt:lpstr>
      <vt:lpstr>設備･機器_全体!Print_Titles</vt:lpstr>
      <vt:lpstr>設備・機器_明細!Print_Titles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CTI</dc:creator>
  <cp:lastModifiedBy>003809湯浅 玲於奈</cp:lastModifiedBy>
  <cp:lastPrinted>2022-09-27T00:56:26Z</cp:lastPrinted>
  <dcterms:created xsi:type="dcterms:W3CDTF">2021-10-04T09:25:48Z</dcterms:created>
  <dcterms:modified xsi:type="dcterms:W3CDTF">2022-09-27T02:48:00Z</dcterms:modified>
</cp:coreProperties>
</file>