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9552" yWindow="-12" windowWidth="9600" windowHeight="11016" tabRatio="729" activeTab="2"/>
  </bookViews>
  <sheets>
    <sheet name="【参考資料５】header" sheetId="3" r:id="rId1"/>
    <sheet name="【参考資料５】detail" sheetId="4" r:id="rId2"/>
    <sheet name="【参考資料６】 一括ファイルMDA" sheetId="8" r:id="rId3"/>
    <sheet name="以降印刷不要" sheetId="6" r:id="rId4"/>
    <sheet name="一括請求IF仕様書" sheetId="5" r:id="rId5"/>
  </sheets>
  <definedNames>
    <definedName name="_xlnm.Print_Area" localSheetId="1">【参考資料５】detail!$B$1:$W$53</definedName>
    <definedName name="_xlnm.Print_Area" localSheetId="0">【参考資料５】header!$B$1:$W$144</definedName>
    <definedName name="_xlnm.Print_Area" localSheetId="2">'【参考資料６】 一括ファイルMDA'!$B$1:$U$190</definedName>
    <definedName name="_xlnm.Print_Area" localSheetId="4">一括請求IF仕様書!$A$1:$T$55</definedName>
    <definedName name="_xlnm.Print_Titles" localSheetId="1">【参考資料５】detail!$4:$7</definedName>
    <definedName name="_xlnm.Print_Titles" localSheetId="0">【参考資料５】header!$4:$6</definedName>
    <definedName name="_xlnm.Print_Titles" localSheetId="2">'【参考資料６】 一括ファイルMDA'!$4:$6</definedName>
  </definedNames>
  <calcPr calcId="145621" calcMode="manual"/>
</workbook>
</file>

<file path=xl/calcChain.xml><?xml version="1.0" encoding="utf-8"?>
<calcChain xmlns="http://schemas.openxmlformats.org/spreadsheetml/2006/main">
  <c r="N10" i="8" l="1"/>
  <c r="N11" i="8" s="1"/>
  <c r="N12" i="8" s="1"/>
  <c r="N13" i="8" s="1"/>
  <c r="N14" i="8" s="1"/>
  <c r="N15" i="8" s="1"/>
  <c r="N16" i="8" s="1"/>
  <c r="N17" i="8" s="1"/>
  <c r="N18" i="8" s="1"/>
  <c r="N19" i="8" s="1"/>
  <c r="N20" i="8" s="1"/>
  <c r="N21" i="8" s="1"/>
  <c r="N22" i="8" s="1"/>
  <c r="N23" i="8" s="1"/>
  <c r="N24" i="8" s="1"/>
  <c r="N25" i="8" s="1"/>
  <c r="N26" i="8" s="1"/>
  <c r="N27" i="8" s="1"/>
  <c r="N28" i="8" s="1"/>
  <c r="N29" i="8" s="1"/>
  <c r="N30" i="8" s="1"/>
  <c r="N31" i="8" s="1"/>
  <c r="N32" i="8" s="1"/>
  <c r="N33" i="8" s="1"/>
  <c r="N34" i="8" s="1"/>
  <c r="N35" i="8" s="1"/>
  <c r="N36" i="8" s="1"/>
  <c r="N37" i="8" s="1"/>
  <c r="N38" i="8" s="1"/>
  <c r="N39" i="8" s="1"/>
  <c r="N40" i="8" s="1"/>
  <c r="N41" i="8" s="1"/>
  <c r="N42" i="8" s="1"/>
  <c r="N43" i="8" s="1"/>
  <c r="N44" i="8" s="1"/>
  <c r="N45" i="8" s="1"/>
  <c r="N46" i="8" s="1"/>
  <c r="N47" i="8" s="1"/>
  <c r="N48" i="8" s="1"/>
  <c r="N49" i="8" s="1"/>
  <c r="N50" i="8" s="1"/>
  <c r="N51" i="8" s="1"/>
  <c r="N52" i="8" s="1"/>
  <c r="N53" i="8" s="1"/>
  <c r="N54" i="8" s="1"/>
  <c r="N55" i="8" s="1"/>
  <c r="N56" i="8" s="1"/>
  <c r="N57" i="8" s="1"/>
  <c r="N58" i="8" s="1"/>
  <c r="N59" i="8" s="1"/>
  <c r="N60" i="8" s="1"/>
  <c r="N61" i="8" s="1"/>
  <c r="N62" i="8" s="1"/>
  <c r="N63" i="8" s="1"/>
  <c r="N64" i="8" s="1"/>
  <c r="N65" i="8" s="1"/>
  <c r="N66" i="8" s="1"/>
  <c r="N67" i="8" s="1"/>
  <c r="N68" i="8" s="1"/>
  <c r="N69" i="8" s="1"/>
  <c r="N70" i="8" s="1"/>
  <c r="N71" i="8" s="1"/>
  <c r="N72" i="8" s="1"/>
  <c r="N73" i="8" s="1"/>
  <c r="N74" i="8" s="1"/>
  <c r="N75" i="8" s="1"/>
  <c r="N76" i="8" s="1"/>
  <c r="N77" i="8" s="1"/>
  <c r="N78" i="8" s="1"/>
  <c r="N79" i="8" s="1"/>
  <c r="N80" i="8" s="1"/>
  <c r="N81" i="8" s="1"/>
  <c r="N82" i="8" s="1"/>
  <c r="N83" i="8" s="1"/>
  <c r="N84" i="8" s="1"/>
  <c r="N85" i="8" s="1"/>
  <c r="N86" i="8" s="1"/>
  <c r="N87" i="8" s="1"/>
  <c r="N88" i="8" s="1"/>
  <c r="N89" i="8" s="1"/>
  <c r="N90" i="8" s="1"/>
  <c r="N91" i="8" s="1"/>
  <c r="N92" i="8" s="1"/>
  <c r="N93" i="8" s="1"/>
  <c r="N94" i="8" s="1"/>
  <c r="N95" i="8" s="1"/>
  <c r="N96" i="8" s="1"/>
  <c r="N97" i="8" s="1"/>
  <c r="N98" i="8" s="1"/>
  <c r="N99" i="8" s="1"/>
  <c r="N100" i="8" s="1"/>
  <c r="N101" i="8" s="1"/>
  <c r="N102" i="8" s="1"/>
  <c r="N103" i="8" s="1"/>
  <c r="N104" i="8" s="1"/>
  <c r="N105" i="8" s="1"/>
  <c r="N106" i="8" s="1"/>
  <c r="N107" i="8" s="1"/>
  <c r="N108" i="8" s="1"/>
  <c r="N109" i="8" s="1"/>
  <c r="N110" i="8" s="1"/>
  <c r="N111" i="8" s="1"/>
  <c r="N112" i="8" s="1"/>
  <c r="N113" i="8" s="1"/>
  <c r="N114" i="8" s="1"/>
  <c r="N115" i="8" s="1"/>
  <c r="N116" i="8" s="1"/>
  <c r="N117" i="8" s="1"/>
  <c r="N118" i="8" s="1"/>
  <c r="N119" i="8" s="1"/>
  <c r="N120" i="8" s="1"/>
  <c r="N121" i="8" s="1"/>
  <c r="N122" i="8" s="1"/>
  <c r="N123" i="8" s="1"/>
  <c r="N124" i="8" s="1"/>
  <c r="N125" i="8" s="1"/>
  <c r="N126" i="8" s="1"/>
  <c r="N127" i="8" s="1"/>
  <c r="N128" i="8" s="1"/>
  <c r="N129" i="8" s="1"/>
  <c r="N130" i="8" s="1"/>
  <c r="N131" i="8" s="1"/>
  <c r="N132" i="8" s="1"/>
  <c r="N133" i="8" s="1"/>
  <c r="N134" i="8" s="1"/>
  <c r="N135" i="8" s="1"/>
  <c r="N136" i="8" s="1"/>
  <c r="N137" i="8" s="1"/>
  <c r="N138" i="8" s="1"/>
  <c r="N139" i="8" s="1"/>
  <c r="N140" i="8" s="1"/>
  <c r="N141" i="8" s="1"/>
  <c r="N142" i="8" s="1"/>
  <c r="N143" i="8" s="1"/>
  <c r="N144" i="8" s="1"/>
  <c r="N145" i="8" s="1"/>
  <c r="N146" i="8" s="1"/>
  <c r="N147" i="8" s="1"/>
  <c r="N148" i="8" s="1"/>
  <c r="N149" i="8" s="1"/>
  <c r="N150" i="8" s="1"/>
  <c r="N151" i="8" s="1"/>
  <c r="N152" i="8" s="1"/>
  <c r="N153" i="8" s="1"/>
  <c r="N154" i="8" s="1"/>
  <c r="N155" i="8" s="1"/>
  <c r="N156" i="8" s="1"/>
  <c r="N157" i="8" s="1"/>
  <c r="N158" i="8" s="1"/>
  <c r="N159" i="8" s="1"/>
  <c r="N160" i="8" s="1"/>
  <c r="N161" i="8" s="1"/>
  <c r="N162" i="8" s="1"/>
  <c r="N163" i="8" s="1"/>
  <c r="N164" i="8" s="1"/>
  <c r="N165" i="8" s="1"/>
  <c r="N166" i="8" s="1"/>
  <c r="N167" i="8" s="1"/>
  <c r="N168" i="8" s="1"/>
  <c r="N169" i="8" s="1"/>
  <c r="N170" i="8" s="1"/>
  <c r="N171" i="8" s="1"/>
  <c r="N172" i="8" s="1"/>
  <c r="N173" i="8" s="1"/>
  <c r="N174" i="8" s="1"/>
  <c r="N175" i="8" s="1"/>
  <c r="N176" i="8" s="1"/>
  <c r="N177" i="8" s="1"/>
  <c r="N178" i="8" s="1"/>
  <c r="N179" i="8" s="1"/>
  <c r="N180" i="8" s="1"/>
  <c r="N181" i="8" s="1"/>
  <c r="Q137" i="8"/>
  <c r="Q138" i="8" s="1"/>
  <c r="Q139" i="8" s="1"/>
  <c r="Q140" i="8" s="1"/>
  <c r="Q141" i="8" s="1"/>
  <c r="Q142" i="8" s="1"/>
  <c r="Q143" i="8" s="1"/>
  <c r="Q144" i="8" s="1"/>
  <c r="Q145" i="8" s="1"/>
  <c r="Q146" i="8" s="1"/>
  <c r="Q147" i="8" s="1"/>
  <c r="Q148" i="8" s="1"/>
  <c r="Q149" i="8" s="1"/>
  <c r="Q150" i="8" s="1"/>
  <c r="Q151" i="8" s="1"/>
  <c r="Q152" i="8" s="1"/>
  <c r="Q153" i="8" s="1"/>
  <c r="Q154" i="8" s="1"/>
  <c r="Q155" i="8" s="1"/>
  <c r="Q156" i="8" s="1"/>
  <c r="Q157" i="8" s="1"/>
  <c r="Q158" i="8" s="1"/>
  <c r="Q159" i="8" s="1"/>
  <c r="Q160" i="8" s="1"/>
  <c r="Q161" i="8" s="1"/>
  <c r="Q162" i="8" s="1"/>
  <c r="Q163" i="8" s="1"/>
  <c r="Q164" i="8" s="1"/>
  <c r="Q165" i="8" s="1"/>
  <c r="Q166" i="8" s="1"/>
  <c r="Q167" i="8" s="1"/>
  <c r="Q168" i="8" s="1"/>
  <c r="Q169" i="8" s="1"/>
  <c r="Q170" i="8" s="1"/>
  <c r="Q171" i="8" s="1"/>
  <c r="Q172" i="8" s="1"/>
  <c r="Q173" i="8" s="1"/>
  <c r="Q174" i="8" s="1"/>
  <c r="Q175" i="8" s="1"/>
  <c r="Q176" i="8" s="1"/>
  <c r="Q177" i="8" s="1"/>
  <c r="Q178" i="8" s="1"/>
  <c r="Q179" i="8" s="1"/>
  <c r="Q180" i="8" s="1"/>
  <c r="Q181" i="8" s="1"/>
  <c r="P137" i="8"/>
  <c r="P138" i="8" s="1"/>
  <c r="P139" i="8" s="1"/>
  <c r="P140" i="8" s="1"/>
  <c r="P141" i="8" s="1"/>
  <c r="P142" i="8" s="1"/>
  <c r="P143" i="8" s="1"/>
  <c r="P144" i="8" s="1"/>
  <c r="P145" i="8" s="1"/>
  <c r="P146" i="8" s="1"/>
  <c r="P147" i="8" s="1"/>
  <c r="P148" i="8" s="1"/>
  <c r="P149" i="8" s="1"/>
  <c r="P150" i="8" s="1"/>
  <c r="P151" i="8" s="1"/>
  <c r="P152" i="8" s="1"/>
  <c r="P153" i="8" s="1"/>
  <c r="P154" i="8" s="1"/>
  <c r="P155" i="8" s="1"/>
  <c r="P156" i="8" s="1"/>
  <c r="P157" i="8" s="1"/>
  <c r="P158" i="8" s="1"/>
  <c r="P159" i="8" s="1"/>
  <c r="P160" i="8" s="1"/>
  <c r="P161" i="8" s="1"/>
  <c r="P162" i="8" s="1"/>
  <c r="P163" i="8" s="1"/>
  <c r="P164" i="8" s="1"/>
  <c r="P165" i="8" s="1"/>
  <c r="P166" i="8" s="1"/>
  <c r="P167" i="8" s="1"/>
  <c r="P168" i="8" s="1"/>
  <c r="P169" i="8" s="1"/>
  <c r="P170" i="8" s="1"/>
  <c r="P171" i="8" s="1"/>
  <c r="P172" i="8" s="1"/>
  <c r="P173" i="8" s="1"/>
  <c r="P174" i="8" s="1"/>
  <c r="P175" i="8" s="1"/>
  <c r="P176" i="8" s="1"/>
  <c r="P177" i="8" s="1"/>
  <c r="P178" i="8" s="1"/>
  <c r="P179" i="8" s="1"/>
  <c r="P180" i="8" s="1"/>
  <c r="P181" i="8" s="1"/>
  <c r="W181" i="8" l="1"/>
  <c r="V181" i="8"/>
  <c r="W180" i="8"/>
  <c r="V180" i="8"/>
  <c r="W179" i="8"/>
  <c r="V179" i="8"/>
  <c r="W178" i="8"/>
  <c r="V178" i="8"/>
  <c r="W177" i="8"/>
  <c r="V177" i="8"/>
  <c r="W176" i="8"/>
  <c r="V176" i="8"/>
  <c r="W175" i="8"/>
  <c r="V175" i="8"/>
  <c r="W174" i="8"/>
  <c r="V174" i="8"/>
  <c r="W173" i="8"/>
  <c r="V173" i="8"/>
  <c r="W172" i="8"/>
  <c r="V172" i="8"/>
  <c r="W171" i="8"/>
  <c r="V171" i="8"/>
  <c r="W170" i="8"/>
  <c r="V170" i="8"/>
  <c r="W169" i="8"/>
  <c r="V169" i="8"/>
  <c r="W168" i="8"/>
  <c r="V168" i="8"/>
  <c r="W167" i="8"/>
  <c r="V167" i="8"/>
  <c r="W166" i="8"/>
  <c r="V166" i="8"/>
  <c r="W165" i="8"/>
  <c r="V165" i="8"/>
  <c r="W164" i="8"/>
  <c r="V164" i="8"/>
  <c r="W163" i="8"/>
  <c r="V163" i="8"/>
  <c r="W162" i="8"/>
  <c r="V162" i="8"/>
  <c r="W161" i="8"/>
  <c r="V161" i="8"/>
  <c r="W160" i="8"/>
  <c r="V160" i="8"/>
  <c r="W159" i="8"/>
  <c r="V159" i="8"/>
  <c r="W158" i="8"/>
  <c r="V158" i="8"/>
  <c r="W157" i="8"/>
  <c r="V157" i="8"/>
  <c r="W156" i="8"/>
  <c r="V156" i="8"/>
  <c r="W155" i="8"/>
  <c r="V155" i="8"/>
  <c r="W154" i="8"/>
  <c r="V154" i="8"/>
  <c r="W153" i="8"/>
  <c r="V153" i="8"/>
  <c r="W152" i="8"/>
  <c r="V152" i="8"/>
  <c r="W151" i="8"/>
  <c r="V151" i="8"/>
  <c r="W150" i="8"/>
  <c r="V150" i="8"/>
  <c r="W149" i="8"/>
  <c r="V149" i="8"/>
  <c r="W148" i="8"/>
  <c r="V148" i="8"/>
  <c r="W147" i="8"/>
  <c r="V147" i="8"/>
  <c r="W146" i="8"/>
  <c r="V146" i="8"/>
  <c r="W145" i="8"/>
  <c r="V145" i="8"/>
  <c r="W144" i="8"/>
  <c r="V144" i="8"/>
  <c r="W143" i="8"/>
  <c r="V143" i="8"/>
  <c r="W142" i="8"/>
  <c r="V142" i="8"/>
  <c r="W141" i="8"/>
  <c r="V141" i="8"/>
  <c r="W140" i="8"/>
  <c r="V140" i="8"/>
  <c r="W139" i="8"/>
  <c r="V139" i="8"/>
  <c r="W138" i="8"/>
  <c r="V138" i="8"/>
  <c r="W137" i="8"/>
  <c r="V137" i="8"/>
  <c r="W136" i="8"/>
  <c r="V136" i="8"/>
  <c r="V182" i="8"/>
  <c r="W182" i="8"/>
  <c r="W135" i="8"/>
  <c r="V135" i="8"/>
  <c r="W134" i="8"/>
  <c r="V134" i="8"/>
  <c r="W133" i="8"/>
  <c r="V133" i="8"/>
  <c r="W132" i="8"/>
  <c r="V132" i="8"/>
  <c r="W131" i="8"/>
  <c r="V131" i="8"/>
  <c r="W130" i="8"/>
  <c r="V130" i="8"/>
  <c r="W129" i="8"/>
  <c r="V129" i="8"/>
  <c r="W128" i="8"/>
  <c r="V128" i="8"/>
  <c r="W127" i="8"/>
  <c r="V127" i="8"/>
  <c r="W126" i="8"/>
  <c r="V126" i="8"/>
  <c r="W125" i="8"/>
  <c r="V125" i="8"/>
  <c r="W124" i="8"/>
  <c r="V124" i="8"/>
  <c r="W123" i="8"/>
  <c r="V123" i="8"/>
  <c r="W122" i="8"/>
  <c r="V122" i="8"/>
  <c r="W121" i="8"/>
  <c r="V121" i="8"/>
  <c r="W120" i="8"/>
  <c r="V120" i="8"/>
  <c r="W119" i="8"/>
  <c r="V119" i="8"/>
  <c r="W118" i="8"/>
  <c r="V118" i="8"/>
  <c r="W117" i="8"/>
  <c r="V117" i="8"/>
  <c r="W116" i="8"/>
  <c r="V116" i="8"/>
  <c r="W115" i="8"/>
  <c r="V115" i="8"/>
  <c r="W114" i="8"/>
  <c r="V114" i="8"/>
  <c r="W113" i="8"/>
  <c r="V113" i="8"/>
  <c r="W112" i="8"/>
  <c r="V112" i="8"/>
  <c r="W111" i="8"/>
  <c r="V111" i="8"/>
  <c r="W110" i="8"/>
  <c r="V110" i="8"/>
  <c r="W109" i="8"/>
  <c r="V109" i="8"/>
  <c r="W108" i="8"/>
  <c r="V108" i="8"/>
  <c r="W107" i="8"/>
  <c r="V107" i="8"/>
  <c r="W106" i="8"/>
  <c r="V106" i="8"/>
  <c r="W105" i="8"/>
  <c r="V105" i="8"/>
  <c r="W104" i="8"/>
  <c r="V104" i="8"/>
  <c r="W103" i="8"/>
  <c r="V103" i="8"/>
  <c r="W102" i="8"/>
  <c r="V102" i="8"/>
  <c r="W101" i="8"/>
  <c r="V101" i="8"/>
  <c r="W100" i="8"/>
  <c r="V100" i="8"/>
  <c r="W99" i="8"/>
  <c r="V99" i="8"/>
  <c r="W98" i="8"/>
  <c r="V98" i="8"/>
  <c r="W97" i="8"/>
  <c r="V97" i="8"/>
  <c r="W96" i="8"/>
  <c r="V96" i="8"/>
  <c r="W95" i="8"/>
  <c r="V95" i="8"/>
  <c r="W94" i="8"/>
  <c r="V94" i="8"/>
  <c r="W93" i="8"/>
  <c r="V93" i="8"/>
  <c r="W92" i="8"/>
  <c r="V92" i="8"/>
  <c r="W91" i="8"/>
  <c r="V91" i="8"/>
  <c r="W90" i="8"/>
  <c r="V90" i="8"/>
  <c r="W89" i="8"/>
  <c r="V89" i="8"/>
  <c r="W88" i="8"/>
  <c r="V88" i="8"/>
  <c r="W87" i="8"/>
  <c r="V87" i="8"/>
  <c r="W86" i="8"/>
  <c r="V86" i="8"/>
  <c r="W85" i="8"/>
  <c r="V85" i="8"/>
  <c r="W84" i="8"/>
  <c r="V84" i="8"/>
  <c r="W83" i="8"/>
  <c r="V83" i="8"/>
  <c r="W82" i="8"/>
  <c r="V82" i="8"/>
  <c r="W81" i="8"/>
  <c r="V81" i="8"/>
  <c r="W80" i="8"/>
  <c r="V80" i="8"/>
  <c r="W79" i="8"/>
  <c r="V79" i="8"/>
  <c r="W78" i="8"/>
  <c r="V78" i="8"/>
  <c r="W77" i="8"/>
  <c r="V77" i="8"/>
  <c r="W76" i="8"/>
  <c r="V76" i="8"/>
  <c r="W75" i="8"/>
  <c r="V75" i="8"/>
  <c r="W74" i="8"/>
  <c r="V74" i="8"/>
  <c r="W73" i="8"/>
  <c r="V73" i="8"/>
  <c r="W72" i="8"/>
  <c r="V72" i="8"/>
  <c r="W71" i="8"/>
  <c r="V71" i="8"/>
  <c r="W70" i="8"/>
  <c r="V70" i="8"/>
  <c r="W69" i="8"/>
  <c r="V69" i="8"/>
  <c r="W68" i="8"/>
  <c r="V68" i="8"/>
  <c r="W67" i="8"/>
  <c r="V67" i="8"/>
  <c r="W66" i="8"/>
  <c r="V66" i="8"/>
  <c r="W65" i="8"/>
  <c r="V65" i="8"/>
  <c r="W64" i="8"/>
  <c r="V64" i="8"/>
  <c r="W63" i="8"/>
  <c r="V63" i="8"/>
  <c r="W62" i="8"/>
  <c r="V62" i="8"/>
  <c r="W61" i="8"/>
  <c r="V61" i="8"/>
  <c r="W60" i="8"/>
  <c r="V60" i="8"/>
  <c r="W59" i="8"/>
  <c r="V59" i="8"/>
  <c r="W58" i="8"/>
  <c r="V58" i="8"/>
  <c r="W57" i="8"/>
  <c r="V57" i="8"/>
  <c r="W56" i="8"/>
  <c r="V56" i="8"/>
  <c r="W55" i="8"/>
  <c r="V55" i="8"/>
  <c r="W54" i="8"/>
  <c r="V54" i="8"/>
  <c r="W53" i="8"/>
  <c r="V53" i="8"/>
  <c r="W52" i="8"/>
  <c r="V52" i="8"/>
  <c r="W51" i="8"/>
  <c r="V51" i="8"/>
  <c r="W50" i="8"/>
  <c r="V50" i="8"/>
  <c r="W49" i="8"/>
  <c r="V49" i="8"/>
  <c r="W48" i="8"/>
  <c r="V48" i="8"/>
  <c r="W47" i="8"/>
  <c r="V47" i="8"/>
  <c r="W46" i="8"/>
  <c r="V46" i="8"/>
  <c r="W45" i="8"/>
  <c r="V45" i="8"/>
  <c r="W44" i="8"/>
  <c r="V44" i="8"/>
  <c r="W43" i="8"/>
  <c r="V43" i="8"/>
  <c r="W42" i="8"/>
  <c r="V42" i="8"/>
  <c r="W41" i="8"/>
  <c r="V41" i="8"/>
  <c r="W40" i="8"/>
  <c r="V40" i="8"/>
  <c r="W39" i="8"/>
  <c r="V39" i="8"/>
  <c r="W38" i="8"/>
  <c r="V38" i="8"/>
  <c r="W37" i="8"/>
  <c r="V37" i="8"/>
  <c r="W36" i="8"/>
  <c r="V36" i="8"/>
  <c r="W35" i="8"/>
  <c r="V35" i="8"/>
  <c r="W34" i="8"/>
  <c r="V34" i="8"/>
  <c r="W33" i="8"/>
  <c r="V33" i="8"/>
  <c r="W32" i="8"/>
  <c r="V32" i="8"/>
  <c r="W31" i="8"/>
  <c r="V31" i="8"/>
  <c r="W30" i="8"/>
  <c r="V30" i="8"/>
  <c r="W29" i="8"/>
  <c r="V29" i="8"/>
  <c r="W28" i="8"/>
  <c r="V28" i="8"/>
  <c r="W27" i="8"/>
  <c r="V27" i="8"/>
  <c r="W26" i="8"/>
  <c r="V26" i="8"/>
  <c r="W25" i="8"/>
  <c r="V25" i="8"/>
  <c r="W24" i="8"/>
  <c r="V24" i="8"/>
  <c r="W23" i="8"/>
  <c r="V23" i="8"/>
  <c r="W22" i="8"/>
  <c r="V22" i="8"/>
  <c r="W21" i="8"/>
  <c r="V21" i="8"/>
  <c r="W20" i="8"/>
  <c r="V20" i="8"/>
  <c r="W19" i="8"/>
  <c r="V19" i="8"/>
  <c r="W18" i="8"/>
  <c r="V18" i="8"/>
  <c r="W17" i="8"/>
  <c r="V17" i="8"/>
  <c r="W16" i="8"/>
  <c r="V16" i="8"/>
  <c r="W15" i="8"/>
  <c r="V15" i="8"/>
  <c r="W14" i="8"/>
  <c r="V14" i="8"/>
  <c r="W13" i="8"/>
  <c r="V13" i="8"/>
  <c r="W12" i="8"/>
  <c r="V12" i="8"/>
  <c r="W11" i="8"/>
  <c r="V11" i="8"/>
  <c r="W10" i="8"/>
  <c r="V10" i="8"/>
  <c r="P10" i="8"/>
  <c r="P11" i="8" s="1"/>
  <c r="P12" i="8" s="1"/>
  <c r="P13" i="8" s="1"/>
  <c r="P14" i="8" s="1"/>
  <c r="P15" i="8" s="1"/>
  <c r="P16" i="8" s="1"/>
  <c r="P17" i="8" s="1"/>
  <c r="P18" i="8" s="1"/>
  <c r="P19" i="8" s="1"/>
  <c r="P20" i="8" s="1"/>
  <c r="P21" i="8" s="1"/>
  <c r="P22" i="8" s="1"/>
  <c r="P23" i="8" s="1"/>
  <c r="P24" i="8" s="1"/>
  <c r="P25" i="8" s="1"/>
  <c r="P26" i="8" s="1"/>
  <c r="P27" i="8" s="1"/>
  <c r="P28" i="8" s="1"/>
  <c r="P29" i="8" s="1"/>
  <c r="P30" i="8" s="1"/>
  <c r="P31" i="8" s="1"/>
  <c r="P32" i="8" s="1"/>
  <c r="P33" i="8" s="1"/>
  <c r="P34" i="8" s="1"/>
  <c r="P35" i="8" s="1"/>
  <c r="P36" i="8" s="1"/>
  <c r="P37" i="8" s="1"/>
  <c r="P38" i="8" s="1"/>
  <c r="P39" i="8" s="1"/>
  <c r="P40" i="8" s="1"/>
  <c r="P41" i="8" s="1"/>
  <c r="P42" i="8" s="1"/>
  <c r="P43" i="8" s="1"/>
  <c r="P44" i="8" s="1"/>
  <c r="P45" i="8" s="1"/>
  <c r="P46" i="8" s="1"/>
  <c r="P47" i="8" s="1"/>
  <c r="P48" i="8" s="1"/>
  <c r="P49" i="8" s="1"/>
  <c r="P50" i="8" s="1"/>
  <c r="P51" i="8" s="1"/>
  <c r="P52" i="8" s="1"/>
  <c r="P53" i="8" s="1"/>
  <c r="P54" i="8" s="1"/>
  <c r="P55" i="8" s="1"/>
  <c r="P56" i="8" s="1"/>
  <c r="P57" i="8" s="1"/>
  <c r="P58" i="8" s="1"/>
  <c r="P61" i="8" s="1"/>
  <c r="P62" i="8" s="1"/>
  <c r="P63" i="8" s="1"/>
  <c r="P64" i="8" s="1"/>
  <c r="P65" i="8" s="1"/>
  <c r="P66" i="8" s="1"/>
  <c r="P67" i="8" s="1"/>
  <c r="P68" i="8" s="1"/>
  <c r="P69" i="8" s="1"/>
  <c r="P70" i="8" s="1"/>
  <c r="P71" i="8" s="1"/>
  <c r="P72" i="8" s="1"/>
  <c r="P73" i="8" s="1"/>
  <c r="P74" i="8" s="1"/>
  <c r="P75" i="8" s="1"/>
  <c r="P76" i="8" s="1"/>
  <c r="P77" i="8" s="1"/>
  <c r="P78" i="8" s="1"/>
  <c r="P79" i="8" s="1"/>
  <c r="P80" i="8" s="1"/>
  <c r="P81" i="8" s="1"/>
  <c r="P82" i="8" s="1"/>
  <c r="P83" i="8" s="1"/>
  <c r="P84" i="8" s="1"/>
  <c r="P85" i="8" s="1"/>
  <c r="P86" i="8" s="1"/>
  <c r="P87" i="8" s="1"/>
  <c r="P88" i="8" s="1"/>
  <c r="P89" i="8" s="1"/>
  <c r="P90" i="8" s="1"/>
  <c r="P91" i="8" s="1"/>
  <c r="P92" i="8" s="1"/>
  <c r="P93" i="8" s="1"/>
  <c r="P94" i="8" s="1"/>
  <c r="P95" i="8" s="1"/>
  <c r="P96" i="8" s="1"/>
  <c r="P97" i="8" s="1"/>
  <c r="P98" i="8" s="1"/>
  <c r="P99" i="8" s="1"/>
  <c r="P100" i="8" s="1"/>
  <c r="P101" i="8" s="1"/>
  <c r="P102" i="8" s="1"/>
  <c r="P103" i="8" s="1"/>
  <c r="P104" i="8" s="1"/>
  <c r="P105" i="8" s="1"/>
  <c r="P106" i="8" s="1"/>
  <c r="P107" i="8" s="1"/>
  <c r="P108" i="8" s="1"/>
  <c r="P109" i="8" s="1"/>
  <c r="P110" i="8" s="1"/>
  <c r="P111" i="8" s="1"/>
  <c r="P112" i="8" s="1"/>
  <c r="P113" i="8" s="1"/>
  <c r="P114" i="8" s="1"/>
  <c r="P115" i="8" s="1"/>
  <c r="P116" i="8" s="1"/>
  <c r="P117" i="8" s="1"/>
  <c r="P120" i="8" s="1"/>
  <c r="P121" i="8" s="1"/>
  <c r="P122" i="8" s="1"/>
  <c r="P123" i="8" s="1"/>
  <c r="P124" i="8" s="1"/>
  <c r="P125" i="8" s="1"/>
  <c r="P126" i="8" s="1"/>
  <c r="P127" i="8" s="1"/>
  <c r="P128" i="8" s="1"/>
  <c r="P129" i="8" s="1"/>
  <c r="P130" i="8" s="1"/>
  <c r="P131" i="8" s="1"/>
  <c r="P132" i="8" s="1"/>
  <c r="P133" i="8" s="1"/>
  <c r="P134" i="8" s="1"/>
  <c r="P135" i="8" s="1"/>
  <c r="P136" i="8" s="1"/>
  <c r="W9" i="8"/>
  <c r="V9" i="8"/>
  <c r="Q9" i="8"/>
  <c r="Q10" i="8" s="1"/>
  <c r="Q11" i="8" s="1"/>
  <c r="Q12" i="8" s="1"/>
  <c r="Q13" i="8" s="1"/>
  <c r="Q14" i="8" s="1"/>
  <c r="Q15" i="8" s="1"/>
  <c r="Q16" i="8" s="1"/>
  <c r="Q17" i="8" s="1"/>
  <c r="Q18" i="8" s="1"/>
  <c r="Q19" i="8" s="1"/>
  <c r="Q20" i="8" s="1"/>
  <c r="Q21" i="8" s="1"/>
  <c r="Q22" i="8" s="1"/>
  <c r="Q23" i="8" s="1"/>
  <c r="Q24" i="8" s="1"/>
  <c r="Q25" i="8" s="1"/>
  <c r="Q26" i="8" s="1"/>
  <c r="Q27" i="8" s="1"/>
  <c r="Q28" i="8" s="1"/>
  <c r="Q29" i="8" s="1"/>
  <c r="Q30" i="8" s="1"/>
  <c r="Q31" i="8" s="1"/>
  <c r="Q32" i="8" s="1"/>
  <c r="Q33" i="8" s="1"/>
  <c r="Q34" i="8" s="1"/>
  <c r="Q35" i="8" s="1"/>
  <c r="Q36" i="8" s="1"/>
  <c r="Q37" i="8" s="1"/>
  <c r="Q38" i="8" s="1"/>
  <c r="Q39" i="8" s="1"/>
  <c r="Q40" i="8" s="1"/>
  <c r="Q41" i="8" s="1"/>
  <c r="Q42" i="8" s="1"/>
  <c r="Q43" i="8" s="1"/>
  <c r="Q44" i="8" s="1"/>
  <c r="Q45" i="8" s="1"/>
  <c r="Q46" i="8" s="1"/>
  <c r="Q47" i="8" s="1"/>
  <c r="Q48" i="8" s="1"/>
  <c r="Q49" i="8" s="1"/>
  <c r="Q50" i="8" s="1"/>
  <c r="Q51" i="8" s="1"/>
  <c r="Q52" i="8" s="1"/>
  <c r="Q53" i="8" s="1"/>
  <c r="Q54" i="8" s="1"/>
  <c r="Q55" i="8" s="1"/>
  <c r="Q56" i="8" s="1"/>
  <c r="Q57" i="8" s="1"/>
  <c r="Q58" i="8" s="1"/>
  <c r="Q61" i="8" s="1"/>
  <c r="Q62" i="8" s="1"/>
  <c r="Q63" i="8" s="1"/>
  <c r="Q64" i="8" s="1"/>
  <c r="Q65" i="8" s="1"/>
  <c r="Q66" i="8" s="1"/>
  <c r="Q67" i="8" s="1"/>
  <c r="Q68" i="8" s="1"/>
  <c r="Q69" i="8" s="1"/>
  <c r="Q70" i="8" s="1"/>
  <c r="Q71" i="8" s="1"/>
  <c r="Q72" i="8" s="1"/>
  <c r="Q73" i="8" s="1"/>
  <c r="Q74" i="8" s="1"/>
  <c r="Q75" i="8" s="1"/>
  <c r="Q76" i="8" s="1"/>
  <c r="Q77" i="8" s="1"/>
  <c r="Q78" i="8" s="1"/>
  <c r="Q79" i="8" s="1"/>
  <c r="Q80" i="8" s="1"/>
  <c r="Q81" i="8" s="1"/>
  <c r="Q82" i="8" s="1"/>
  <c r="Q83" i="8" s="1"/>
  <c r="Q84" i="8" s="1"/>
  <c r="Q85" i="8" s="1"/>
  <c r="Q86" i="8" s="1"/>
  <c r="Q87" i="8" s="1"/>
  <c r="Q88" i="8" s="1"/>
  <c r="Q89" i="8" s="1"/>
  <c r="Q90" i="8" s="1"/>
  <c r="Q91" i="8" s="1"/>
  <c r="Q92" i="8" s="1"/>
  <c r="Q93" i="8" s="1"/>
  <c r="Q94" i="8" s="1"/>
  <c r="Q95" i="8" s="1"/>
  <c r="Q96" i="8" s="1"/>
  <c r="Q97" i="8" s="1"/>
  <c r="Q98" i="8" s="1"/>
  <c r="Q99" i="8" s="1"/>
  <c r="Q100" i="8" s="1"/>
  <c r="Q101" i="8" s="1"/>
  <c r="Q102" i="8" s="1"/>
  <c r="Q103" i="8" s="1"/>
  <c r="Q104" i="8" s="1"/>
  <c r="Q105" i="8" s="1"/>
  <c r="Q106" i="8" s="1"/>
  <c r="Q107" i="8" s="1"/>
  <c r="Q108" i="8" s="1"/>
  <c r="Q109" i="8" s="1"/>
  <c r="Q110" i="8" s="1"/>
  <c r="Q111" i="8" s="1"/>
  <c r="Q112" i="8" s="1"/>
  <c r="Q113" i="8" s="1"/>
  <c r="Q114" i="8" s="1"/>
  <c r="Q115" i="8" s="1"/>
  <c r="Q116" i="8" s="1"/>
  <c r="Q117" i="8" s="1"/>
  <c r="Q118" i="8" s="1"/>
  <c r="Q119" i="8" s="1"/>
  <c r="Q126" i="8" s="1"/>
  <c r="Q127" i="8" s="1"/>
  <c r="Q128" i="8" s="1"/>
  <c r="Q129" i="8" s="1"/>
  <c r="Q130" i="8" s="1"/>
  <c r="Q131" i="8" s="1"/>
  <c r="Q132" i="8" s="1"/>
  <c r="Q133" i="8" s="1"/>
  <c r="Q134" i="8" s="1"/>
  <c r="Q135" i="8" s="1"/>
  <c r="Q136" i="8" s="1"/>
  <c r="P9" i="8"/>
  <c r="N9" i="8"/>
  <c r="L9" i="8"/>
  <c r="L10" i="8" s="1"/>
  <c r="L11" i="8" s="1"/>
  <c r="L12" i="8" s="1"/>
  <c r="L13" i="8" s="1"/>
  <c r="L14" i="8" s="1"/>
  <c r="L15" i="8" s="1"/>
  <c r="L16" i="8" s="1"/>
  <c r="L17" i="8" s="1"/>
  <c r="L18" i="8" s="1"/>
  <c r="L21" i="8" s="1"/>
  <c r="L22" i="8" s="1"/>
  <c r="L23" i="8" s="1"/>
  <c r="L24" i="8" s="1"/>
  <c r="L25" i="8" s="1"/>
  <c r="L26" i="8" s="1"/>
  <c r="L27" i="8" s="1"/>
  <c r="L28" i="8" s="1"/>
  <c r="L29" i="8" s="1"/>
  <c r="L30" i="8" s="1"/>
  <c r="L31" i="8" s="1"/>
  <c r="L32" i="8" s="1"/>
  <c r="L33" i="8" s="1"/>
  <c r="L34" i="8" s="1"/>
  <c r="L35" i="8" s="1"/>
  <c r="L36" i="8" s="1"/>
  <c r="L37" i="8" s="1"/>
  <c r="L38" i="8" s="1"/>
  <c r="L39" i="8" s="1"/>
  <c r="L40" i="8" s="1"/>
  <c r="L41" i="8" s="1"/>
  <c r="L42" i="8" s="1"/>
  <c r="L43" i="8" s="1"/>
  <c r="L44" i="8" s="1"/>
  <c r="L45" i="8" s="1"/>
  <c r="L46" i="8" s="1"/>
  <c r="L47" i="8" s="1"/>
  <c r="L48" i="8" s="1"/>
  <c r="L49" i="8" s="1"/>
  <c r="L50" i="8" s="1"/>
  <c r="L51" i="8" s="1"/>
  <c r="L52" i="8" s="1"/>
  <c r="L53" i="8" s="1"/>
  <c r="L54" i="8" s="1"/>
  <c r="L55" i="8" s="1"/>
  <c r="L56" i="8" s="1"/>
  <c r="L57" i="8" s="1"/>
  <c r="L58" i="8" s="1"/>
  <c r="L59" i="8" s="1"/>
  <c r="L60" i="8" s="1"/>
  <c r="L68" i="8" s="1"/>
  <c r="L69" i="8" s="1"/>
  <c r="L70" i="8" s="1"/>
  <c r="L71" i="8" s="1"/>
  <c r="L72" i="8" s="1"/>
  <c r="L73" i="8" s="1"/>
  <c r="L74" i="8" s="1"/>
  <c r="L75" i="8" s="1"/>
  <c r="L76" i="8" s="1"/>
  <c r="L77" i="8" s="1"/>
  <c r="L78" i="8" s="1"/>
  <c r="L79" i="8" s="1"/>
  <c r="L80" i="8" s="1"/>
  <c r="L81" i="8" s="1"/>
  <c r="L82" i="8" s="1"/>
  <c r="L83" i="8" s="1"/>
  <c r="L84" i="8" s="1"/>
  <c r="L85" i="8" s="1"/>
  <c r="L86" i="8" s="1"/>
  <c r="L87" i="8" s="1"/>
  <c r="L88" i="8" s="1"/>
  <c r="L89" i="8" s="1"/>
  <c r="L90" i="8" s="1"/>
  <c r="L91" i="8" s="1"/>
  <c r="L92" i="8" s="1"/>
  <c r="L93" i="8" s="1"/>
  <c r="L94" i="8" s="1"/>
  <c r="L95" i="8" s="1"/>
  <c r="L96" i="8" s="1"/>
  <c r="L97" i="8" s="1"/>
  <c r="L98" i="8" s="1"/>
  <c r="L99" i="8" s="1"/>
  <c r="L100" i="8" s="1"/>
  <c r="L101" i="8" s="1"/>
  <c r="L102" i="8" s="1"/>
  <c r="L103" i="8" s="1"/>
  <c r="L104" i="8" s="1"/>
  <c r="L105" i="8" s="1"/>
  <c r="L106" i="8" s="1"/>
  <c r="L107" i="8" s="1"/>
  <c r="L108" i="8" s="1"/>
  <c r="L109" i="8" s="1"/>
  <c r="L110" i="8" s="1"/>
  <c r="L111" i="8" s="1"/>
  <c r="L112" i="8" s="1"/>
  <c r="L113" i="8" s="1"/>
  <c r="L114" i="8" s="1"/>
  <c r="L115" i="8" s="1"/>
  <c r="L126" i="8" s="1"/>
  <c r="L127" i="8" s="1"/>
  <c r="L128" i="8" s="1"/>
  <c r="L129" i="8" s="1"/>
  <c r="L130" i="8" s="1"/>
  <c r="L131" i="8" s="1"/>
  <c r="L132" i="8" s="1"/>
  <c r="L133" i="8" s="1"/>
  <c r="L134" i="8" s="1"/>
  <c r="L135" i="8" s="1"/>
  <c r="W8" i="8"/>
  <c r="V8" i="8"/>
  <c r="V53" i="4"/>
  <c r="V52" i="4"/>
  <c r="V51" i="4"/>
  <c r="V50" i="4"/>
  <c r="V49" i="4"/>
  <c r="V48" i="4"/>
  <c r="V47" i="4"/>
  <c r="V46" i="4"/>
  <c r="V45" i="4"/>
  <c r="V44" i="4"/>
  <c r="V43" i="4"/>
  <c r="V42" i="4"/>
  <c r="V41" i="4"/>
  <c r="V40" i="4"/>
  <c r="V39" i="4"/>
  <c r="V38" i="4"/>
  <c r="V37" i="4"/>
  <c r="V36" i="4"/>
  <c r="V35" i="4"/>
  <c r="V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W53" i="4"/>
  <c r="W52" i="4"/>
  <c r="W51" i="4"/>
  <c r="W50" i="4"/>
  <c r="W49" i="4"/>
  <c r="W48" i="4"/>
  <c r="W47" i="4"/>
  <c r="W46" i="4"/>
  <c r="W45" i="4"/>
  <c r="W44" i="4"/>
  <c r="W43" i="4"/>
  <c r="W42" i="4"/>
  <c r="W41" i="4"/>
  <c r="W40" i="4"/>
  <c r="W39" i="4"/>
  <c r="W38" i="4"/>
  <c r="W37" i="4"/>
  <c r="W36" i="4"/>
  <c r="W35" i="4"/>
  <c r="W34" i="4"/>
  <c r="W33" i="4"/>
  <c r="W32" i="4"/>
  <c r="W31" i="4"/>
  <c r="W30" i="4"/>
  <c r="W29" i="4"/>
  <c r="W28" i="4"/>
  <c r="W27" i="4"/>
  <c r="W26" i="4"/>
  <c r="W25" i="4"/>
  <c r="W24" i="4"/>
  <c r="W23" i="4"/>
  <c r="W22" i="4"/>
  <c r="W21" i="4"/>
  <c r="W20" i="4"/>
  <c r="W19" i="4"/>
  <c r="W18" i="4"/>
  <c r="W17" i="4"/>
  <c r="W16" i="4"/>
  <c r="W15" i="4"/>
  <c r="W14" i="4"/>
  <c r="W13" i="4"/>
  <c r="W12" i="4"/>
  <c r="W11" i="4"/>
  <c r="W10" i="4"/>
  <c r="W9" i="4"/>
  <c r="W8" i="4"/>
  <c r="V37" i="3"/>
  <c r="V33" i="3"/>
  <c r="V36" i="3"/>
  <c r="V35" i="3"/>
  <c r="V8" i="3"/>
  <c r="V136" i="3"/>
  <c r="V135" i="3"/>
  <c r="V134" i="3"/>
  <c r="V133" i="3"/>
  <c r="V132" i="3"/>
  <c r="V131" i="3"/>
  <c r="V130" i="3"/>
  <c r="V129" i="3"/>
  <c r="V128" i="3"/>
  <c r="V127" i="3"/>
  <c r="V126" i="3"/>
  <c r="V125" i="3"/>
  <c r="V124" i="3"/>
  <c r="V123" i="3"/>
  <c r="V122" i="3"/>
  <c r="V121" i="3"/>
  <c r="V120" i="3"/>
  <c r="V119" i="3"/>
  <c r="V118" i="3"/>
  <c r="V117" i="3"/>
  <c r="V116" i="3"/>
  <c r="V115" i="3"/>
  <c r="V114" i="3"/>
  <c r="V113" i="3"/>
  <c r="V112" i="3"/>
  <c r="V111" i="3"/>
  <c r="V110" i="3"/>
  <c r="V109" i="3"/>
  <c r="V108" i="3"/>
  <c r="V107" i="3"/>
  <c r="V106" i="3"/>
  <c r="V105" i="3"/>
  <c r="V104" i="3"/>
  <c r="V103" i="3"/>
  <c r="V102" i="3"/>
  <c r="V101" i="3"/>
  <c r="V100" i="3"/>
  <c r="V99" i="3"/>
  <c r="V98" i="3"/>
  <c r="V97" i="3"/>
  <c r="V96" i="3"/>
  <c r="V95" i="3"/>
  <c r="V94" i="3"/>
  <c r="V93" i="3"/>
  <c r="V92" i="3"/>
  <c r="V91" i="3"/>
  <c r="V90" i="3"/>
  <c r="V89" i="3"/>
  <c r="V88" i="3"/>
  <c r="V87" i="3"/>
  <c r="V86" i="3"/>
  <c r="V85" i="3"/>
  <c r="V84" i="3"/>
  <c r="V83" i="3"/>
  <c r="V82" i="3"/>
  <c r="V81" i="3"/>
  <c r="V80" i="3"/>
  <c r="V79" i="3"/>
  <c r="V78" i="3"/>
  <c r="V77" i="3"/>
  <c r="V76" i="3"/>
  <c r="V75" i="3"/>
  <c r="V74" i="3"/>
  <c r="V73" i="3"/>
  <c r="V72" i="3"/>
  <c r="V71" i="3"/>
  <c r="V70" i="3"/>
  <c r="V69" i="3"/>
  <c r="V68" i="3"/>
  <c r="V67" i="3"/>
  <c r="V66" i="3"/>
  <c r="V65" i="3"/>
  <c r="V64" i="3"/>
  <c r="V63" i="3"/>
  <c r="V62" i="3"/>
  <c r="V61" i="3"/>
  <c r="V60" i="3"/>
  <c r="V59" i="3"/>
  <c r="V58" i="3"/>
  <c r="V57" i="3"/>
  <c r="V56" i="3"/>
  <c r="V55" i="3"/>
  <c r="V54" i="3"/>
  <c r="V53" i="3"/>
  <c r="V52" i="3"/>
  <c r="V51" i="3"/>
  <c r="V50" i="3"/>
  <c r="V49" i="3"/>
  <c r="V48" i="3"/>
  <c r="V47" i="3"/>
  <c r="V46" i="3"/>
  <c r="V45" i="3"/>
  <c r="V44" i="3"/>
  <c r="V43" i="3"/>
  <c r="V42" i="3"/>
  <c r="V41" i="3"/>
  <c r="V40" i="3"/>
  <c r="V39" i="3"/>
  <c r="V38" i="3"/>
  <c r="V34" i="3"/>
  <c r="V32" i="3"/>
  <c r="V31" i="3"/>
  <c r="V30" i="3"/>
  <c r="V29" i="3"/>
  <c r="V28" i="3"/>
  <c r="V27" i="3"/>
  <c r="V26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W17" i="3"/>
  <c r="W14" i="3"/>
  <c r="W13" i="3"/>
  <c r="W12" i="3"/>
  <c r="W11" i="3"/>
  <c r="W10" i="3"/>
  <c r="W9" i="3"/>
  <c r="W8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6" i="3"/>
  <c r="W15" i="3"/>
  <c r="B2" i="4" l="1"/>
  <c r="Q9" i="4" l="1"/>
  <c r="Q10" i="4" s="1"/>
  <c r="Q11" i="4" s="1"/>
  <c r="Q12" i="4" s="1"/>
  <c r="Q13" i="4" s="1"/>
  <c r="Q14" i="4" s="1"/>
  <c r="Q15" i="4" s="1"/>
  <c r="Q16" i="4" s="1"/>
  <c r="Q17" i="4" s="1"/>
  <c r="Q18" i="4" s="1"/>
  <c r="Q19" i="4" s="1"/>
  <c r="Q20" i="4" s="1"/>
  <c r="Q21" i="4" s="1"/>
  <c r="Q22" i="4" s="1"/>
  <c r="Q23" i="4" s="1"/>
  <c r="Q24" i="4" s="1"/>
  <c r="Q25" i="4" s="1"/>
  <c r="Q26" i="4" s="1"/>
  <c r="Q27" i="4" s="1"/>
  <c r="Q28" i="4" s="1"/>
  <c r="Q29" i="4" s="1"/>
  <c r="Q30" i="4" s="1"/>
  <c r="Q31" i="4" s="1"/>
  <c r="Q32" i="4" s="1"/>
  <c r="Q33" i="4" s="1"/>
  <c r="Q34" i="4" s="1"/>
  <c r="Q35" i="4" s="1"/>
  <c r="Q36" i="4" s="1"/>
  <c r="Q37" i="4" s="1"/>
  <c r="Q38" i="4" s="1"/>
  <c r="Q39" i="4" s="1"/>
  <c r="Q40" i="4" s="1"/>
  <c r="Q41" i="4" s="1"/>
  <c r="Q42" i="4" s="1"/>
  <c r="Q43" i="4" s="1"/>
  <c r="Q44" i="4" s="1"/>
  <c r="Q45" i="4" s="1"/>
  <c r="Q46" i="4" s="1"/>
  <c r="Q47" i="4" s="1"/>
  <c r="Q48" i="4" s="1"/>
  <c r="Q49" i="4" s="1"/>
  <c r="Q50" i="4" s="1"/>
  <c r="Q51" i="4" s="1"/>
  <c r="Q52" i="4" s="1"/>
  <c r="Q53" i="4" s="1"/>
  <c r="P9" i="4"/>
  <c r="P10" i="4"/>
  <c r="P11" i="4" s="1"/>
  <c r="P12" i="4" s="1"/>
  <c r="P13" i="4" s="1"/>
  <c r="P14" i="4" s="1"/>
  <c r="P15" i="4" s="1"/>
  <c r="P16" i="4" s="1"/>
  <c r="P17" i="4" s="1"/>
  <c r="P18" i="4" s="1"/>
  <c r="P19" i="4" s="1"/>
  <c r="P20" i="4" s="1"/>
  <c r="P21" i="4" s="1"/>
  <c r="P22" i="4" s="1"/>
  <c r="P23" i="4" s="1"/>
  <c r="P24" i="4" s="1"/>
  <c r="P25" i="4" s="1"/>
  <c r="P26" i="4" s="1"/>
  <c r="P27" i="4" s="1"/>
  <c r="P28" i="4" s="1"/>
  <c r="P29" i="4" s="1"/>
  <c r="P30" i="4" s="1"/>
  <c r="P31" i="4" s="1"/>
  <c r="P32" i="4" s="1"/>
  <c r="P33" i="4" s="1"/>
  <c r="P34" i="4" s="1"/>
  <c r="P35" i="4" s="1"/>
  <c r="P36" i="4" s="1"/>
  <c r="P37" i="4" s="1"/>
  <c r="P38" i="4" s="1"/>
  <c r="P39" i="4" s="1"/>
  <c r="P40" i="4" s="1"/>
  <c r="P41" i="4" s="1"/>
  <c r="P42" i="4" s="1"/>
  <c r="P43" i="4" s="1"/>
  <c r="P44" i="4" s="1"/>
  <c r="P45" i="4" s="1"/>
  <c r="P46" i="4" s="1"/>
  <c r="P47" i="4" s="1"/>
  <c r="P48" i="4" s="1"/>
  <c r="P49" i="4" s="1"/>
  <c r="P50" i="4" s="1"/>
  <c r="P51" i="4" s="1"/>
  <c r="P52" i="4" s="1"/>
  <c r="P53" i="4" s="1"/>
  <c r="L9" i="3"/>
  <c r="L10" i="3" s="1"/>
  <c r="L11" i="3"/>
  <c r="L12" i="3" s="1"/>
  <c r="L13" i="3" s="1"/>
  <c r="L14" i="3" s="1"/>
  <c r="L15" i="3" s="1"/>
  <c r="L16" i="3" s="1"/>
  <c r="L17" i="3" s="1"/>
  <c r="L18" i="3" s="1"/>
  <c r="L21" i="3" s="1"/>
  <c r="L22" i="3" s="1"/>
  <c r="L23" i="3" s="1"/>
  <c r="L24" i="3" s="1"/>
  <c r="L25" i="3" s="1"/>
  <c r="L26" i="3" s="1"/>
  <c r="L27" i="3" s="1"/>
  <c r="L28" i="3" s="1"/>
  <c r="L29" i="3" s="1"/>
  <c r="L30" i="3" s="1"/>
  <c r="L31" i="3" s="1"/>
  <c r="L32" i="3" s="1"/>
  <c r="L33" i="3" s="1"/>
  <c r="L34" i="3" s="1"/>
  <c r="L35" i="3" s="1"/>
  <c r="L36" i="3" s="1"/>
  <c r="L37" i="3" s="1"/>
  <c r="L38" i="3" s="1"/>
  <c r="L39" i="3" s="1"/>
  <c r="L40" i="3" s="1"/>
  <c r="L41" i="3" s="1"/>
  <c r="L42" i="3" s="1"/>
  <c r="L43" i="3" s="1"/>
  <c r="L44" i="3" s="1"/>
  <c r="L45" i="3" s="1"/>
  <c r="L46" i="3" s="1"/>
  <c r="L47" i="3" s="1"/>
  <c r="L48" i="3" s="1"/>
  <c r="L49" i="3" s="1"/>
  <c r="L50" i="3" s="1"/>
  <c r="L51" i="3" s="1"/>
  <c r="L52" i="3" s="1"/>
  <c r="L53" i="3" s="1"/>
  <c r="L54" i="3" s="1"/>
  <c r="L55" i="3" s="1"/>
  <c r="L56" i="3" s="1"/>
  <c r="L57" i="3" s="1"/>
  <c r="L58" i="3" s="1"/>
  <c r="L59" i="3" s="1"/>
  <c r="L60" i="3" s="1"/>
  <c r="L68" i="3" s="1"/>
  <c r="L69" i="3" s="1"/>
  <c r="L70" i="3" s="1"/>
  <c r="L71" i="3" s="1"/>
  <c r="L72" i="3" s="1"/>
  <c r="L73" i="3" s="1"/>
  <c r="L74" i="3" s="1"/>
  <c r="L75" i="3" s="1"/>
  <c r="L76" i="3" s="1"/>
  <c r="L77" i="3" s="1"/>
  <c r="L78" i="3" s="1"/>
  <c r="L79" i="3" s="1"/>
  <c r="L80" i="3" s="1"/>
  <c r="L81" i="3" s="1"/>
  <c r="L82" i="3" s="1"/>
  <c r="L83" i="3" s="1"/>
  <c r="L84" i="3" s="1"/>
  <c r="L85" i="3" s="1"/>
  <c r="L86" i="3" s="1"/>
  <c r="L87" i="3" s="1"/>
  <c r="L88" i="3" s="1"/>
  <c r="L89" i="3" s="1"/>
  <c r="L90" i="3" s="1"/>
  <c r="L91" i="3" s="1"/>
  <c r="L92" i="3" s="1"/>
  <c r="L93" i="3" s="1"/>
  <c r="L94" i="3" s="1"/>
  <c r="L95" i="3" s="1"/>
  <c r="L96" i="3" s="1"/>
  <c r="L97" i="3" s="1"/>
  <c r="L98" i="3" s="1"/>
  <c r="L99" i="3" s="1"/>
  <c r="L100" i="3" s="1"/>
  <c r="L101" i="3" s="1"/>
  <c r="L102" i="3" s="1"/>
  <c r="L103" i="3" s="1"/>
  <c r="L104" i="3" s="1"/>
  <c r="L105" i="3" s="1"/>
  <c r="L106" i="3" s="1"/>
  <c r="L107" i="3" s="1"/>
  <c r="L108" i="3" s="1"/>
  <c r="L109" i="3" s="1"/>
  <c r="L110" i="3" s="1"/>
  <c r="L111" i="3" s="1"/>
  <c r="L112" i="3" s="1"/>
  <c r="L113" i="3" s="1"/>
  <c r="L114" i="3" s="1"/>
  <c r="L115" i="3" s="1"/>
  <c r="P9" i="3"/>
  <c r="P10" i="3" s="1"/>
  <c r="P11" i="3" s="1"/>
  <c r="P12" i="3" s="1"/>
  <c r="P13" i="3" s="1"/>
  <c r="P14" i="3" s="1"/>
  <c r="P15" i="3" s="1"/>
  <c r="P16" i="3" s="1"/>
  <c r="P17" i="3" s="1"/>
  <c r="P18" i="3" s="1"/>
  <c r="P19" i="3" s="1"/>
  <c r="P20" i="3" s="1"/>
  <c r="P21" i="3" s="1"/>
  <c r="P22" i="3" s="1"/>
  <c r="P23" i="3" s="1"/>
  <c r="P24" i="3" s="1"/>
  <c r="P25" i="3" s="1"/>
  <c r="P26" i="3" s="1"/>
  <c r="P27" i="3" s="1"/>
  <c r="P28" i="3" s="1"/>
  <c r="P29" i="3" s="1"/>
  <c r="P30" i="3" s="1"/>
  <c r="P31" i="3" s="1"/>
  <c r="P32" i="3" s="1"/>
  <c r="P33" i="3" s="1"/>
  <c r="P34" i="3" s="1"/>
  <c r="P35" i="3" s="1"/>
  <c r="P36" i="3" s="1"/>
  <c r="P37" i="3" s="1"/>
  <c r="P38" i="3" s="1"/>
  <c r="P39" i="3" s="1"/>
  <c r="P40" i="3" s="1"/>
  <c r="P41" i="3" s="1"/>
  <c r="P42" i="3" s="1"/>
  <c r="P43" i="3" s="1"/>
  <c r="P44" i="3" s="1"/>
  <c r="P45" i="3" s="1"/>
  <c r="P46" i="3" s="1"/>
  <c r="P47" i="3" s="1"/>
  <c r="P48" i="3" s="1"/>
  <c r="P49" i="3" s="1"/>
  <c r="P50" i="3" s="1"/>
  <c r="P51" i="3" s="1"/>
  <c r="P52" i="3" s="1"/>
  <c r="P53" i="3" s="1"/>
  <c r="P54" i="3" s="1"/>
  <c r="P55" i="3" s="1"/>
  <c r="P56" i="3" s="1"/>
  <c r="P57" i="3" s="1"/>
  <c r="P58" i="3" s="1"/>
  <c r="P61" i="3" s="1"/>
  <c r="P62" i="3" s="1"/>
  <c r="P63" i="3" s="1"/>
  <c r="P64" i="3" s="1"/>
  <c r="P65" i="3" s="1"/>
  <c r="P66" i="3" s="1"/>
  <c r="P67" i="3" s="1"/>
  <c r="P68" i="3" s="1"/>
  <c r="P69" i="3" s="1"/>
  <c r="P70" i="3" s="1"/>
  <c r="P71" i="3" s="1"/>
  <c r="P72" i="3" s="1"/>
  <c r="P73" i="3" s="1"/>
  <c r="P74" i="3" s="1"/>
  <c r="P75" i="3" s="1"/>
  <c r="P76" i="3" s="1"/>
  <c r="P77" i="3" s="1"/>
  <c r="P78" i="3" s="1"/>
  <c r="P79" i="3" s="1"/>
  <c r="P80" i="3" s="1"/>
  <c r="P81" i="3" s="1"/>
  <c r="P82" i="3" s="1"/>
  <c r="P83" i="3" s="1"/>
  <c r="P84" i="3" s="1"/>
  <c r="P85" i="3" s="1"/>
  <c r="P86" i="3" s="1"/>
  <c r="P87" i="3" s="1"/>
  <c r="P88" i="3" s="1"/>
  <c r="P89" i="3" s="1"/>
  <c r="P90" i="3" s="1"/>
  <c r="P91" i="3" s="1"/>
  <c r="P92" i="3" s="1"/>
  <c r="P93" i="3" s="1"/>
  <c r="P94" i="3" s="1"/>
  <c r="P95" i="3" s="1"/>
  <c r="P96" i="3" s="1"/>
  <c r="P97" i="3" s="1"/>
  <c r="P98" i="3" s="1"/>
  <c r="P99" i="3" s="1"/>
  <c r="P100" i="3" s="1"/>
  <c r="P101" i="3" s="1"/>
  <c r="P102" i="3" s="1"/>
  <c r="P103" i="3" s="1"/>
  <c r="P104" i="3" s="1"/>
  <c r="P105" i="3" s="1"/>
  <c r="P106" i="3" s="1"/>
  <c r="P107" i="3" s="1"/>
  <c r="P108" i="3" s="1"/>
  <c r="P109" i="3" s="1"/>
  <c r="P110" i="3" s="1"/>
  <c r="P111" i="3" s="1"/>
  <c r="P112" i="3" s="1"/>
  <c r="P113" i="3" s="1"/>
  <c r="P114" i="3" s="1"/>
  <c r="P115" i="3" s="1"/>
  <c r="P116" i="3" s="1"/>
  <c r="P117" i="3" s="1"/>
  <c r="P120" i="3" s="1"/>
  <c r="P121" i="3" s="1"/>
  <c r="P122" i="3" s="1"/>
  <c r="P123" i="3" s="1"/>
  <c r="P124" i="3" s="1"/>
  <c r="P125" i="3" s="1"/>
  <c r="P126" i="3" s="1"/>
  <c r="P127" i="3" s="1"/>
  <c r="P128" i="3" s="1"/>
  <c r="P129" i="3" s="1"/>
  <c r="P130" i="3" s="1"/>
  <c r="P131" i="3" s="1"/>
  <c r="P132" i="3" s="1"/>
  <c r="P133" i="3" s="1"/>
  <c r="P134" i="3" s="1"/>
  <c r="P135" i="3" s="1"/>
  <c r="Q9" i="3"/>
  <c r="Q10" i="3"/>
  <c r="Q11" i="3" s="1"/>
  <c r="Q12" i="3" s="1"/>
  <c r="Q13" i="3" s="1"/>
  <c r="Q14" i="3" s="1"/>
  <c r="Q15" i="3" s="1"/>
  <c r="Q16" i="3" s="1"/>
  <c r="Q17" i="3" s="1"/>
  <c r="Q18" i="3" s="1"/>
  <c r="Q19" i="3" s="1"/>
  <c r="Q20" i="3" s="1"/>
  <c r="Q21" i="3" s="1"/>
  <c r="Q22" i="3" s="1"/>
  <c r="Q23" i="3" s="1"/>
  <c r="Q24" i="3" s="1"/>
  <c r="Q25" i="3" s="1"/>
  <c r="Q26" i="3" s="1"/>
  <c r="Q27" i="3" s="1"/>
  <c r="Q28" i="3" s="1"/>
  <c r="Q29" i="3" s="1"/>
  <c r="Q30" i="3" s="1"/>
  <c r="Q31" i="3" s="1"/>
  <c r="Q32" i="3" s="1"/>
  <c r="Q33" i="3" s="1"/>
  <c r="Q34" i="3" s="1"/>
  <c r="Q35" i="3" s="1"/>
  <c r="Q36" i="3" s="1"/>
  <c r="Q37" i="3" s="1"/>
  <c r="Q38" i="3" s="1"/>
  <c r="Q39" i="3" s="1"/>
  <c r="Q40" i="3" s="1"/>
  <c r="Q41" i="3" s="1"/>
  <c r="Q42" i="3" s="1"/>
  <c r="Q43" i="3" s="1"/>
  <c r="Q44" i="3" s="1"/>
  <c r="Q45" i="3" s="1"/>
  <c r="Q46" i="3" s="1"/>
  <c r="Q47" i="3" s="1"/>
  <c r="Q48" i="3" s="1"/>
  <c r="Q49" i="3" s="1"/>
  <c r="Q50" i="3" s="1"/>
  <c r="Q51" i="3" s="1"/>
  <c r="Q52" i="3" s="1"/>
  <c r="Q53" i="3" s="1"/>
  <c r="Q54" i="3" s="1"/>
  <c r="Q55" i="3" s="1"/>
  <c r="Q56" i="3" s="1"/>
  <c r="Q57" i="3" s="1"/>
  <c r="Q58" i="3" s="1"/>
  <c r="Q61" i="3" s="1"/>
  <c r="Q62" i="3" s="1"/>
  <c r="Q63" i="3" s="1"/>
  <c r="Q64" i="3" s="1"/>
  <c r="Q65" i="3" s="1"/>
  <c r="Q66" i="3" s="1"/>
  <c r="Q67" i="3" s="1"/>
  <c r="Q68" i="3" s="1"/>
  <c r="Q69" i="3" s="1"/>
  <c r="Q70" i="3" s="1"/>
  <c r="Q71" i="3" s="1"/>
  <c r="Q72" i="3" s="1"/>
  <c r="Q73" i="3" s="1"/>
  <c r="Q74" i="3" s="1"/>
  <c r="Q75" i="3" s="1"/>
  <c r="Q76" i="3" s="1"/>
  <c r="Q77" i="3" s="1"/>
  <c r="Q78" i="3" s="1"/>
  <c r="Q79" i="3" s="1"/>
  <c r="Q80" i="3" s="1"/>
  <c r="Q81" i="3" s="1"/>
  <c r="Q82" i="3" s="1"/>
  <c r="Q83" i="3" s="1"/>
  <c r="Q84" i="3" s="1"/>
  <c r="Q85" i="3" s="1"/>
  <c r="Q86" i="3" s="1"/>
  <c r="Q87" i="3" s="1"/>
  <c r="Q88" i="3" s="1"/>
  <c r="Q89" i="3" s="1"/>
  <c r="Q90" i="3" s="1"/>
  <c r="Q91" i="3" s="1"/>
  <c r="Q92" i="3" s="1"/>
  <c r="Q93" i="3" s="1"/>
  <c r="Q94" i="3" s="1"/>
  <c r="Q95" i="3" s="1"/>
  <c r="Q96" i="3" s="1"/>
  <c r="Q97" i="3" s="1"/>
  <c r="Q98" i="3" s="1"/>
  <c r="Q99" i="3" s="1"/>
  <c r="Q100" i="3" s="1"/>
  <c r="Q101" i="3" s="1"/>
  <c r="Q102" i="3" s="1"/>
  <c r="Q103" i="3" s="1"/>
  <c r="Q104" i="3" s="1"/>
  <c r="Q105" i="3" s="1"/>
  <c r="Q106" i="3" s="1"/>
  <c r="Q107" i="3" s="1"/>
  <c r="Q108" i="3" s="1"/>
  <c r="Q109" i="3" s="1"/>
  <c r="Q110" i="3" s="1"/>
  <c r="Q111" i="3" s="1"/>
  <c r="Q112" i="3" s="1"/>
  <c r="Q113" i="3" s="1"/>
  <c r="Q114" i="3" s="1"/>
  <c r="Q115" i="3" s="1"/>
  <c r="Q116" i="3" s="1"/>
  <c r="Q117" i="3" s="1"/>
  <c r="Q118" i="3" s="1"/>
  <c r="Q119" i="3" s="1"/>
  <c r="Q126" i="3" s="1"/>
  <c r="Q127" i="3" s="1"/>
  <c r="Q128" i="3" s="1"/>
  <c r="Q129" i="3" s="1"/>
  <c r="Q130" i="3" s="1"/>
  <c r="Q131" i="3" s="1"/>
  <c r="Q132" i="3" s="1"/>
  <c r="Q133" i="3" s="1"/>
  <c r="Q134" i="3" s="1"/>
  <c r="Q135" i="3" s="1"/>
  <c r="N9" i="3"/>
  <c r="N10" i="3" s="1"/>
  <c r="N11" i="3" s="1"/>
  <c r="N12" i="3" s="1"/>
  <c r="N13" i="3" s="1"/>
  <c r="N14" i="3" s="1"/>
  <c r="N15" i="3" s="1"/>
  <c r="N16" i="3" s="1"/>
  <c r="N17" i="3" s="1"/>
  <c r="N18" i="3" s="1"/>
  <c r="N19" i="3" s="1"/>
  <c r="N20" i="3" s="1"/>
  <c r="N21" i="3" s="1"/>
  <c r="N22" i="3" s="1"/>
  <c r="N23" i="3" s="1"/>
  <c r="N24" i="3" s="1"/>
  <c r="N25" i="3" s="1"/>
  <c r="N26" i="3" s="1"/>
  <c r="N27" i="3" s="1"/>
  <c r="N28" i="3" s="1"/>
  <c r="N29" i="3" s="1"/>
  <c r="N30" i="3" s="1"/>
  <c r="N31" i="3" s="1"/>
  <c r="N32" i="3" s="1"/>
  <c r="N33" i="3" s="1"/>
  <c r="N34" i="3" s="1"/>
  <c r="N35" i="3" s="1"/>
  <c r="N36" i="3" s="1"/>
  <c r="N37" i="3" s="1"/>
  <c r="N38" i="3" s="1"/>
  <c r="N39" i="3" s="1"/>
  <c r="N40" i="3" s="1"/>
  <c r="N41" i="3" s="1"/>
  <c r="N42" i="3" s="1"/>
  <c r="N43" i="3" s="1"/>
  <c r="N44" i="3" s="1"/>
  <c r="N45" i="3" s="1"/>
  <c r="N46" i="3" s="1"/>
  <c r="N47" i="3" s="1"/>
  <c r="N48" i="3" s="1"/>
  <c r="N49" i="3" s="1"/>
  <c r="N50" i="3" s="1"/>
  <c r="N51" i="3" s="1"/>
  <c r="N52" i="3" s="1"/>
  <c r="N53" i="3" s="1"/>
  <c r="N54" i="3" s="1"/>
  <c r="N55" i="3" s="1"/>
  <c r="N56" i="3" s="1"/>
  <c r="N57" i="3" s="1"/>
  <c r="N58" i="3" s="1"/>
  <c r="N61" i="3" s="1"/>
  <c r="N62" i="3" s="1"/>
  <c r="N63" i="3" s="1"/>
  <c r="N64" i="3" s="1"/>
  <c r="N65" i="3" s="1"/>
  <c r="N66" i="3" s="1"/>
  <c r="N67" i="3" s="1"/>
  <c r="N68" i="3" s="1"/>
  <c r="N69" i="3" s="1"/>
  <c r="N70" i="3" s="1"/>
  <c r="N71" i="3" s="1"/>
  <c r="N72" i="3" s="1"/>
  <c r="N73" i="3" s="1"/>
  <c r="N74" i="3" s="1"/>
  <c r="N75" i="3" s="1"/>
  <c r="N76" i="3" s="1"/>
  <c r="N77" i="3" s="1"/>
  <c r="N78" i="3" s="1"/>
  <c r="N79" i="3" s="1"/>
  <c r="N80" i="3" s="1"/>
  <c r="N81" i="3" s="1"/>
  <c r="N82" i="3" s="1"/>
  <c r="N83" i="3" s="1"/>
  <c r="N84" i="3" s="1"/>
  <c r="N85" i="3" s="1"/>
  <c r="N86" i="3" s="1"/>
  <c r="N87" i="3" s="1"/>
  <c r="N88" i="3" s="1"/>
  <c r="N89" i="3" s="1"/>
  <c r="N90" i="3" s="1"/>
  <c r="N91" i="3" s="1"/>
  <c r="N92" i="3" s="1"/>
  <c r="N93" i="3" s="1"/>
  <c r="N94" i="3" s="1"/>
  <c r="N95" i="3" s="1"/>
  <c r="N96" i="3" s="1"/>
  <c r="N97" i="3" s="1"/>
  <c r="N98" i="3" s="1"/>
  <c r="N99" i="3" s="1"/>
  <c r="N100" i="3" s="1"/>
  <c r="N101" i="3" s="1"/>
  <c r="N102" i="3" s="1"/>
  <c r="N103" i="3" s="1"/>
  <c r="N104" i="3" s="1"/>
  <c r="N105" i="3" s="1"/>
  <c r="N106" i="3" s="1"/>
  <c r="N107" i="3" s="1"/>
  <c r="N108" i="3" s="1"/>
  <c r="N109" i="3" s="1"/>
  <c r="N110" i="3" s="1"/>
  <c r="N111" i="3" s="1"/>
  <c r="N112" i="3" s="1"/>
  <c r="N113" i="3" s="1"/>
  <c r="N114" i="3" s="1"/>
  <c r="N115" i="3" s="1"/>
  <c r="N116" i="3" s="1"/>
  <c r="N117" i="3" s="1"/>
  <c r="E15" i="5"/>
  <c r="N120" i="3" l="1"/>
  <c r="N121" i="3" s="1"/>
  <c r="N122" i="3" s="1"/>
  <c r="N123" i="3" s="1"/>
  <c r="N124" i="3" s="1"/>
  <c r="N125" i="3" s="1"/>
  <c r="N126" i="3" s="1"/>
  <c r="N127" i="3" s="1"/>
  <c r="N128" i="3" s="1"/>
  <c r="N129" i="3" s="1"/>
  <c r="N130" i="3" s="1"/>
  <c r="N131" i="3" s="1"/>
  <c r="N132" i="3" s="1"/>
  <c r="N133" i="3" s="1"/>
  <c r="N134" i="3" s="1"/>
  <c r="N135" i="3" s="1"/>
  <c r="N8" i="4" s="1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N19" i="4" s="1"/>
  <c r="N20" i="4" s="1"/>
  <c r="N21" i="4" s="1"/>
  <c r="N22" i="4" s="1"/>
  <c r="N23" i="4" s="1"/>
  <c r="N24" i="4" s="1"/>
  <c r="N25" i="4" s="1"/>
  <c r="N26" i="4" s="1"/>
  <c r="N27" i="4" s="1"/>
  <c r="N28" i="4" s="1"/>
  <c r="N29" i="4" s="1"/>
  <c r="N30" i="4" s="1"/>
  <c r="N31" i="4" s="1"/>
  <c r="N32" i="4" s="1"/>
  <c r="N33" i="4" s="1"/>
  <c r="N34" i="4" s="1"/>
  <c r="N35" i="4" s="1"/>
  <c r="N36" i="4" s="1"/>
  <c r="N37" i="4" s="1"/>
  <c r="N38" i="4" s="1"/>
  <c r="N39" i="4" s="1"/>
  <c r="N40" i="4" s="1"/>
  <c r="N41" i="4" s="1"/>
  <c r="N42" i="4" s="1"/>
  <c r="N43" i="4" s="1"/>
  <c r="N44" i="4" s="1"/>
  <c r="N45" i="4" s="1"/>
  <c r="N46" i="4" s="1"/>
  <c r="N47" i="4" s="1"/>
  <c r="N48" i="4" s="1"/>
  <c r="N49" i="4" s="1"/>
  <c r="N50" i="4" s="1"/>
  <c r="N51" i="4" s="1"/>
  <c r="N52" i="4" s="1"/>
  <c r="N53" i="4" s="1"/>
  <c r="L127" i="3"/>
  <c r="L128" i="3" s="1"/>
  <c r="L129" i="3" s="1"/>
  <c r="L130" i="3" s="1"/>
  <c r="L131" i="3" s="1"/>
  <c r="L132" i="3" s="1"/>
  <c r="L133" i="3" s="1"/>
  <c r="L134" i="3" s="1"/>
  <c r="L135" i="3" s="1"/>
  <c r="L126" i="3"/>
</calcChain>
</file>

<file path=xl/sharedStrings.xml><?xml version="1.0" encoding="utf-8"?>
<sst xmlns="http://schemas.openxmlformats.org/spreadsheetml/2006/main" count="1349" uniqueCount="322">
  <si>
    <t xml:space="preserve">   </t>
  </si>
  <si>
    <t>タグ</t>
  </si>
  <si>
    <t>項目名</t>
  </si>
  <si>
    <t>属性</t>
  </si>
  <si>
    <t>byte数</t>
  </si>
  <si>
    <t>小数</t>
  </si>
  <si>
    <t>*</t>
  </si>
  <si>
    <t>回数</t>
  </si>
  <si>
    <t>必須</t>
  </si>
  <si>
    <t>備考
(変更)</t>
  </si>
  <si>
    <t>全体情報部分（鑑）</t>
  </si>
  <si>
    <t>９</t>
  </si>
  <si>
    <t>●</t>
  </si>
  <si>
    <t xml:space="preserve">情報区分コード </t>
  </si>
  <si>
    <t>Ｘ</t>
  </si>
  <si>
    <t>データ作成日</t>
  </si>
  <si>
    <t>発注者コード</t>
  </si>
  <si>
    <t>受注者コード</t>
  </si>
  <si>
    <t>訂正コード</t>
  </si>
  <si>
    <t xml:space="preserve">工事コード </t>
  </si>
  <si>
    <t>帳票年月日</t>
  </si>
  <si>
    <t>Ｋ</t>
  </si>
  <si>
    <t>参照帳票年月日</t>
  </si>
  <si>
    <t>JV工事フラグ</t>
  </si>
  <si>
    <t>受注者名</t>
  </si>
  <si>
    <t>受注者代表者氏名</t>
  </si>
  <si>
    <t>受注者担当部署名</t>
  </si>
  <si>
    <t>受注者担当者名</t>
  </si>
  <si>
    <t>受注者担当郵便番号</t>
  </si>
  <si>
    <t>受注者担当住所</t>
  </si>
  <si>
    <t>受注者担当電話番号</t>
  </si>
  <si>
    <t>受注者担当FAＸ番号</t>
  </si>
  <si>
    <t>発注者名</t>
  </si>
  <si>
    <t xml:space="preserve">発注者代表者氏名                 </t>
  </si>
  <si>
    <t>発注者担当部署名</t>
  </si>
  <si>
    <t>発注者担当者名</t>
  </si>
  <si>
    <t>発注者担当郵便番号</t>
  </si>
  <si>
    <t xml:space="preserve">発注者担当住所                   </t>
  </si>
  <si>
    <t>発注者担当電話番号</t>
  </si>
  <si>
    <t>受注者指定金融機関名</t>
  </si>
  <si>
    <t>受注者指定金融機関支店名</t>
  </si>
  <si>
    <t>受注者指定金融機関預金種目</t>
  </si>
  <si>
    <t>受注者指定金融機関口座番号</t>
  </si>
  <si>
    <t>受注者指定金融機関口座名義</t>
  </si>
  <si>
    <t>受注者指定金融機関口座名義フリガナ</t>
  </si>
  <si>
    <t>工事場所・受渡し場所名称</t>
  </si>
  <si>
    <t xml:space="preserve">工事場所・受渡し場所略称 </t>
  </si>
  <si>
    <t>工事場所・受渡し場所住所</t>
  </si>
  <si>
    <t xml:space="preserve">取引件名（注文件名） </t>
  </si>
  <si>
    <t>取引件名（注文件名）コード</t>
  </si>
  <si>
    <t>工事・納入開始日</t>
  </si>
  <si>
    <t xml:space="preserve">工事・納入終了日・納入期限 </t>
  </si>
  <si>
    <t>出来高調査日</t>
  </si>
  <si>
    <t>Ｎ</t>
  </si>
  <si>
    <t>明細金額計調整額</t>
  </si>
  <si>
    <t>調整後帳票金額計</t>
  </si>
  <si>
    <t>消費税額</t>
  </si>
  <si>
    <t>最終帳票金額</t>
  </si>
  <si>
    <t>送り状案内</t>
  </si>
  <si>
    <t>明細コード</t>
  </si>
  <si>
    <t>∞</t>
  </si>
  <si>
    <t>明細データ属性コード</t>
  </si>
  <si>
    <t>補助明細コード</t>
  </si>
  <si>
    <t>明細別取引区分コード</t>
  </si>
  <si>
    <t>使用期間</t>
  </si>
  <si>
    <t>使用期間単位</t>
  </si>
  <si>
    <t>建設資機材コード</t>
  </si>
  <si>
    <t>コード送信側変換結果コード</t>
  </si>
  <si>
    <t>コード受信側変換結果コード</t>
  </si>
  <si>
    <t xml:space="preserve">品名・名称 </t>
  </si>
  <si>
    <t>規格・仕様・摘要</t>
  </si>
  <si>
    <t>補助数量</t>
  </si>
  <si>
    <t>補助数量単位</t>
  </si>
  <si>
    <t>明細数量</t>
  </si>
  <si>
    <t>明細数量単位</t>
  </si>
  <si>
    <t>明細別材工共コード</t>
  </si>
  <si>
    <t>明細金額</t>
  </si>
  <si>
    <t>契約数量明細</t>
  </si>
  <si>
    <t>契約金額明細</t>
  </si>
  <si>
    <t>明細別使用商社コード</t>
  </si>
  <si>
    <t>明細別使用商社名</t>
  </si>
  <si>
    <t>明細別備考欄</t>
  </si>
  <si>
    <t>○</t>
  </si>
  <si>
    <t>00.04.07</t>
  </si>
  <si>
    <t>00.02.17</t>
  </si>
  <si>
    <t>○</t>
    <phoneticPr fontId="2"/>
  </si>
  <si>
    <t>00.06.06</t>
    <phoneticPr fontId="2"/>
  </si>
  <si>
    <t>N</t>
  </si>
  <si>
    <t>N</t>
    <phoneticPr fontId="2"/>
  </si>
  <si>
    <t>00.10.12</t>
  </si>
  <si>
    <t>01.02.15</t>
  </si>
  <si>
    <t>2</t>
    <phoneticPr fontId="2"/>
  </si>
  <si>
    <t>M</t>
    <phoneticPr fontId="2"/>
  </si>
  <si>
    <t>●</t>
    <phoneticPr fontId="2"/>
  </si>
  <si>
    <t>変更工事コード</t>
    <rPh sb="0" eb="2">
      <t>ヘンコウ</t>
    </rPh>
    <rPh sb="2" eb="4">
      <t>コウジ</t>
    </rPh>
    <phoneticPr fontId="2"/>
  </si>
  <si>
    <t>帳票No.</t>
    <rPh sb="0" eb="2">
      <t>チョウヒョウ</t>
    </rPh>
    <phoneticPr fontId="2"/>
  </si>
  <si>
    <t>参照帳票No.</t>
    <rPh sb="0" eb="2">
      <t>サンショウ</t>
    </rPh>
    <rPh sb="2" eb="4">
      <t>チョウヒョウ</t>
    </rPh>
    <phoneticPr fontId="2"/>
  </si>
  <si>
    <t>受注者コード２(発注者採番)</t>
    <rPh sb="8" eb="11">
      <t>ハッチュウシャ</t>
    </rPh>
    <rPh sb="11" eb="13">
      <t>サイバン</t>
    </rPh>
    <phoneticPr fontId="2"/>
  </si>
  <si>
    <t>その他のJV構成企業名</t>
    <rPh sb="0" eb="3">
      <t>ソノタ</t>
    </rPh>
    <rPh sb="6" eb="8">
      <t>コウセイ</t>
    </rPh>
    <rPh sb="8" eb="11">
      <t>キギョウメイ</t>
    </rPh>
    <phoneticPr fontId="2"/>
  </si>
  <si>
    <t>請求予定年月</t>
    <rPh sb="0" eb="2">
      <t>セイキュウ</t>
    </rPh>
    <rPh sb="2" eb="4">
      <t>ヨテイ</t>
    </rPh>
    <rPh sb="4" eb="6">
      <t>ネンゲツ</t>
    </rPh>
    <phoneticPr fontId="2"/>
  </si>
  <si>
    <t>出来高・請求・立替査定結果コード</t>
    <rPh sb="0" eb="3">
      <t>デキダカ</t>
    </rPh>
    <rPh sb="4" eb="6">
      <t>セイキュウ</t>
    </rPh>
    <rPh sb="7" eb="9">
      <t>タテカエ</t>
    </rPh>
    <rPh sb="9" eb="11">
      <t>サテイ</t>
    </rPh>
    <rPh sb="11" eb="13">
      <t>ケッカ</t>
    </rPh>
    <phoneticPr fontId="2"/>
  </si>
  <si>
    <t>請求確認コード</t>
    <rPh sb="0" eb="2">
      <t>セイキュウ</t>
    </rPh>
    <rPh sb="2" eb="4">
      <t>カクニン</t>
    </rPh>
    <phoneticPr fontId="2"/>
  </si>
  <si>
    <t>受注者側専用使用欄</t>
    <rPh sb="0" eb="3">
      <t>ジュチュウシャ</t>
    </rPh>
    <rPh sb="3" eb="4">
      <t>ガワ</t>
    </rPh>
    <rPh sb="4" eb="6">
      <t>センヨウ</t>
    </rPh>
    <rPh sb="6" eb="8">
      <t>シヨウ</t>
    </rPh>
    <rPh sb="8" eb="9">
      <t>ラン</t>
    </rPh>
    <phoneticPr fontId="2"/>
  </si>
  <si>
    <t>発注者側専用使用欄</t>
    <rPh sb="0" eb="3">
      <t>ハッチュウシャ</t>
    </rPh>
    <rPh sb="3" eb="4">
      <t>ガワ</t>
    </rPh>
    <rPh sb="4" eb="6">
      <t>センヨウ</t>
    </rPh>
    <rPh sb="6" eb="8">
      <t>シヨウ</t>
    </rPh>
    <rPh sb="8" eb="9">
      <t>ラン</t>
    </rPh>
    <phoneticPr fontId="2"/>
  </si>
  <si>
    <t>00.10.19</t>
    <phoneticPr fontId="2"/>
  </si>
  <si>
    <t>01.03.27</t>
    <phoneticPr fontId="2"/>
  </si>
  <si>
    <t>01.02.15</t>
    <phoneticPr fontId="2"/>
  </si>
  <si>
    <t>00.06.06</t>
    <phoneticPr fontId="2"/>
  </si>
  <si>
    <t>00.06.06</t>
    <phoneticPr fontId="2"/>
  </si>
  <si>
    <t>01.09.03</t>
    <phoneticPr fontId="2"/>
  </si>
  <si>
    <t>01.09.03</t>
    <phoneticPr fontId="2"/>
  </si>
  <si>
    <t>サブセット・バージョン</t>
    <phoneticPr fontId="2"/>
  </si>
  <si>
    <t>データ処理No.</t>
    <phoneticPr fontId="2"/>
  </si>
  <si>
    <t>X</t>
    <phoneticPr fontId="2"/>
  </si>
  <si>
    <t>Ｋ</t>
    <phoneticPr fontId="2"/>
  </si>
  <si>
    <t>明細別変更コード</t>
    <rPh sb="0" eb="2">
      <t>メイサイ</t>
    </rPh>
    <rPh sb="2" eb="3">
      <t>ベツ</t>
    </rPh>
    <rPh sb="3" eb="5">
      <t>ヘンコウ</t>
    </rPh>
    <phoneticPr fontId="2"/>
  </si>
  <si>
    <t>契約使用期間</t>
    <rPh sb="0" eb="2">
      <t>ケイヤク</t>
    </rPh>
    <rPh sb="2" eb="4">
      <t>シヨウ</t>
    </rPh>
    <rPh sb="4" eb="6">
      <t>キカン</t>
    </rPh>
    <phoneticPr fontId="2"/>
  </si>
  <si>
    <t>契約補助数量</t>
    <rPh sb="0" eb="2">
      <t>ケイヤク</t>
    </rPh>
    <rPh sb="2" eb="4">
      <t>ホジョ</t>
    </rPh>
    <rPh sb="4" eb="6">
      <t>スウリョウ</t>
    </rPh>
    <phoneticPr fontId="2"/>
  </si>
  <si>
    <t>使用期間開始日</t>
    <rPh sb="0" eb="2">
      <t>シヨウ</t>
    </rPh>
    <rPh sb="2" eb="4">
      <t>キカン</t>
    </rPh>
    <rPh sb="4" eb="7">
      <t>カイシビ</t>
    </rPh>
    <phoneticPr fontId="2"/>
  </si>
  <si>
    <t>使用期間締切日</t>
    <rPh sb="0" eb="2">
      <t>シヨウ</t>
    </rPh>
    <rPh sb="2" eb="4">
      <t>キカン</t>
    </rPh>
    <rPh sb="4" eb="7">
      <t>シメキリビ</t>
    </rPh>
    <phoneticPr fontId="2"/>
  </si>
  <si>
    <t>∞</t>
    <phoneticPr fontId="2"/>
  </si>
  <si>
    <t>工事場所・受渡し場所所在地コード(JIS)</t>
    <rPh sb="0" eb="2">
      <t>コウジ</t>
    </rPh>
    <rPh sb="2" eb="4">
      <t>バショ</t>
    </rPh>
    <rPh sb="5" eb="7">
      <t>ウケワタシ</t>
    </rPh>
    <rPh sb="8" eb="10">
      <t>バショ</t>
    </rPh>
    <rPh sb="10" eb="12">
      <t>ショザイ</t>
    </rPh>
    <rPh sb="12" eb="13">
      <t>チ</t>
    </rPh>
    <phoneticPr fontId="2"/>
  </si>
  <si>
    <t>明細情報部分（内訳）</t>
    <rPh sb="7" eb="9">
      <t>ウチワケ</t>
    </rPh>
    <phoneticPr fontId="2"/>
  </si>
  <si>
    <t>工事物件案内</t>
    <rPh sb="0" eb="2">
      <t>コウジ</t>
    </rPh>
    <rPh sb="2" eb="4">
      <t>ブッケン</t>
    </rPh>
    <rPh sb="4" eb="6">
      <t>アンナイ</t>
    </rPh>
    <phoneticPr fontId="2"/>
  </si>
  <si>
    <t>追加項目</t>
    <rPh sb="0" eb="2">
      <t>ツイカ</t>
    </rPh>
    <rPh sb="2" eb="4">
      <t>コウモク</t>
    </rPh>
    <phoneticPr fontId="2"/>
  </si>
  <si>
    <t>削除</t>
    <rPh sb="0" eb="2">
      <t>サクジョ</t>
    </rPh>
    <phoneticPr fontId="2"/>
  </si>
  <si>
    <t>備考</t>
    <rPh sb="0" eb="2">
      <t>ビコウ</t>
    </rPh>
    <phoneticPr fontId="2"/>
  </si>
  <si>
    <t>発注者の原価管理番号や連絡先を通知する項目</t>
    <rPh sb="0" eb="2">
      <t>ハッチュウ</t>
    </rPh>
    <rPh sb="2" eb="3">
      <t>シャ</t>
    </rPh>
    <rPh sb="4" eb="6">
      <t>ゲンカ</t>
    </rPh>
    <rPh sb="6" eb="8">
      <t>カンリ</t>
    </rPh>
    <rPh sb="8" eb="10">
      <t>バンゴウ</t>
    </rPh>
    <rPh sb="11" eb="13">
      <t>レンラク</t>
    </rPh>
    <rPh sb="13" eb="14">
      <t>サキ</t>
    </rPh>
    <rPh sb="15" eb="17">
      <t>ツウチ</t>
    </rPh>
    <rPh sb="19" eb="21">
      <t>コウモク</t>
    </rPh>
    <phoneticPr fontId="2"/>
  </si>
  <si>
    <t>受注者の情報を設定する項目</t>
    <rPh sb="0" eb="2">
      <t>ジュチュウ</t>
    </rPh>
    <rPh sb="2" eb="3">
      <t>シャ</t>
    </rPh>
    <rPh sb="4" eb="6">
      <t>ジョウホウ</t>
    </rPh>
    <rPh sb="7" eb="9">
      <t>セッテイ</t>
    </rPh>
    <rPh sb="11" eb="13">
      <t>コウモク</t>
    </rPh>
    <phoneticPr fontId="2"/>
  </si>
  <si>
    <t>受注者請求取り込みフォーマット</t>
    <phoneticPr fontId="2"/>
  </si>
  <si>
    <t>inf</t>
  </si>
  <si>
    <t>1</t>
    <phoneticPr fontId="2"/>
  </si>
  <si>
    <t xml:space="preserve">情報区分コード </t>
    <phoneticPr fontId="2"/>
  </si>
  <si>
    <t>2</t>
  </si>
  <si>
    <t>3</t>
  </si>
  <si>
    <t>4</t>
  </si>
  <si>
    <t>受注者コード</t>
    <phoneticPr fontId="2"/>
  </si>
  <si>
    <t>5</t>
  </si>
  <si>
    <t>6</t>
  </si>
  <si>
    <t>7</t>
    <phoneticPr fontId="2"/>
  </si>
  <si>
    <t>8</t>
  </si>
  <si>
    <t>9</t>
  </si>
  <si>
    <t>10</t>
  </si>
  <si>
    <t>明細情報部分</t>
  </si>
  <si>
    <t>明細別参照帳票No</t>
    <rPh sb="0" eb="2">
      <t>メイサイ</t>
    </rPh>
    <rPh sb="2" eb="3">
      <t>ベツ</t>
    </rPh>
    <rPh sb="3" eb="5">
      <t>サンショウ</t>
    </rPh>
    <rPh sb="5" eb="7">
      <t>チョウヒョウ</t>
    </rPh>
    <phoneticPr fontId="2"/>
  </si>
  <si>
    <t>Ｘ</t>
    <phoneticPr fontId="2"/>
  </si>
  <si>
    <t>〇</t>
    <phoneticPr fontId="2"/>
  </si>
  <si>
    <t>注文番号を設定</t>
    <rPh sb="0" eb="2">
      <t>チュウモン</t>
    </rPh>
    <rPh sb="2" eb="4">
      <t>バンゴウ</t>
    </rPh>
    <rPh sb="5" eb="7">
      <t>セッテイ</t>
    </rPh>
    <phoneticPr fontId="2"/>
  </si>
  <si>
    <t>明細別参照年月日</t>
    <rPh sb="0" eb="2">
      <t>メイサイ</t>
    </rPh>
    <rPh sb="5" eb="8">
      <t>ネンガッピ</t>
    </rPh>
    <phoneticPr fontId="2"/>
  </si>
  <si>
    <t>注文年月日</t>
    <rPh sb="0" eb="2">
      <t>チュウモン</t>
    </rPh>
    <rPh sb="2" eb="5">
      <t>ネンガッピ</t>
    </rPh>
    <phoneticPr fontId="2"/>
  </si>
  <si>
    <t>明細別参照帳票No2</t>
    <rPh sb="0" eb="2">
      <t>メイサイ</t>
    </rPh>
    <rPh sb="2" eb="3">
      <t>ベツ</t>
    </rPh>
    <rPh sb="3" eb="5">
      <t>サンショウ</t>
    </rPh>
    <rPh sb="5" eb="7">
      <t>チョウヒョウ</t>
    </rPh>
    <phoneticPr fontId="2"/>
  </si>
  <si>
    <t>納品番号を設定</t>
    <rPh sb="0" eb="2">
      <t>ノウヒン</t>
    </rPh>
    <rPh sb="2" eb="4">
      <t>バンゴウ</t>
    </rPh>
    <rPh sb="5" eb="7">
      <t>セッテイ</t>
    </rPh>
    <phoneticPr fontId="2"/>
  </si>
  <si>
    <t>明細別参照年月日2</t>
    <phoneticPr fontId="2"/>
  </si>
  <si>
    <t>納品年月日</t>
    <phoneticPr fontId="2"/>
  </si>
  <si>
    <t>1</t>
  </si>
  <si>
    <t>7</t>
  </si>
  <si>
    <t>明細別原価要素名</t>
    <rPh sb="0" eb="2">
      <t>メイサイ</t>
    </rPh>
    <rPh sb="2" eb="3">
      <t>ベツ</t>
    </rPh>
    <rPh sb="3" eb="5">
      <t>ゲンカ</t>
    </rPh>
    <rPh sb="5" eb="7">
      <t>ヨウソ</t>
    </rPh>
    <rPh sb="7" eb="8">
      <t>メイ</t>
    </rPh>
    <phoneticPr fontId="2"/>
  </si>
  <si>
    <t>発注者側の原価要素名</t>
    <rPh sb="0" eb="3">
      <t>ハッチュウシャ</t>
    </rPh>
    <rPh sb="3" eb="4">
      <t>ガワ</t>
    </rPh>
    <rPh sb="5" eb="7">
      <t>ゲンカ</t>
    </rPh>
    <rPh sb="7" eb="9">
      <t>ヨウソ</t>
    </rPh>
    <rPh sb="9" eb="10">
      <t>メイ</t>
    </rPh>
    <phoneticPr fontId="2"/>
  </si>
  <si>
    <t>明細別原価要素コード</t>
    <phoneticPr fontId="2"/>
  </si>
  <si>
    <t>発注者側の原価要素コード</t>
    <phoneticPr fontId="2"/>
  </si>
  <si>
    <t>明細別原価科目名</t>
    <rPh sb="5" eb="7">
      <t>カモク</t>
    </rPh>
    <rPh sb="7" eb="8">
      <t>メイ</t>
    </rPh>
    <phoneticPr fontId="2"/>
  </si>
  <si>
    <t>発注者側の原価科目名</t>
    <phoneticPr fontId="2"/>
  </si>
  <si>
    <t>明細別原価科目コード</t>
    <rPh sb="5" eb="7">
      <t>カモク</t>
    </rPh>
    <phoneticPr fontId="2"/>
  </si>
  <si>
    <t>発注者側の原価科目コード</t>
    <phoneticPr fontId="2"/>
  </si>
  <si>
    <t>明細別原価細目名</t>
    <rPh sb="5" eb="7">
      <t>サイモク</t>
    </rPh>
    <rPh sb="7" eb="8">
      <t>メイ</t>
    </rPh>
    <phoneticPr fontId="2"/>
  </si>
  <si>
    <t>発注者側の原価細目名</t>
    <phoneticPr fontId="2"/>
  </si>
  <si>
    <t>明細別原価細目コード</t>
    <phoneticPr fontId="2"/>
  </si>
  <si>
    <t>発注者側の原価細目コード</t>
    <phoneticPr fontId="2"/>
  </si>
  <si>
    <t>品名・名称 1</t>
    <phoneticPr fontId="2"/>
  </si>
  <si>
    <t>11</t>
    <phoneticPr fontId="2"/>
  </si>
  <si>
    <t>規格・仕様・摘要1</t>
    <phoneticPr fontId="2"/>
  </si>
  <si>
    <t>12</t>
  </si>
  <si>
    <t>品名・名称 2</t>
    <phoneticPr fontId="2"/>
  </si>
  <si>
    <t>↓</t>
    <phoneticPr fontId="2"/>
  </si>
  <si>
    <t>13</t>
  </si>
  <si>
    <t>規格・仕様・摘要2</t>
    <phoneticPr fontId="2"/>
  </si>
  <si>
    <t>14</t>
  </si>
  <si>
    <t>明細別消費税コード</t>
    <rPh sb="0" eb="2">
      <t>メイサイ</t>
    </rPh>
    <rPh sb="2" eb="3">
      <t>ベツ</t>
    </rPh>
    <rPh sb="3" eb="6">
      <t>ショウヒゼイ</t>
    </rPh>
    <phoneticPr fontId="2"/>
  </si>
  <si>
    <t>税込、税抜、混在</t>
    <rPh sb="0" eb="2">
      <t>ゼイコ</t>
    </rPh>
    <rPh sb="3" eb="4">
      <t>ゼイ</t>
    </rPh>
    <rPh sb="4" eb="5">
      <t>ヌ</t>
    </rPh>
    <rPh sb="6" eb="8">
      <t>コンザイ</t>
    </rPh>
    <phoneticPr fontId="2"/>
  </si>
  <si>
    <t>明細別課税分類コード</t>
    <rPh sb="0" eb="2">
      <t>メイサイ</t>
    </rPh>
    <rPh sb="2" eb="3">
      <t>ベツ</t>
    </rPh>
    <rPh sb="3" eb="5">
      <t>カゼイ</t>
    </rPh>
    <rPh sb="5" eb="7">
      <t>ブンルイ</t>
    </rPh>
    <phoneticPr fontId="2"/>
  </si>
  <si>
    <t>課税、非課税、免税、経過措置、対象外</t>
    <rPh sb="0" eb="2">
      <t>カゼイ</t>
    </rPh>
    <rPh sb="3" eb="6">
      <t>ヒカゼイ</t>
    </rPh>
    <rPh sb="7" eb="9">
      <t>メンゼイ</t>
    </rPh>
    <rPh sb="10" eb="12">
      <t>ケイカ</t>
    </rPh>
    <rPh sb="12" eb="14">
      <t>ソチ</t>
    </rPh>
    <rPh sb="15" eb="18">
      <t>タイショウガイ</t>
    </rPh>
    <phoneticPr fontId="2"/>
  </si>
  <si>
    <t>明細別消費税率</t>
    <rPh sb="6" eb="7">
      <t>リツ</t>
    </rPh>
    <phoneticPr fontId="2"/>
  </si>
  <si>
    <t>Ｎ</t>
    <phoneticPr fontId="2"/>
  </si>
  <si>
    <t>消費税の税率。バーセント表記</t>
    <rPh sb="0" eb="2">
      <t>ショウヒ</t>
    </rPh>
    <rPh sb="2" eb="3">
      <t>ゼイ</t>
    </rPh>
    <rPh sb="4" eb="6">
      <t>ゼイリツ</t>
    </rPh>
    <rPh sb="12" eb="14">
      <t>ヒョウキ</t>
    </rPh>
    <phoneticPr fontId="2"/>
  </si>
  <si>
    <t>明細金額</t>
    <phoneticPr fontId="2"/>
  </si>
  <si>
    <t>計算値</t>
    <rPh sb="0" eb="3">
      <t>ケイサンチ</t>
    </rPh>
    <phoneticPr fontId="2"/>
  </si>
  <si>
    <t>→</t>
    <phoneticPr fontId="2"/>
  </si>
  <si>
    <t>明細年月日</t>
    <rPh sb="0" eb="2">
      <t>メイサイ</t>
    </rPh>
    <rPh sb="2" eb="5">
      <t>ネンガッピ</t>
    </rPh>
    <phoneticPr fontId="2"/>
  </si>
  <si>
    <t>明細別参照年月日2</t>
  </si>
  <si>
    <t>∞</t>
    <phoneticPr fontId="2"/>
  </si>
  <si>
    <t>∞</t>
    <phoneticPr fontId="2"/>
  </si>
  <si>
    <t>明細別原価要素コード</t>
  </si>
  <si>
    <t>X</t>
  </si>
  <si>
    <t>明細別原価細目コード</t>
  </si>
  <si>
    <t>単価２</t>
    <phoneticPr fontId="2"/>
  </si>
  <si>
    <t>計算値</t>
    <rPh sb="0" eb="2">
      <t>ケイサン</t>
    </rPh>
    <rPh sb="2" eb="3">
      <t>チ</t>
    </rPh>
    <phoneticPr fontId="2"/>
  </si>
  <si>
    <t>2.受注者請求取り込みフォーマット</t>
    <rPh sb="2" eb="5">
      <t>ジュチュウシャ</t>
    </rPh>
    <rPh sb="5" eb="7">
      <t>セイキュウ</t>
    </rPh>
    <rPh sb="7" eb="8">
      <t>ト</t>
    </rPh>
    <rPh sb="9" eb="10">
      <t>コ</t>
    </rPh>
    <phoneticPr fontId="2"/>
  </si>
  <si>
    <t>新規</t>
    <rPh sb="0" eb="2">
      <t>シンキ</t>
    </rPh>
    <phoneticPr fontId="2"/>
  </si>
  <si>
    <t>消費税の税率。バーセント表記</t>
    <phoneticPr fontId="2"/>
  </si>
  <si>
    <t>単価２</t>
    <phoneticPr fontId="2"/>
  </si>
  <si>
    <t>ｘ</t>
    <phoneticPr fontId="2"/>
  </si>
  <si>
    <t>ｘ</t>
    <phoneticPr fontId="2"/>
  </si>
  <si>
    <t>明細データ属性コード</t>
    <rPh sb="0" eb="2">
      <t>メイサイ</t>
    </rPh>
    <rPh sb="5" eb="7">
      <t>ゾクセイ</t>
    </rPh>
    <phoneticPr fontId="2"/>
  </si>
  <si>
    <t>M9ﾚﾍﾞﾙ1</t>
  </si>
  <si>
    <t>MRﾚﾍﾞﾙ1</t>
  </si>
  <si>
    <t>MAﾚﾍﾞﾙ1</t>
  </si>
  <si>
    <t>同　マルチ2回目</t>
    <rPh sb="0" eb="1">
      <t>ドウ</t>
    </rPh>
    <rPh sb="6" eb="8">
      <t>カイメ</t>
    </rPh>
    <phoneticPr fontId="2"/>
  </si>
  <si>
    <t>同　マルチ3回目</t>
    <rPh sb="0" eb="1">
      <t>ドウ</t>
    </rPh>
    <rPh sb="6" eb="8">
      <t>カイメ</t>
    </rPh>
    <phoneticPr fontId="2"/>
  </si>
  <si>
    <t>　マルチ2回目</t>
    <rPh sb="5" eb="7">
      <t>カイメ</t>
    </rPh>
    <phoneticPr fontId="2"/>
  </si>
  <si>
    <t>MSﾚﾍﾞﾙ1</t>
  </si>
  <si>
    <t xml:space="preserve">MUﾚﾍﾞﾙ1 </t>
  </si>
  <si>
    <t xml:space="preserve">MVﾚﾍﾞﾙ1 </t>
    <phoneticPr fontId="2"/>
  </si>
  <si>
    <t>同　マルチ4回目</t>
    <rPh sb="0" eb="1">
      <t>ドウ</t>
    </rPh>
    <rPh sb="6" eb="8">
      <t>カイメ</t>
    </rPh>
    <phoneticPr fontId="2"/>
  </si>
  <si>
    <t>同　マルチ5回目</t>
    <rPh sb="0" eb="1">
      <t>ドウ</t>
    </rPh>
    <rPh sb="6" eb="8">
      <t>カイメ</t>
    </rPh>
    <phoneticPr fontId="2"/>
  </si>
  <si>
    <t>順序</t>
    <rPh sb="0" eb="2">
      <t>ジュンジョ</t>
    </rPh>
    <phoneticPr fontId="2"/>
  </si>
  <si>
    <t>(1)全体情報部分(鑑、拡張子=INF）のデータ項目記載順序</t>
    <rPh sb="3" eb="5">
      <t>ゼンタイ</t>
    </rPh>
    <rPh sb="5" eb="7">
      <t>ジョウホウ</t>
    </rPh>
    <rPh sb="7" eb="9">
      <t>ブブン</t>
    </rPh>
    <rPh sb="10" eb="11">
      <t>カガミ</t>
    </rPh>
    <rPh sb="12" eb="15">
      <t>カクチョウシ</t>
    </rPh>
    <rPh sb="24" eb="26">
      <t>コウモク</t>
    </rPh>
    <rPh sb="26" eb="28">
      <t>キサイ</t>
    </rPh>
    <rPh sb="28" eb="30">
      <t>ジュンジョ</t>
    </rPh>
    <phoneticPr fontId="2"/>
  </si>
  <si>
    <t>(2)明細情報部分(拡張子=DAT）のデータ項目記載順序</t>
    <rPh sb="3" eb="5">
      <t>メイサイ</t>
    </rPh>
    <rPh sb="5" eb="7">
      <t>ジョウホウ</t>
    </rPh>
    <rPh sb="7" eb="9">
      <t>ブブン</t>
    </rPh>
    <rPh sb="10" eb="13">
      <t>カクチョウシ</t>
    </rPh>
    <rPh sb="22" eb="24">
      <t>コウモク</t>
    </rPh>
    <rPh sb="24" eb="26">
      <t>キサイ</t>
    </rPh>
    <rPh sb="26" eb="28">
      <t>ジュンジョ</t>
    </rPh>
    <phoneticPr fontId="2"/>
  </si>
  <si>
    <t>マルチ</t>
    <phoneticPr fontId="2"/>
  </si>
  <si>
    <t xml:space="preserve">M6ﾚﾍﾞﾙ1 </t>
  </si>
  <si>
    <t>M6ﾚﾍﾞﾙ1</t>
  </si>
  <si>
    <t>M8ﾚﾍﾞﾙ2</t>
  </si>
  <si>
    <t>同　マルチ6回目</t>
    <rPh sb="0" eb="1">
      <t>ドウ</t>
    </rPh>
    <rPh sb="6" eb="8">
      <t>カイメ</t>
    </rPh>
    <phoneticPr fontId="2"/>
  </si>
  <si>
    <t>同　マルチ7回目</t>
    <rPh sb="0" eb="1">
      <t>ドウ</t>
    </rPh>
    <rPh sb="6" eb="8">
      <t>カイメ</t>
    </rPh>
    <phoneticPr fontId="2"/>
  </si>
  <si>
    <t>同　マルチ8回目</t>
    <rPh sb="0" eb="1">
      <t>ドウ</t>
    </rPh>
    <rPh sb="6" eb="8">
      <t>カイメ</t>
    </rPh>
    <phoneticPr fontId="2"/>
  </si>
  <si>
    <t>同　マルチ9回目</t>
    <rPh sb="0" eb="1">
      <t>ドウ</t>
    </rPh>
    <rPh sb="6" eb="8">
      <t>カイメ</t>
    </rPh>
    <phoneticPr fontId="2"/>
  </si>
  <si>
    <t>同　マルチ10回目</t>
    <rPh sb="0" eb="1">
      <t>ドウ</t>
    </rPh>
    <rPh sb="7" eb="9">
      <t>カイメ</t>
    </rPh>
    <phoneticPr fontId="2"/>
  </si>
  <si>
    <t>同　マルチ11回目</t>
    <rPh sb="0" eb="1">
      <t>ドウ</t>
    </rPh>
    <rPh sb="7" eb="9">
      <t>カイメ</t>
    </rPh>
    <phoneticPr fontId="2"/>
  </si>
  <si>
    <t>同　マルチ12回目</t>
    <rPh sb="0" eb="1">
      <t>ドウ</t>
    </rPh>
    <rPh sb="7" eb="9">
      <t>カイメ</t>
    </rPh>
    <phoneticPr fontId="2"/>
  </si>
  <si>
    <t>同　マルチ13回目</t>
    <rPh sb="0" eb="1">
      <t>ドウ</t>
    </rPh>
    <rPh sb="7" eb="9">
      <t>カイメ</t>
    </rPh>
    <phoneticPr fontId="2"/>
  </si>
  <si>
    <t>同　マルチ14回目</t>
    <rPh sb="0" eb="1">
      <t>ドウ</t>
    </rPh>
    <rPh sb="7" eb="9">
      <t>カイメ</t>
    </rPh>
    <phoneticPr fontId="2"/>
  </si>
  <si>
    <t>同　マルチ15回目</t>
    <rPh sb="0" eb="1">
      <t>ドウ</t>
    </rPh>
    <rPh sb="7" eb="9">
      <t>カイメ</t>
    </rPh>
    <phoneticPr fontId="2"/>
  </si>
  <si>
    <t>同　マルチ16回目</t>
    <rPh sb="0" eb="1">
      <t>ドウ</t>
    </rPh>
    <rPh sb="7" eb="9">
      <t>カイメ</t>
    </rPh>
    <phoneticPr fontId="2"/>
  </si>
  <si>
    <t>同　マルチ17回目</t>
    <rPh sb="0" eb="1">
      <t>ドウ</t>
    </rPh>
    <rPh sb="7" eb="9">
      <t>カイメ</t>
    </rPh>
    <phoneticPr fontId="2"/>
  </si>
  <si>
    <t>同　マルチ18回目</t>
    <rPh sb="0" eb="1">
      <t>ドウ</t>
    </rPh>
    <rPh sb="7" eb="9">
      <t>カイメ</t>
    </rPh>
    <phoneticPr fontId="2"/>
  </si>
  <si>
    <t>同　マルチ19回目</t>
    <rPh sb="0" eb="1">
      <t>ドウ</t>
    </rPh>
    <rPh sb="7" eb="9">
      <t>カイメ</t>
    </rPh>
    <phoneticPr fontId="2"/>
  </si>
  <si>
    <t>同　マルチ20回目</t>
    <rPh sb="0" eb="1">
      <t>ドウ</t>
    </rPh>
    <rPh sb="7" eb="9">
      <t>カイメ</t>
    </rPh>
    <phoneticPr fontId="2"/>
  </si>
  <si>
    <t>同　マルチ21回目</t>
    <rPh sb="0" eb="1">
      <t>ドウ</t>
    </rPh>
    <rPh sb="7" eb="9">
      <t>カイメ</t>
    </rPh>
    <phoneticPr fontId="2"/>
  </si>
  <si>
    <t>同　マルチ22回目</t>
    <rPh sb="0" eb="1">
      <t>ドウ</t>
    </rPh>
    <rPh sb="7" eb="9">
      <t>カイメ</t>
    </rPh>
    <phoneticPr fontId="2"/>
  </si>
  <si>
    <t>同　マルチ23回目</t>
    <rPh sb="0" eb="1">
      <t>ドウ</t>
    </rPh>
    <rPh sb="7" eb="9">
      <t>カイメ</t>
    </rPh>
    <phoneticPr fontId="2"/>
  </si>
  <si>
    <t>同　マルチ24回目</t>
    <rPh sb="0" eb="1">
      <t>ドウ</t>
    </rPh>
    <rPh sb="7" eb="9">
      <t>カイメ</t>
    </rPh>
    <phoneticPr fontId="2"/>
  </si>
  <si>
    <t>同　マルチ25回目</t>
    <rPh sb="0" eb="1">
      <t>ドウ</t>
    </rPh>
    <rPh sb="7" eb="9">
      <t>カイメ</t>
    </rPh>
    <phoneticPr fontId="2"/>
  </si>
  <si>
    <t>同　マルチ26回目</t>
    <rPh sb="0" eb="1">
      <t>ドウ</t>
    </rPh>
    <rPh sb="7" eb="9">
      <t>カイメ</t>
    </rPh>
    <phoneticPr fontId="2"/>
  </si>
  <si>
    <t>同　マルチ27回目</t>
    <rPh sb="0" eb="1">
      <t>ドウ</t>
    </rPh>
    <rPh sb="7" eb="9">
      <t>カイメ</t>
    </rPh>
    <phoneticPr fontId="2"/>
  </si>
  <si>
    <t>同　マルチ28回目</t>
    <rPh sb="0" eb="1">
      <t>ドウ</t>
    </rPh>
    <rPh sb="7" eb="9">
      <t>カイメ</t>
    </rPh>
    <phoneticPr fontId="2"/>
  </si>
  <si>
    <t>同　マルチ29回目</t>
    <rPh sb="0" eb="1">
      <t>ドウ</t>
    </rPh>
    <rPh sb="7" eb="9">
      <t>カイメ</t>
    </rPh>
    <phoneticPr fontId="2"/>
  </si>
  <si>
    <t>同　マルチ30回目</t>
    <rPh sb="0" eb="1">
      <t>ドウ</t>
    </rPh>
    <rPh sb="7" eb="9">
      <t>カイメ</t>
    </rPh>
    <phoneticPr fontId="2"/>
  </si>
  <si>
    <t>同　マルチ31回目</t>
    <rPh sb="0" eb="1">
      <t>ドウ</t>
    </rPh>
    <rPh sb="7" eb="9">
      <t>カイメ</t>
    </rPh>
    <phoneticPr fontId="2"/>
  </si>
  <si>
    <t>同　マルチ32回目</t>
    <rPh sb="0" eb="1">
      <t>ドウ</t>
    </rPh>
    <rPh sb="7" eb="9">
      <t>カイメ</t>
    </rPh>
    <phoneticPr fontId="2"/>
  </si>
  <si>
    <t>同　マルチ33回目</t>
    <rPh sb="0" eb="1">
      <t>ドウ</t>
    </rPh>
    <rPh sb="7" eb="9">
      <t>カイメ</t>
    </rPh>
    <phoneticPr fontId="2"/>
  </si>
  <si>
    <t>同　マルチ34回目</t>
    <rPh sb="0" eb="1">
      <t>ドウ</t>
    </rPh>
    <rPh sb="7" eb="9">
      <t>カイメ</t>
    </rPh>
    <phoneticPr fontId="2"/>
  </si>
  <si>
    <t>同　マルチ35回目</t>
    <rPh sb="0" eb="1">
      <t>ドウ</t>
    </rPh>
    <rPh sb="7" eb="9">
      <t>カイメ</t>
    </rPh>
    <phoneticPr fontId="2"/>
  </si>
  <si>
    <t>同　マルチ36回目</t>
    <rPh sb="0" eb="1">
      <t>ドウ</t>
    </rPh>
    <rPh sb="7" eb="9">
      <t>カイメ</t>
    </rPh>
    <phoneticPr fontId="2"/>
  </si>
  <si>
    <t>同　マルチ37回目</t>
    <rPh sb="0" eb="1">
      <t>ドウ</t>
    </rPh>
    <rPh sb="7" eb="9">
      <t>カイメ</t>
    </rPh>
    <phoneticPr fontId="2"/>
  </si>
  <si>
    <t>同　マルチ38回目</t>
    <rPh sb="0" eb="1">
      <t>ドウ</t>
    </rPh>
    <rPh sb="7" eb="9">
      <t>カイメ</t>
    </rPh>
    <phoneticPr fontId="2"/>
  </si>
  <si>
    <t>同　マルチ39回目</t>
    <rPh sb="0" eb="1">
      <t>ドウ</t>
    </rPh>
    <rPh sb="7" eb="9">
      <t>カイメ</t>
    </rPh>
    <phoneticPr fontId="2"/>
  </si>
  <si>
    <t>MMﾚﾍﾞﾙ1</t>
  </si>
  <si>
    <t>MQﾚﾍﾞﾙ1</t>
  </si>
  <si>
    <t>M7ﾚﾍﾞﾙ2</t>
    <phoneticPr fontId="2"/>
  </si>
  <si>
    <t>X</t>
    <phoneticPr fontId="2"/>
  </si>
  <si>
    <t>Ｋ</t>
    <phoneticPr fontId="2"/>
  </si>
  <si>
    <t>K</t>
    <phoneticPr fontId="2"/>
  </si>
  <si>
    <t>発注者担当ＦＡＸ番号</t>
    <phoneticPr fontId="2"/>
  </si>
  <si>
    <t>工事場所・受渡し場所郵便番号</t>
    <phoneticPr fontId="2"/>
  </si>
  <si>
    <t>工事場所・受渡し場所所長名</t>
    <phoneticPr fontId="2"/>
  </si>
  <si>
    <t>工事場所・受渡し場所担当者名</t>
    <phoneticPr fontId="2"/>
  </si>
  <si>
    <t>工事場所・受渡し場所電話番号</t>
    <phoneticPr fontId="2"/>
  </si>
  <si>
    <t>工事場所・受渡し場所ＦＡＸ番号</t>
    <phoneticPr fontId="2"/>
  </si>
  <si>
    <t>X</t>
    <phoneticPr fontId="2"/>
  </si>
  <si>
    <t>N</t>
    <phoneticPr fontId="2"/>
  </si>
  <si>
    <t>M</t>
    <phoneticPr fontId="2"/>
  </si>
  <si>
    <t>帳票データチェック値</t>
    <phoneticPr fontId="2"/>
  </si>
  <si>
    <t>X</t>
    <phoneticPr fontId="2"/>
  </si>
  <si>
    <t>X</t>
    <phoneticPr fontId="2"/>
  </si>
  <si>
    <t>K</t>
    <phoneticPr fontId="2"/>
  </si>
  <si>
    <t>M</t>
    <phoneticPr fontId="2"/>
  </si>
  <si>
    <t>M</t>
    <phoneticPr fontId="2"/>
  </si>
  <si>
    <t>最大長</t>
    <rPh sb="0" eb="2">
      <t>サイダイ</t>
    </rPh>
    <rPh sb="2" eb="3">
      <t>チョウ</t>
    </rPh>
    <phoneticPr fontId="2"/>
  </si>
  <si>
    <t xml:space="preserve">M6ﾚﾍﾞﾙ1 </t>
    <phoneticPr fontId="2"/>
  </si>
  <si>
    <t xml:space="preserve">M6ﾚﾍﾞﾙ1 </t>
    <phoneticPr fontId="2"/>
  </si>
  <si>
    <t>発注者側の原価要素コード</t>
    <phoneticPr fontId="2"/>
  </si>
  <si>
    <t>発注者側の原価科目名</t>
    <phoneticPr fontId="2"/>
  </si>
  <si>
    <t>発注者側の原価科目コード</t>
    <phoneticPr fontId="2"/>
  </si>
  <si>
    <t>発注者側の原価細目名</t>
    <phoneticPr fontId="2"/>
  </si>
  <si>
    <t>M</t>
    <phoneticPr fontId="2"/>
  </si>
  <si>
    <t>課税、非課税、免税、経過措置、対象外</t>
    <phoneticPr fontId="2"/>
  </si>
  <si>
    <t>N</t>
    <phoneticPr fontId="2"/>
  </si>
  <si>
    <t>明細別使用メーカーコード</t>
    <phoneticPr fontId="2"/>
  </si>
  <si>
    <t>明細別使用メーカー名</t>
    <phoneticPr fontId="2"/>
  </si>
  <si>
    <t>M</t>
    <phoneticPr fontId="2"/>
  </si>
  <si>
    <t>X</t>
    <phoneticPr fontId="2"/>
  </si>
  <si>
    <t>内税、外税</t>
    <rPh sb="0" eb="1">
      <t>ウチ</t>
    </rPh>
    <rPh sb="3" eb="4">
      <t>ソト</t>
    </rPh>
    <phoneticPr fontId="2"/>
  </si>
  <si>
    <t>受注者の納品番号</t>
    <rPh sb="0" eb="3">
      <t>ジュチュウシャ</t>
    </rPh>
    <rPh sb="4" eb="6">
      <t>ノウヒン</t>
    </rPh>
    <rPh sb="6" eb="8">
      <t>バンゴウ</t>
    </rPh>
    <phoneticPr fontId="2"/>
  </si>
  <si>
    <t>受注者の納品年月日</t>
    <rPh sb="0" eb="3">
      <t>ジュチュウシャ</t>
    </rPh>
    <rPh sb="4" eb="6">
      <t>ノウヒン</t>
    </rPh>
    <rPh sb="6" eb="9">
      <t>ネンガッピ</t>
    </rPh>
    <phoneticPr fontId="2"/>
  </si>
  <si>
    <t>発注者が識別できる注文番号</t>
    <rPh sb="0" eb="3">
      <t>ハッチュウシャ</t>
    </rPh>
    <rPh sb="4" eb="6">
      <t>シキベツ</t>
    </rPh>
    <rPh sb="9" eb="11">
      <t>チュウモン</t>
    </rPh>
    <rPh sb="11" eb="13">
      <t>バンゴウ</t>
    </rPh>
    <phoneticPr fontId="2"/>
  </si>
  <si>
    <t>発注者が識別できる注文年月日</t>
    <rPh sb="0" eb="3">
      <t>ハッチュウシャ</t>
    </rPh>
    <rPh sb="4" eb="6">
      <t>シキベツ</t>
    </rPh>
    <rPh sb="9" eb="11">
      <t>チュウモン</t>
    </rPh>
    <phoneticPr fontId="2"/>
  </si>
  <si>
    <t>リース資材用に準備</t>
    <phoneticPr fontId="2"/>
  </si>
  <si>
    <t>全体工事開始日</t>
    <rPh sb="0" eb="2">
      <t>ゼンタイ</t>
    </rPh>
    <phoneticPr fontId="2"/>
  </si>
  <si>
    <t>全体工事終了日</t>
    <rPh sb="0" eb="2">
      <t>ゼンタイ</t>
    </rPh>
    <phoneticPr fontId="2"/>
  </si>
  <si>
    <t>2013.3.18</t>
    <phoneticPr fontId="2"/>
  </si>
  <si>
    <t>修正日</t>
    <rPh sb="0" eb="2">
      <t>シュウセイ</t>
    </rPh>
    <rPh sb="2" eb="3">
      <t>ヒ</t>
    </rPh>
    <phoneticPr fontId="2"/>
  </si>
  <si>
    <t>原則、工事物件案内の値をセット</t>
  </si>
  <si>
    <t>マルチ１回目に工事事務所に係る情報を記載</t>
    <rPh sb="4" eb="6">
      <t>カイメ</t>
    </rPh>
    <rPh sb="7" eb="9">
      <t>コウジ</t>
    </rPh>
    <rPh sb="9" eb="11">
      <t>ジム</t>
    </rPh>
    <rPh sb="11" eb="12">
      <t>ショ</t>
    </rPh>
    <rPh sb="13" eb="14">
      <t>カカ</t>
    </rPh>
    <rPh sb="15" eb="17">
      <t>ジョウホウ</t>
    </rPh>
    <rPh sb="18" eb="20">
      <t>キサイ</t>
    </rPh>
    <phoneticPr fontId="2"/>
  </si>
  <si>
    <t>工事事務所に係る情報を記載</t>
    <rPh sb="0" eb="2">
      <t>コウジ</t>
    </rPh>
    <rPh sb="2" eb="4">
      <t>ジム</t>
    </rPh>
    <rPh sb="4" eb="5">
      <t>ショ</t>
    </rPh>
    <rPh sb="6" eb="7">
      <t>カカ</t>
    </rPh>
    <rPh sb="8" eb="10">
      <t>ジョウホウ</t>
    </rPh>
    <rPh sb="11" eb="13">
      <t>キサイ</t>
    </rPh>
    <phoneticPr fontId="2"/>
  </si>
  <si>
    <t>一括取り込み</t>
    <rPh sb="0" eb="2">
      <t>イッカツ</t>
    </rPh>
    <rPh sb="2" eb="3">
      <t>ト</t>
    </rPh>
    <rPh sb="4" eb="5">
      <t>コ</t>
    </rPh>
    <phoneticPr fontId="2"/>
  </si>
  <si>
    <t>受注者側でセット（必須）</t>
  </si>
  <si>
    <t>受注者側でセット（必須）</t>
    <phoneticPr fontId="2"/>
  </si>
  <si>
    <t>受注者側でセット（必須）</t>
    <phoneticPr fontId="2"/>
  </si>
  <si>
    <t>受注者側で工事物件案内の値をセット（必須）</t>
    <phoneticPr fontId="2"/>
  </si>
  <si>
    <t>2013.3.22</t>
    <phoneticPr fontId="2"/>
  </si>
  <si>
    <t>発注者側で否認、理由を記載する</t>
    <rPh sb="0" eb="3">
      <t>ハッチュウシャ</t>
    </rPh>
    <rPh sb="3" eb="4">
      <t>ガワ</t>
    </rPh>
    <phoneticPr fontId="2"/>
  </si>
  <si>
    <t>原則、工事物件案内の値をセット</t>
    <phoneticPr fontId="2"/>
  </si>
  <si>
    <t>2013.3.24</t>
    <phoneticPr fontId="2"/>
  </si>
  <si>
    <t>(1)工事請負契約外請求一括取り込み（拡張子=MDA）のデータ項目記載順序</t>
    <rPh sb="3" eb="5">
      <t>コウジ</t>
    </rPh>
    <rPh sb="5" eb="7">
      <t>ウケオイ</t>
    </rPh>
    <rPh sb="7" eb="9">
      <t>ケイヤク</t>
    </rPh>
    <rPh sb="9" eb="10">
      <t>ガイ</t>
    </rPh>
    <rPh sb="10" eb="12">
      <t>セイキュウ</t>
    </rPh>
    <rPh sb="12" eb="14">
      <t>イッカツ</t>
    </rPh>
    <rPh sb="14" eb="15">
      <t>ト</t>
    </rPh>
    <rPh sb="16" eb="17">
      <t>コ</t>
    </rPh>
    <rPh sb="19" eb="22">
      <t>カクチョウシ</t>
    </rPh>
    <rPh sb="31" eb="33">
      <t>コウモク</t>
    </rPh>
    <rPh sb="33" eb="35">
      <t>キサイ</t>
    </rPh>
    <rPh sb="35" eb="37">
      <t>ジュンジョ</t>
    </rPh>
    <phoneticPr fontId="2"/>
  </si>
  <si>
    <t>（注）「工事物件案内」および「契約外請求」の列は「一括取り込み」との対応関係の参考として記載。</t>
    <rPh sb="1" eb="2">
      <t>チュウ</t>
    </rPh>
    <rPh sb="25" eb="27">
      <t>イッカツ</t>
    </rPh>
    <rPh sb="27" eb="28">
      <t>ト</t>
    </rPh>
    <rPh sb="29" eb="30">
      <t>コ</t>
    </rPh>
    <rPh sb="34" eb="36">
      <t>タイオウ</t>
    </rPh>
    <rPh sb="36" eb="38">
      <t>カンケイ</t>
    </rPh>
    <rPh sb="39" eb="41">
      <t>サンコウ</t>
    </rPh>
    <phoneticPr fontId="2"/>
  </si>
  <si>
    <t>契約外請求</t>
    <rPh sb="0" eb="3">
      <t>ケイヤクガイ</t>
    </rPh>
    <rPh sb="3" eb="5">
      <t>セイキュウ</t>
    </rPh>
    <phoneticPr fontId="2"/>
  </si>
  <si>
    <t>契約外請求確認</t>
    <rPh sb="0" eb="3">
      <t>ケイヤクガイ</t>
    </rPh>
    <rPh sb="3" eb="5">
      <t>セイキュウ</t>
    </rPh>
    <rPh sb="5" eb="7">
      <t>カクニン</t>
    </rPh>
    <phoneticPr fontId="2"/>
  </si>
  <si>
    <t>明細金額計</t>
    <phoneticPr fontId="2"/>
  </si>
  <si>
    <t>*：Ｎ属性データについて、小数点、負号等を考慮した、中間ファイル上のデータ長（ブランク
は「byte数」の列と同一を表す）</t>
    <phoneticPr fontId="2"/>
  </si>
  <si>
    <r>
      <t xml:space="preserve">備　　考
</t>
    </r>
    <r>
      <rPr>
        <sz val="8"/>
        <rFont val="ＭＳ Ｐゴシック"/>
        <family val="3"/>
        <charset val="128"/>
      </rPr>
      <t>※受注者、発注者のいずれがセットするデータ項目であるかについて記載。</t>
    </r>
    <rPh sb="0" eb="1">
      <t>ソノウ</t>
    </rPh>
    <rPh sb="3" eb="4">
      <t>コウ</t>
    </rPh>
    <rPh sb="6" eb="9">
      <t>ジュチュウシャ</t>
    </rPh>
    <rPh sb="10" eb="13">
      <t>ハッチュウシャ</t>
    </rPh>
    <rPh sb="26" eb="28">
      <t>コウモク</t>
    </rPh>
    <rPh sb="36" eb="38">
      <t>キサイ</t>
    </rPh>
    <phoneticPr fontId="2"/>
  </si>
  <si>
    <t>一括取り込み</t>
    <phoneticPr fontId="2"/>
  </si>
  <si>
    <t>マルチ</t>
    <phoneticPr fontId="2"/>
  </si>
  <si>
    <r>
      <t>C</t>
    </r>
    <r>
      <rPr>
        <sz val="11"/>
        <rFont val="ＭＳ Ｐゴシック"/>
        <family val="3"/>
        <charset val="128"/>
      </rPr>
      <t>I-NET LiteS定義</t>
    </r>
    <rPh sb="12" eb="14">
      <t>テイギ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</si>
</sst>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trike/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17"/>
      <name val="ＭＳ ゴシック"/>
      <family val="3"/>
      <charset val="128"/>
    </font>
    <font>
      <sz val="12"/>
      <name val="ＭＳ Ｐ明朝"/>
      <family val="1"/>
      <charset val="128"/>
    </font>
    <font>
      <sz val="15"/>
      <name val="ＭＳ Ｐゴシック"/>
      <family val="3"/>
      <charset val="128"/>
    </font>
    <font>
      <sz val="15"/>
      <name val="ＭＳ Ｐ明朝"/>
      <family val="1"/>
      <charset val="128"/>
    </font>
    <font>
      <b/>
      <sz val="14"/>
      <name val="ＭＳ Ｐゴシック"/>
      <family val="3"/>
      <charset val="128"/>
    </font>
    <font>
      <b/>
      <sz val="10"/>
      <color indexed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14"/>
      <name val="ＭＳ ゴシック"/>
      <family val="3"/>
      <charset val="128"/>
    </font>
    <font>
      <strike/>
      <sz val="9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</font>
    <font>
      <strike/>
      <sz val="8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9"/>
      <color rgb="FFFF0000"/>
      <name val="ＭＳ Ｐゴシック"/>
      <family val="3"/>
      <charset val="128"/>
    </font>
    <font>
      <strike/>
      <sz val="9"/>
      <color rgb="FFFF000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63">
    <border>
      <left/>
      <right/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8" fillId="0" borderId="0">
      <alignment vertical="center"/>
    </xf>
    <xf numFmtId="0" fontId="5" fillId="0" borderId="0"/>
  </cellStyleXfs>
  <cellXfs count="629">
    <xf numFmtId="0" fontId="0" fillId="0" borderId="0" xfId="0"/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/>
    </xf>
    <xf numFmtId="0" fontId="3" fillId="0" borderId="6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right" vertical="top"/>
    </xf>
    <xf numFmtId="0" fontId="8" fillId="0" borderId="6" xfId="0" applyFont="1" applyFill="1" applyBorder="1" applyAlignment="1">
      <alignment vertical="top"/>
    </xf>
    <xf numFmtId="0" fontId="8" fillId="0" borderId="8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10" fillId="0" borderId="6" xfId="0" applyFont="1" applyFill="1" applyBorder="1" applyAlignment="1">
      <alignment vertical="top"/>
    </xf>
    <xf numFmtId="0" fontId="6" fillId="0" borderId="15" xfId="0" applyFont="1" applyFill="1" applyBorder="1" applyAlignment="1">
      <alignment vertical="top"/>
    </xf>
    <xf numFmtId="0" fontId="7" fillId="0" borderId="18" xfId="0" applyFont="1" applyFill="1" applyBorder="1" applyAlignment="1">
      <alignment vertical="top"/>
    </xf>
    <xf numFmtId="0" fontId="7" fillId="0" borderId="19" xfId="0" applyFont="1" applyFill="1" applyBorder="1" applyAlignment="1">
      <alignment vertical="top" wrapText="1"/>
    </xf>
    <xf numFmtId="0" fontId="6" fillId="0" borderId="2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49" fontId="6" fillId="0" borderId="22" xfId="0" applyNumberFormat="1" applyFont="1" applyFill="1" applyBorder="1" applyAlignment="1">
      <alignment horizontal="left" vertical="top"/>
    </xf>
    <xf numFmtId="0" fontId="13" fillId="0" borderId="11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4" fillId="0" borderId="24" xfId="0" applyFont="1" applyFill="1" applyBorder="1" applyAlignment="1">
      <alignment horizontal="center" vertical="top"/>
    </xf>
    <xf numFmtId="0" fontId="4" fillId="0" borderId="25" xfId="0" applyFont="1" applyFill="1" applyBorder="1" applyAlignment="1">
      <alignment horizontal="center" vertical="top"/>
    </xf>
    <xf numFmtId="0" fontId="12" fillId="0" borderId="6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center" vertical="top" wrapText="1"/>
    </xf>
    <xf numFmtId="0" fontId="4" fillId="0" borderId="2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28" xfId="0" applyFont="1" applyFill="1" applyBorder="1" applyAlignment="1">
      <alignment horizontal="center" vertical="top"/>
    </xf>
    <xf numFmtId="0" fontId="12" fillId="0" borderId="29" xfId="0" applyFont="1" applyFill="1" applyBorder="1" applyAlignment="1">
      <alignment vertical="top"/>
    </xf>
    <xf numFmtId="0" fontId="3" fillId="0" borderId="0" xfId="0" applyFont="1" applyFill="1" applyAlignment="1">
      <alignment horizontal="centerContinuous" vertical="top" wrapText="1"/>
    </xf>
    <xf numFmtId="0" fontId="8" fillId="0" borderId="0" xfId="0" applyFont="1" applyFill="1" applyAlignment="1">
      <alignment horizontal="centerContinuous" vertical="top" wrapText="1"/>
    </xf>
    <xf numFmtId="0" fontId="8" fillId="0" borderId="0" xfId="0" applyFont="1" applyFill="1" applyBorder="1" applyAlignment="1">
      <alignment horizontal="centerContinuous" vertical="top" wrapText="1"/>
    </xf>
    <xf numFmtId="0" fontId="6" fillId="0" borderId="30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11" fillId="0" borderId="31" xfId="0" applyFont="1" applyFill="1" applyBorder="1" applyAlignment="1">
      <alignment vertical="top"/>
    </xf>
    <xf numFmtId="49" fontId="11" fillId="0" borderId="32" xfId="0" applyNumberFormat="1" applyFont="1" applyFill="1" applyBorder="1" applyAlignment="1">
      <alignment horizontal="center" vertical="top"/>
    </xf>
    <xf numFmtId="0" fontId="11" fillId="0" borderId="33" xfId="0" applyFont="1" applyFill="1" applyBorder="1" applyAlignment="1">
      <alignment vertical="top"/>
    </xf>
    <xf numFmtId="0" fontId="11" fillId="0" borderId="32" xfId="0" applyFont="1" applyFill="1" applyBorder="1" applyAlignment="1">
      <alignment horizontal="center" vertical="top"/>
    </xf>
    <xf numFmtId="0" fontId="11" fillId="0" borderId="34" xfId="0" applyFont="1" applyFill="1" applyBorder="1" applyAlignment="1">
      <alignment vertical="top"/>
    </xf>
    <xf numFmtId="0" fontId="11" fillId="0" borderId="35" xfId="0" applyFont="1" applyFill="1" applyBorder="1" applyAlignment="1">
      <alignment vertical="top"/>
    </xf>
    <xf numFmtId="49" fontId="11" fillId="0" borderId="36" xfId="0" applyNumberFormat="1" applyFont="1" applyFill="1" applyBorder="1" applyAlignment="1">
      <alignment horizontal="center" vertical="top"/>
    </xf>
    <xf numFmtId="0" fontId="11" fillId="0" borderId="37" xfId="0" applyFont="1" applyFill="1" applyBorder="1" applyAlignment="1">
      <alignment vertical="top"/>
    </xf>
    <xf numFmtId="0" fontId="11" fillId="0" borderId="38" xfId="0" applyFont="1" applyFill="1" applyBorder="1" applyAlignment="1">
      <alignment vertical="top"/>
    </xf>
    <xf numFmtId="0" fontId="11" fillId="0" borderId="39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9" fillId="0" borderId="40" xfId="0" applyFont="1" applyFill="1" applyBorder="1" applyAlignment="1">
      <alignment vertical="top"/>
    </xf>
    <xf numFmtId="0" fontId="9" fillId="0" borderId="41" xfId="0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42" xfId="0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right" vertical="top"/>
    </xf>
    <xf numFmtId="0" fontId="1" fillId="0" borderId="24" xfId="0" applyFont="1" applyFill="1" applyBorder="1" applyAlignment="1">
      <alignment horizontal="center" vertical="top"/>
    </xf>
    <xf numFmtId="0" fontId="1" fillId="0" borderId="25" xfId="0" applyFont="1" applyFill="1" applyBorder="1" applyAlignment="1">
      <alignment horizontal="center" vertical="top"/>
    </xf>
    <xf numFmtId="0" fontId="1" fillId="0" borderId="43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16" fillId="0" borderId="0" xfId="0" applyFont="1" applyFill="1" applyBorder="1" applyAlignment="1">
      <alignment horizontal="center" vertical="top"/>
    </xf>
    <xf numFmtId="0" fontId="4" fillId="0" borderId="44" xfId="0" applyFont="1" applyFill="1" applyBorder="1" applyAlignment="1">
      <alignment horizontal="left" vertical="top" wrapText="1"/>
    </xf>
    <xf numFmtId="0" fontId="4" fillId="0" borderId="26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45" xfId="0" applyFont="1" applyFill="1" applyBorder="1" applyAlignment="1">
      <alignment horizontal="left" vertical="top"/>
    </xf>
    <xf numFmtId="0" fontId="4" fillId="0" borderId="27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28" xfId="0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right" vertical="top"/>
    </xf>
    <xf numFmtId="0" fontId="11" fillId="0" borderId="46" xfId="0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/>
    </xf>
    <xf numFmtId="0" fontId="11" fillId="0" borderId="47" xfId="2" applyFont="1" applyFill="1" applyBorder="1" applyAlignment="1">
      <alignment horizontal="center" vertical="top" wrapText="1"/>
    </xf>
    <xf numFmtId="0" fontId="11" fillId="0" borderId="48" xfId="0" applyFont="1" applyFill="1" applyBorder="1" applyAlignment="1">
      <alignment horizontal="center" vertical="top"/>
    </xf>
    <xf numFmtId="0" fontId="11" fillId="0" borderId="20" xfId="0" applyFont="1" applyFill="1" applyBorder="1" applyAlignment="1">
      <alignment vertical="top"/>
    </xf>
    <xf numFmtId="0" fontId="11" fillId="0" borderId="49" xfId="2" applyFont="1" applyFill="1" applyBorder="1" applyAlignment="1">
      <alignment horizontal="center" vertical="top" wrapText="1"/>
    </xf>
    <xf numFmtId="0" fontId="6" fillId="0" borderId="50" xfId="0" applyFont="1" applyFill="1" applyBorder="1" applyAlignment="1">
      <alignment vertical="top"/>
    </xf>
    <xf numFmtId="0" fontId="18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horizontal="left" vertical="top" wrapText="1"/>
    </xf>
    <xf numFmtId="0" fontId="19" fillId="0" borderId="0" xfId="0" applyFont="1" applyFill="1" applyAlignment="1">
      <alignment horizontal="center" vertical="top" wrapText="1"/>
    </xf>
    <xf numFmtId="0" fontId="20" fillId="0" borderId="0" xfId="0" applyFont="1" applyFill="1" applyAlignment="1">
      <alignment vertical="top" wrapText="1"/>
    </xf>
    <xf numFmtId="0" fontId="6" fillId="0" borderId="40" xfId="0" applyFont="1" applyFill="1" applyBorder="1" applyAlignment="1">
      <alignment vertical="top"/>
    </xf>
    <xf numFmtId="0" fontId="11" fillId="0" borderId="51" xfId="0" applyFont="1" applyFill="1" applyBorder="1" applyAlignment="1">
      <alignment horizontal="right" vertical="top"/>
    </xf>
    <xf numFmtId="49" fontId="11" fillId="0" borderId="54" xfId="0" applyNumberFormat="1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3" fillId="2" borderId="55" xfId="0" applyFont="1" applyFill="1" applyBorder="1" applyAlignment="1">
      <alignment vertical="top"/>
    </xf>
    <xf numFmtId="0" fontId="3" fillId="3" borderId="55" xfId="0" applyFont="1" applyFill="1" applyBorder="1" applyAlignment="1">
      <alignment vertical="top"/>
    </xf>
    <xf numFmtId="0" fontId="3" fillId="4" borderId="55" xfId="0" applyFont="1" applyFill="1" applyBorder="1" applyAlignment="1">
      <alignment vertical="top"/>
    </xf>
    <xf numFmtId="0" fontId="21" fillId="0" borderId="0" xfId="0" applyFont="1" applyFill="1" applyAlignment="1">
      <alignment horizontal="left"/>
    </xf>
    <xf numFmtId="0" fontId="1" fillId="0" borderId="0" xfId="0" applyFont="1" applyFill="1" applyAlignment="1">
      <alignment horizontal="centerContinuous" vertical="top" wrapText="1"/>
    </xf>
    <xf numFmtId="0" fontId="1" fillId="0" borderId="0" xfId="0" applyFont="1" applyFill="1" applyBorder="1" applyAlignment="1">
      <alignment horizontal="centerContinuous" vertical="top" wrapText="1"/>
    </xf>
    <xf numFmtId="0" fontId="4" fillId="0" borderId="43" xfId="0" applyFont="1" applyFill="1" applyBorder="1" applyAlignment="1">
      <alignment vertical="top"/>
    </xf>
    <xf numFmtId="0" fontId="1" fillId="0" borderId="42" xfId="0" applyFont="1" applyFill="1" applyBorder="1" applyAlignment="1">
      <alignment horizontal="center" vertical="top" wrapText="1"/>
    </xf>
    <xf numFmtId="0" fontId="1" fillId="0" borderId="42" xfId="0" applyFont="1" applyFill="1" applyBorder="1" applyAlignment="1">
      <alignment vertical="top"/>
    </xf>
    <xf numFmtId="0" fontId="4" fillId="0" borderId="52" xfId="0" applyFont="1" applyFill="1" applyBorder="1" applyAlignment="1">
      <alignment vertical="top"/>
    </xf>
    <xf numFmtId="0" fontId="1" fillId="0" borderId="41" xfId="0" applyFont="1" applyFill="1" applyBorder="1" applyAlignment="1">
      <alignment horizontal="center" vertical="top" wrapText="1"/>
    </xf>
    <xf numFmtId="0" fontId="1" fillId="0" borderId="52" xfId="0" applyFont="1" applyFill="1" applyBorder="1" applyAlignment="1">
      <alignment horizontal="center" vertical="top"/>
    </xf>
    <xf numFmtId="0" fontId="1" fillId="0" borderId="41" xfId="0" applyFont="1" applyFill="1" applyBorder="1" applyAlignment="1">
      <alignment vertical="top"/>
    </xf>
    <xf numFmtId="0" fontId="12" fillId="0" borderId="53" xfId="0" applyFont="1" applyFill="1" applyBorder="1" applyAlignment="1">
      <alignment vertical="top"/>
    </xf>
    <xf numFmtId="0" fontId="4" fillId="0" borderId="11" xfId="0" applyFont="1" applyFill="1" applyBorder="1" applyAlignment="1">
      <alignment horizontal="center" vertical="top"/>
    </xf>
    <xf numFmtId="0" fontId="4" fillId="0" borderId="56" xfId="0" applyFont="1" applyFill="1" applyBorder="1" applyAlignment="1">
      <alignment horizontal="center" vertical="top" wrapText="1"/>
    </xf>
    <xf numFmtId="0" fontId="4" fillId="0" borderId="57" xfId="0" applyFont="1" applyFill="1" applyBorder="1" applyAlignment="1">
      <alignment horizontal="center" vertical="top" wrapText="1"/>
    </xf>
    <xf numFmtId="0" fontId="4" fillId="0" borderId="58" xfId="0" applyFont="1" applyFill="1" applyBorder="1" applyAlignment="1">
      <alignment horizontal="center" vertical="top" wrapText="1"/>
    </xf>
    <xf numFmtId="0" fontId="4" fillId="0" borderId="5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left" vertical="top" wrapText="1"/>
    </xf>
    <xf numFmtId="0" fontId="11" fillId="0" borderId="60" xfId="0" applyFont="1" applyFill="1" applyBorder="1" applyAlignment="1">
      <alignment vertical="top"/>
    </xf>
    <xf numFmtId="0" fontId="11" fillId="0" borderId="61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62" xfId="0" applyFont="1" applyFill="1" applyBorder="1" applyAlignment="1">
      <alignment horizontal="center" vertical="top"/>
    </xf>
    <xf numFmtId="49" fontId="11" fillId="0" borderId="63" xfId="0" applyNumberFormat="1" applyFont="1" applyFill="1" applyBorder="1" applyAlignment="1">
      <alignment horizontal="center" vertical="top"/>
    </xf>
    <xf numFmtId="49" fontId="11" fillId="0" borderId="47" xfId="0" applyNumberFormat="1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left" vertical="top" wrapText="1"/>
    </xf>
    <xf numFmtId="0" fontId="11" fillId="0" borderId="32" xfId="0" applyFont="1" applyFill="1" applyBorder="1" applyAlignment="1">
      <alignment vertical="top"/>
    </xf>
    <xf numFmtId="0" fontId="11" fillId="0" borderId="64" xfId="0" applyFont="1" applyFill="1" applyBorder="1" applyAlignment="1">
      <alignment vertical="top" wrapText="1"/>
    </xf>
    <xf numFmtId="49" fontId="11" fillId="0" borderId="9" xfId="0" applyNumberFormat="1" applyFont="1" applyFill="1" applyBorder="1" applyAlignment="1">
      <alignment horizontal="center" vertical="top"/>
    </xf>
    <xf numFmtId="49" fontId="11" fillId="0" borderId="54" xfId="0" applyNumberFormat="1" applyFont="1" applyFill="1" applyBorder="1" applyAlignment="1">
      <alignment horizontal="center" vertical="top"/>
    </xf>
    <xf numFmtId="0" fontId="11" fillId="5" borderId="64" xfId="0" applyFont="1" applyFill="1" applyBorder="1" applyAlignment="1">
      <alignment vertical="top" wrapText="1"/>
    </xf>
    <xf numFmtId="0" fontId="17" fillId="0" borderId="65" xfId="0" applyFont="1" applyFill="1" applyBorder="1" applyAlignment="1">
      <alignment horizontal="left" vertical="top"/>
    </xf>
    <xf numFmtId="0" fontId="3" fillId="0" borderId="66" xfId="0" applyFont="1" applyFill="1" applyBorder="1" applyAlignment="1">
      <alignment vertical="top" wrapText="1"/>
    </xf>
    <xf numFmtId="0" fontId="13" fillId="0" borderId="65" xfId="0" applyFont="1" applyFill="1" applyBorder="1" applyAlignment="1">
      <alignment horizontal="left" vertical="top"/>
    </xf>
    <xf numFmtId="0" fontId="1" fillId="0" borderId="66" xfId="0" applyFont="1" applyFill="1" applyBorder="1" applyAlignment="1">
      <alignment vertical="top"/>
    </xf>
    <xf numFmtId="0" fontId="1" fillId="0" borderId="67" xfId="0" applyFont="1" applyFill="1" applyBorder="1" applyAlignment="1">
      <alignment vertical="top"/>
    </xf>
    <xf numFmtId="0" fontId="1" fillId="0" borderId="68" xfId="0" applyFont="1" applyFill="1" applyBorder="1" applyAlignment="1">
      <alignment vertical="top"/>
    </xf>
    <xf numFmtId="0" fontId="1" fillId="0" borderId="65" xfId="0" applyFont="1" applyFill="1" applyBorder="1" applyAlignment="1">
      <alignment horizontal="center" vertical="top"/>
    </xf>
    <xf numFmtId="0" fontId="1" fillId="0" borderId="68" xfId="0" applyFont="1" applyFill="1" applyBorder="1" applyAlignment="1">
      <alignment horizontal="center" vertical="top"/>
    </xf>
    <xf numFmtId="0" fontId="12" fillId="0" borderId="68" xfId="0" applyFont="1" applyFill="1" applyBorder="1" applyAlignment="1">
      <alignment horizontal="left" vertical="top" wrapText="1"/>
    </xf>
    <xf numFmtId="0" fontId="11" fillId="2" borderId="61" xfId="0" applyFont="1" applyFill="1" applyBorder="1" applyAlignment="1">
      <alignment vertical="top" wrapText="1"/>
    </xf>
    <xf numFmtId="49" fontId="11" fillId="0" borderId="60" xfId="0" applyNumberFormat="1" applyFont="1" applyFill="1" applyBorder="1" applyAlignment="1">
      <alignment horizontal="center" vertical="top"/>
    </xf>
    <xf numFmtId="0" fontId="11" fillId="0" borderId="69" xfId="0" applyFont="1" applyFill="1" applyBorder="1" applyAlignment="1">
      <alignment vertical="top"/>
    </xf>
    <xf numFmtId="0" fontId="11" fillId="0" borderId="70" xfId="2" applyFont="1" applyFill="1" applyBorder="1" applyAlignment="1">
      <alignment horizontal="center" vertical="top" wrapText="1"/>
    </xf>
    <xf numFmtId="0" fontId="11" fillId="0" borderId="12" xfId="0" applyFont="1" applyFill="1" applyBorder="1" applyAlignment="1">
      <alignment horizontal="center" vertical="top"/>
    </xf>
    <xf numFmtId="49" fontId="11" fillId="2" borderId="71" xfId="0" applyNumberFormat="1" applyFont="1" applyFill="1" applyBorder="1" applyAlignment="1">
      <alignment horizontal="center" vertical="top"/>
    </xf>
    <xf numFmtId="49" fontId="11" fillId="0" borderId="70" xfId="0" applyNumberFormat="1" applyFont="1" applyFill="1" applyBorder="1" applyAlignment="1">
      <alignment horizontal="center" vertical="top"/>
    </xf>
    <xf numFmtId="49" fontId="11" fillId="0" borderId="47" xfId="0" applyNumberFormat="1" applyFont="1" applyFill="1" applyBorder="1" applyAlignment="1">
      <alignment horizontal="left" vertical="top"/>
    </xf>
    <xf numFmtId="0" fontId="11" fillId="0" borderId="36" xfId="0" applyFont="1" applyFill="1" applyBorder="1" applyAlignment="1">
      <alignment vertical="top"/>
    </xf>
    <xf numFmtId="0" fontId="11" fillId="2" borderId="72" xfId="0" applyFont="1" applyFill="1" applyBorder="1" applyAlignment="1">
      <alignment vertical="top" wrapText="1"/>
    </xf>
    <xf numFmtId="49" fontId="11" fillId="2" borderId="63" xfId="0" applyNumberFormat="1" applyFont="1" applyFill="1" applyBorder="1" applyAlignment="1">
      <alignment horizontal="center" vertical="top"/>
    </xf>
    <xf numFmtId="0" fontId="11" fillId="0" borderId="72" xfId="0" applyFont="1" applyFill="1" applyBorder="1" applyAlignment="1">
      <alignment vertical="top" wrapText="1"/>
    </xf>
    <xf numFmtId="0" fontId="11" fillId="0" borderId="54" xfId="2" applyFont="1" applyFill="1" applyBorder="1" applyAlignment="1">
      <alignment horizontal="center" vertical="top" wrapText="1"/>
    </xf>
    <xf numFmtId="49" fontId="11" fillId="0" borderId="54" xfId="0" applyNumberFormat="1" applyFont="1" applyFill="1" applyBorder="1" applyAlignment="1">
      <alignment horizontal="left" vertical="top"/>
    </xf>
    <xf numFmtId="49" fontId="11" fillId="0" borderId="32" xfId="0" quotePrefix="1" applyNumberFormat="1" applyFont="1" applyFill="1" applyBorder="1" applyAlignment="1">
      <alignment horizontal="center" vertical="top"/>
    </xf>
    <xf numFmtId="0" fontId="11" fillId="0" borderId="9" xfId="0" applyFont="1" applyFill="1" applyBorder="1" applyAlignment="1">
      <alignment horizontal="center" vertical="top"/>
    </xf>
    <xf numFmtId="0" fontId="11" fillId="0" borderId="54" xfId="0" applyFont="1" applyFill="1" applyBorder="1" applyAlignment="1">
      <alignment horizontal="center" vertical="top"/>
    </xf>
    <xf numFmtId="0" fontId="11" fillId="2" borderId="64" xfId="0" applyFont="1" applyFill="1" applyBorder="1" applyAlignment="1">
      <alignment vertical="top" wrapText="1"/>
    </xf>
    <xf numFmtId="0" fontId="11" fillId="0" borderId="54" xfId="0" applyNumberFormat="1" applyFont="1" applyFill="1" applyBorder="1" applyAlignment="1">
      <alignment horizontal="center" vertical="top"/>
    </xf>
    <xf numFmtId="0" fontId="11" fillId="0" borderId="54" xfId="0" applyFont="1" applyFill="1" applyBorder="1" applyAlignment="1">
      <alignment horizontal="left" vertical="top" wrapText="1"/>
    </xf>
    <xf numFmtId="0" fontId="11" fillId="0" borderId="54" xfId="0" applyFont="1" applyFill="1" applyBorder="1" applyAlignment="1">
      <alignment horizontal="left" vertical="top"/>
    </xf>
    <xf numFmtId="0" fontId="22" fillId="0" borderId="33" xfId="0" applyFont="1" applyFill="1" applyBorder="1" applyAlignment="1">
      <alignment vertical="top"/>
    </xf>
    <xf numFmtId="0" fontId="11" fillId="0" borderId="6" xfId="0" applyFont="1" applyFill="1" applyBorder="1" applyAlignment="1">
      <alignment horizontal="center" vertical="top"/>
    </xf>
    <xf numFmtId="0" fontId="11" fillId="5" borderId="9" xfId="0" applyFont="1" applyFill="1" applyBorder="1" applyAlignment="1">
      <alignment horizontal="center" vertical="top"/>
    </xf>
    <xf numFmtId="0" fontId="11" fillId="5" borderId="11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left" vertical="top"/>
    </xf>
    <xf numFmtId="0" fontId="11" fillId="0" borderId="48" xfId="0" applyFont="1" applyFill="1" applyBorder="1" applyAlignment="1">
      <alignment vertical="top"/>
    </xf>
    <xf numFmtId="0" fontId="11" fillId="0" borderId="19" xfId="0" applyFont="1" applyFill="1" applyBorder="1" applyAlignment="1">
      <alignment vertical="top" wrapText="1"/>
    </xf>
    <xf numFmtId="0" fontId="11" fillId="0" borderId="73" xfId="0" applyFont="1" applyFill="1" applyBorder="1" applyAlignment="1">
      <alignment horizontal="center" vertical="top"/>
    </xf>
    <xf numFmtId="0" fontId="11" fillId="0" borderId="49" xfId="0" applyFont="1" applyFill="1" applyBorder="1" applyAlignment="1">
      <alignment horizontal="center" vertical="top"/>
    </xf>
    <xf numFmtId="0" fontId="11" fillId="0" borderId="49" xfId="0" applyFont="1" applyFill="1" applyBorder="1" applyAlignment="1">
      <alignment horizontal="left" vertical="top"/>
    </xf>
    <xf numFmtId="0" fontId="8" fillId="0" borderId="6" xfId="0" applyFont="1" applyFill="1" applyBorder="1" applyAlignment="1">
      <alignment horizontal="center" vertical="top"/>
    </xf>
    <xf numFmtId="0" fontId="4" fillId="5" borderId="45" xfId="0" applyFont="1" applyFill="1" applyBorder="1" applyAlignment="1">
      <alignment horizontal="center" vertical="top" wrapText="1"/>
    </xf>
    <xf numFmtId="0" fontId="4" fillId="5" borderId="27" xfId="0" applyFont="1" applyFill="1" applyBorder="1" applyAlignment="1">
      <alignment horizontal="center" vertical="top" wrapText="1"/>
    </xf>
    <xf numFmtId="0" fontId="23" fillId="0" borderId="0" xfId="0" applyFont="1" applyFill="1" applyAlignment="1">
      <alignment horizontal="center" vertical="center"/>
    </xf>
    <xf numFmtId="49" fontId="11" fillId="2" borderId="9" xfId="0" applyNumberFormat="1" applyFont="1" applyFill="1" applyBorder="1" applyAlignment="1">
      <alignment horizontal="center" vertical="top"/>
    </xf>
    <xf numFmtId="0" fontId="11" fillId="4" borderId="64" xfId="0" applyFont="1" applyFill="1" applyBorder="1" applyAlignment="1">
      <alignment vertical="top" wrapText="1"/>
    </xf>
    <xf numFmtId="49" fontId="24" fillId="0" borderId="47" xfId="0" applyNumberFormat="1" applyFont="1" applyFill="1" applyBorder="1" applyAlignment="1">
      <alignment horizontal="left" vertical="top"/>
    </xf>
    <xf numFmtId="0" fontId="24" fillId="0" borderId="54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 wrapText="1"/>
    </xf>
    <xf numFmtId="0" fontId="10" fillId="0" borderId="62" xfId="0" applyFont="1" applyFill="1" applyBorder="1" applyAlignment="1">
      <alignment vertical="top"/>
    </xf>
    <xf numFmtId="0" fontId="10" fillId="0" borderId="74" xfId="0" applyFont="1" applyFill="1" applyBorder="1" applyAlignment="1">
      <alignment vertical="top"/>
    </xf>
    <xf numFmtId="0" fontId="11" fillId="0" borderId="75" xfId="0" applyFont="1" applyFill="1" applyBorder="1" applyAlignment="1">
      <alignment horizontal="right" vertical="top"/>
    </xf>
    <xf numFmtId="0" fontId="6" fillId="0" borderId="42" xfId="0" applyFont="1" applyFill="1" applyBorder="1" applyAlignment="1">
      <alignment vertical="top"/>
    </xf>
    <xf numFmtId="0" fontId="9" fillId="0" borderId="42" xfId="0" applyFont="1" applyFill="1" applyBorder="1" applyAlignment="1">
      <alignment vertical="top"/>
    </xf>
    <xf numFmtId="0" fontId="6" fillId="0" borderId="41" xfId="0" applyFont="1" applyFill="1" applyBorder="1" applyAlignment="1">
      <alignment vertical="top"/>
    </xf>
    <xf numFmtId="0" fontId="8" fillId="0" borderId="79" xfId="0" applyFont="1" applyFill="1" applyBorder="1" applyAlignment="1">
      <alignment horizontal="center" vertical="top"/>
    </xf>
    <xf numFmtId="0" fontId="8" fillId="0" borderId="80" xfId="0" applyFont="1" applyFill="1" applyBorder="1" applyAlignment="1">
      <alignment horizontal="center" vertical="top"/>
    </xf>
    <xf numFmtId="0" fontId="8" fillId="0" borderId="79" xfId="0" applyFont="1" applyFill="1" applyBorder="1" applyAlignment="1">
      <alignment vertical="top" wrapText="1"/>
    </xf>
    <xf numFmtId="0" fontId="8" fillId="0" borderId="80" xfId="0" applyFont="1" applyFill="1" applyBorder="1" applyAlignment="1">
      <alignment vertical="top" wrapText="1"/>
    </xf>
    <xf numFmtId="0" fontId="7" fillId="0" borderId="42" xfId="0" applyFont="1" applyFill="1" applyBorder="1" applyAlignment="1">
      <alignment vertical="top"/>
    </xf>
    <xf numFmtId="0" fontId="7" fillId="0" borderId="41" xfId="0" applyFont="1" applyFill="1" applyBorder="1" applyAlignment="1">
      <alignment vertical="top"/>
    </xf>
    <xf numFmtId="0" fontId="25" fillId="0" borderId="0" xfId="0" applyFont="1" applyFill="1" applyBorder="1" applyAlignment="1">
      <alignment vertical="top"/>
    </xf>
    <xf numFmtId="0" fontId="6" fillId="0" borderId="33" xfId="0" applyFont="1" applyFill="1" applyBorder="1" applyAlignment="1">
      <alignment horizontal="left" vertical="top"/>
    </xf>
    <xf numFmtId="0" fontId="23" fillId="0" borderId="0" xfId="0" applyFont="1" applyFill="1" applyAlignment="1">
      <alignment vertical="top"/>
    </xf>
    <xf numFmtId="0" fontId="26" fillId="0" borderId="82" xfId="0" applyFont="1" applyFill="1" applyBorder="1" applyAlignment="1">
      <alignment horizontal="left" vertical="top"/>
    </xf>
    <xf numFmtId="0" fontId="7" fillId="0" borderId="83" xfId="0" applyFont="1" applyFill="1" applyBorder="1" applyAlignment="1">
      <alignment vertical="top"/>
    </xf>
    <xf numFmtId="0" fontId="7" fillId="0" borderId="64" xfId="0" applyFont="1" applyFill="1" applyBorder="1" applyAlignment="1">
      <alignment vertical="top" wrapText="1"/>
    </xf>
    <xf numFmtId="49" fontId="7" fillId="0" borderId="84" xfId="0" applyNumberFormat="1" applyFont="1" applyFill="1" applyBorder="1" applyAlignment="1">
      <alignment horizontal="center" vertical="top"/>
    </xf>
    <xf numFmtId="49" fontId="7" fillId="0" borderId="32" xfId="0" applyNumberFormat="1" applyFont="1" applyFill="1" applyBorder="1" applyAlignment="1">
      <alignment horizontal="center" vertical="top"/>
    </xf>
    <xf numFmtId="0" fontId="7" fillId="0" borderId="32" xfId="0" applyFont="1" applyFill="1" applyBorder="1" applyAlignment="1">
      <alignment horizontal="center" vertical="top"/>
    </xf>
    <xf numFmtId="0" fontId="7" fillId="0" borderId="85" xfId="0" applyFont="1" applyFill="1" applyBorder="1" applyAlignment="1">
      <alignment vertical="top"/>
    </xf>
    <xf numFmtId="0" fontId="7" fillId="0" borderId="72" xfId="0" applyFont="1" applyFill="1" applyBorder="1" applyAlignment="1">
      <alignment vertical="top" wrapText="1"/>
    </xf>
    <xf numFmtId="49" fontId="7" fillId="0" borderId="36" xfId="0" applyNumberFormat="1" applyFont="1" applyFill="1" applyBorder="1" applyAlignment="1">
      <alignment horizontal="center" vertical="top"/>
    </xf>
    <xf numFmtId="0" fontId="7" fillId="0" borderId="86" xfId="0" applyFont="1" applyFill="1" applyBorder="1" applyAlignment="1">
      <alignment vertical="top"/>
    </xf>
    <xf numFmtId="0" fontId="7" fillId="0" borderId="3" xfId="0" applyFont="1" applyFill="1" applyBorder="1" applyAlignment="1">
      <alignment vertical="top" wrapText="1"/>
    </xf>
    <xf numFmtId="0" fontId="7" fillId="0" borderId="87" xfId="0" applyFont="1" applyFill="1" applyBorder="1" applyAlignment="1">
      <alignment horizontal="center" vertical="top"/>
    </xf>
    <xf numFmtId="0" fontId="7" fillId="0" borderId="71" xfId="0" applyFont="1" applyFill="1" applyBorder="1" applyAlignment="1">
      <alignment vertical="top"/>
    </xf>
    <xf numFmtId="0" fontId="7" fillId="0" borderId="61" xfId="0" applyFont="1" applyFill="1" applyBorder="1" applyAlignment="1">
      <alignment vertical="top" wrapText="1"/>
    </xf>
    <xf numFmtId="0" fontId="7" fillId="0" borderId="60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vertical="top"/>
    </xf>
    <xf numFmtId="0" fontId="7" fillId="0" borderId="73" xfId="0" applyFont="1" applyFill="1" applyBorder="1" applyAlignment="1">
      <alignment vertical="top"/>
    </xf>
    <xf numFmtId="0" fontId="7" fillId="0" borderId="48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/>
    </xf>
    <xf numFmtId="0" fontId="7" fillId="0" borderId="88" xfId="0" applyFont="1" applyFill="1" applyBorder="1" applyAlignment="1">
      <alignment vertical="top"/>
    </xf>
    <xf numFmtId="0" fontId="7" fillId="0" borderId="89" xfId="0" applyFont="1" applyFill="1" applyBorder="1" applyAlignment="1">
      <alignment vertical="top" wrapText="1"/>
    </xf>
    <xf numFmtId="0" fontId="7" fillId="0" borderId="90" xfId="0" applyFont="1" applyFill="1" applyBorder="1" applyAlignment="1">
      <alignment horizontal="center" vertical="top"/>
    </xf>
    <xf numFmtId="0" fontId="7" fillId="0" borderId="91" xfId="0" applyFont="1" applyFill="1" applyBorder="1" applyAlignment="1">
      <alignment horizontal="center" vertical="top"/>
    </xf>
    <xf numFmtId="0" fontId="7" fillId="0" borderId="92" xfId="0" applyFont="1" applyFill="1" applyBorder="1" applyAlignment="1">
      <alignment vertical="top"/>
    </xf>
    <xf numFmtId="0" fontId="7" fillId="0" borderId="93" xfId="0" applyFont="1" applyFill="1" applyBorder="1" applyAlignment="1">
      <alignment vertical="top"/>
    </xf>
    <xf numFmtId="0" fontId="7" fillId="0" borderId="40" xfId="0" applyFont="1" applyFill="1" applyBorder="1" applyAlignment="1">
      <alignment vertical="top" wrapText="1"/>
    </xf>
    <xf numFmtId="0" fontId="7" fillId="0" borderId="94" xfId="0" applyFont="1" applyFill="1" applyBorder="1" applyAlignment="1">
      <alignment horizontal="center" vertical="top"/>
    </xf>
    <xf numFmtId="0" fontId="7" fillId="0" borderId="95" xfId="0" applyFont="1" applyFill="1" applyBorder="1" applyAlignment="1">
      <alignment vertical="top" wrapText="1"/>
    </xf>
    <xf numFmtId="0" fontId="6" fillId="0" borderId="31" xfId="0" applyFont="1" applyFill="1" applyBorder="1" applyAlignment="1">
      <alignment vertical="top"/>
    </xf>
    <xf numFmtId="0" fontId="6" fillId="0" borderId="33" xfId="0" applyFont="1" applyFill="1" applyBorder="1" applyAlignment="1">
      <alignment vertical="top"/>
    </xf>
    <xf numFmtId="0" fontId="6" fillId="0" borderId="34" xfId="0" applyFont="1" applyFill="1" applyBorder="1" applyAlignment="1">
      <alignment vertical="top"/>
    </xf>
    <xf numFmtId="0" fontId="6" fillId="0" borderId="37" xfId="0" applyFont="1" applyFill="1" applyBorder="1" applyAlignment="1">
      <alignment vertical="top"/>
    </xf>
    <xf numFmtId="0" fontId="6" fillId="0" borderId="69" xfId="0" applyFont="1" applyFill="1" applyBorder="1" applyAlignment="1">
      <alignment vertical="top"/>
    </xf>
    <xf numFmtId="0" fontId="6" fillId="0" borderId="35" xfId="0" applyFont="1" applyFill="1" applyBorder="1" applyAlignment="1">
      <alignment vertical="top"/>
    </xf>
    <xf numFmtId="0" fontId="6" fillId="0" borderId="38" xfId="0" applyFont="1" applyFill="1" applyBorder="1" applyAlignment="1">
      <alignment vertical="top"/>
    </xf>
    <xf numFmtId="0" fontId="6" fillId="0" borderId="39" xfId="0" applyFont="1" applyFill="1" applyBorder="1" applyAlignment="1">
      <alignment vertical="top"/>
    </xf>
    <xf numFmtId="0" fontId="15" fillId="0" borderId="0" xfId="0" applyFont="1" applyFill="1" applyAlignment="1">
      <alignment vertical="top"/>
    </xf>
    <xf numFmtId="0" fontId="15" fillId="0" borderId="0" xfId="0" applyFont="1" applyFill="1" applyAlignment="1">
      <alignment horizontal="centerContinuous" vertical="top" wrapText="1"/>
    </xf>
    <xf numFmtId="0" fontId="15" fillId="0" borderId="0" xfId="0" applyFont="1" applyFill="1" applyBorder="1" applyAlignment="1">
      <alignment vertical="top"/>
    </xf>
    <xf numFmtId="0" fontId="15" fillId="0" borderId="42" xfId="0" applyFont="1" applyFill="1" applyBorder="1" applyAlignment="1">
      <alignment horizontal="center" vertical="top"/>
    </xf>
    <xf numFmtId="0" fontId="15" fillId="0" borderId="26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top" wrapText="1"/>
    </xf>
    <xf numFmtId="0" fontId="4" fillId="0" borderId="96" xfId="0" applyFont="1" applyFill="1" applyBorder="1" applyAlignment="1">
      <alignment horizontal="center" vertical="top"/>
    </xf>
    <xf numFmtId="0" fontId="4" fillId="0" borderId="7" xfId="0" applyFont="1" applyFill="1" applyBorder="1" applyAlignment="1">
      <alignment horizontal="center" vertical="top"/>
    </xf>
    <xf numFmtId="0" fontId="7" fillId="0" borderId="79" xfId="0" applyFont="1" applyFill="1" applyBorder="1" applyAlignment="1">
      <alignment vertical="top"/>
    </xf>
    <xf numFmtId="0" fontId="7" fillId="0" borderId="80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/>
    </xf>
    <xf numFmtId="0" fontId="7" fillId="0" borderId="12" xfId="0" applyFont="1" applyFill="1" applyBorder="1" applyAlignment="1">
      <alignment vertical="top"/>
    </xf>
    <xf numFmtId="0" fontId="4" fillId="0" borderId="80" xfId="0" applyFont="1" applyBorder="1" applyAlignment="1"/>
    <xf numFmtId="0" fontId="4" fillId="0" borderId="12" xfId="0" applyFont="1" applyBorder="1" applyAlignment="1"/>
    <xf numFmtId="0" fontId="7" fillId="0" borderId="43" xfId="0" applyFont="1" applyFill="1" applyBorder="1" applyAlignment="1">
      <alignment vertical="top"/>
    </xf>
    <xf numFmtId="0" fontId="7" fillId="0" borderId="29" xfId="0" applyFont="1" applyFill="1" applyBorder="1" applyAlignment="1">
      <alignment vertical="top"/>
    </xf>
    <xf numFmtId="0" fontId="7" fillId="0" borderId="52" xfId="0" applyFont="1" applyFill="1" applyBorder="1" applyAlignment="1">
      <alignment vertical="top"/>
    </xf>
    <xf numFmtId="0" fontId="7" fillId="0" borderId="53" xfId="0" applyFont="1" applyFill="1" applyBorder="1" applyAlignment="1">
      <alignment vertical="top"/>
    </xf>
    <xf numFmtId="0" fontId="7" fillId="0" borderId="17" xfId="0" quotePrefix="1" applyFont="1" applyFill="1" applyBorder="1" applyAlignment="1">
      <alignment vertical="top" wrapText="1"/>
    </xf>
    <xf numFmtId="0" fontId="7" fillId="0" borderId="14" xfId="0" quotePrefix="1" applyFont="1" applyFill="1" applyBorder="1" applyAlignment="1">
      <alignment vertical="top" wrapText="1"/>
    </xf>
    <xf numFmtId="0" fontId="7" fillId="0" borderId="23" xfId="0" applyFont="1" applyFill="1" applyBorder="1" applyAlignment="1">
      <alignment vertical="top"/>
    </xf>
    <xf numFmtId="0" fontId="7" fillId="0" borderId="40" xfId="0" applyFont="1" applyFill="1" applyBorder="1" applyAlignment="1">
      <alignment vertical="top"/>
    </xf>
    <xf numFmtId="0" fontId="7" fillId="0" borderId="99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 wrapText="1"/>
    </xf>
    <xf numFmtId="0" fontId="7" fillId="0" borderId="12" xfId="0" applyFont="1" applyFill="1" applyBorder="1" applyAlignment="1">
      <alignment vertical="top" wrapText="1"/>
    </xf>
    <xf numFmtId="0" fontId="7" fillId="0" borderId="17" xfId="0" applyFont="1" applyFill="1" applyBorder="1" applyAlignment="1">
      <alignment vertical="top" wrapText="1"/>
    </xf>
    <xf numFmtId="0" fontId="7" fillId="0" borderId="14" xfId="0" applyFont="1" applyFill="1" applyBorder="1" applyAlignment="1">
      <alignment vertical="top" wrapText="1"/>
    </xf>
    <xf numFmtId="0" fontId="7" fillId="0" borderId="17" xfId="0" applyFont="1" applyFill="1" applyBorder="1" applyAlignment="1">
      <alignment vertical="top"/>
    </xf>
    <xf numFmtId="0" fontId="7" fillId="0" borderId="15" xfId="0" applyFont="1" applyFill="1" applyBorder="1" applyAlignment="1">
      <alignment vertical="top"/>
    </xf>
    <xf numFmtId="0" fontId="7" fillId="0" borderId="14" xfId="0" applyFont="1" applyFill="1" applyBorder="1" applyAlignment="1">
      <alignment vertical="top"/>
    </xf>
    <xf numFmtId="0" fontId="7" fillId="0" borderId="16" xfId="0" applyFont="1" applyFill="1" applyBorder="1" applyAlignment="1">
      <alignment vertical="center"/>
    </xf>
    <xf numFmtId="0" fontId="7" fillId="0" borderId="100" xfId="0" applyFont="1" applyFill="1" applyBorder="1" applyAlignment="1">
      <alignment vertical="top"/>
    </xf>
    <xf numFmtId="0" fontId="7" fillId="0" borderId="11" xfId="0" applyFont="1" applyFill="1" applyBorder="1" applyAlignment="1">
      <alignment vertical="center"/>
    </xf>
    <xf numFmtId="0" fontId="27" fillId="0" borderId="11" xfId="0" applyFont="1" applyFill="1" applyBorder="1" applyAlignment="1">
      <alignment vertical="center"/>
    </xf>
    <xf numFmtId="0" fontId="7" fillId="0" borderId="79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6" fillId="0" borderId="101" xfId="0" applyFont="1" applyFill="1" applyBorder="1" applyAlignment="1">
      <alignment vertical="top"/>
    </xf>
    <xf numFmtId="0" fontId="6" fillId="0" borderId="101" xfId="0" applyNumberFormat="1" applyFont="1" applyFill="1" applyBorder="1" applyAlignment="1">
      <alignment vertical="top"/>
    </xf>
    <xf numFmtId="0" fontId="6" fillId="0" borderId="64" xfId="0" applyNumberFormat="1" applyFont="1" applyFill="1" applyBorder="1" applyAlignment="1">
      <alignment vertical="top"/>
    </xf>
    <xf numFmtId="0" fontId="6" fillId="0" borderId="102" xfId="0" applyFont="1" applyFill="1" applyBorder="1" applyAlignment="1">
      <alignment vertical="top"/>
    </xf>
    <xf numFmtId="0" fontId="6" fillId="0" borderId="103" xfId="0" applyFont="1" applyFill="1" applyBorder="1" applyAlignment="1">
      <alignment vertical="top"/>
    </xf>
    <xf numFmtId="0" fontId="6" fillId="0" borderId="103" xfId="0" applyNumberFormat="1" applyFont="1" applyFill="1" applyBorder="1" applyAlignment="1">
      <alignment vertical="top"/>
    </xf>
    <xf numFmtId="0" fontId="6" fillId="0" borderId="104" xfId="0" applyNumberFormat="1" applyFont="1" applyFill="1" applyBorder="1" applyAlignment="1">
      <alignment vertical="top"/>
    </xf>
    <xf numFmtId="0" fontId="6" fillId="0" borderId="105" xfId="0" applyNumberFormat="1" applyFont="1" applyFill="1" applyBorder="1" applyAlignment="1">
      <alignment vertical="top"/>
    </xf>
    <xf numFmtId="0" fontId="6" fillId="0" borderId="77" xfId="0" applyNumberFormat="1" applyFont="1" applyFill="1" applyBorder="1" applyAlignment="1">
      <alignment vertical="top"/>
    </xf>
    <xf numFmtId="0" fontId="6" fillId="0" borderId="102" xfId="0" applyNumberFormat="1" applyFont="1" applyFill="1" applyBorder="1" applyAlignment="1">
      <alignment vertical="top"/>
    </xf>
    <xf numFmtId="0" fontId="6" fillId="0" borderId="76" xfId="0" applyNumberFormat="1" applyFont="1" applyFill="1" applyBorder="1" applyAlignment="1">
      <alignment vertical="top"/>
    </xf>
    <xf numFmtId="0" fontId="6" fillId="0" borderId="78" xfId="0" applyNumberFormat="1" applyFont="1" applyFill="1" applyBorder="1" applyAlignment="1">
      <alignment vertical="top"/>
    </xf>
    <xf numFmtId="0" fontId="6" fillId="0" borderId="106" xfId="0" applyNumberFormat="1" applyFont="1" applyFill="1" applyBorder="1" applyAlignment="1">
      <alignment vertical="top"/>
    </xf>
    <xf numFmtId="0" fontId="6" fillId="0" borderId="107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0" fontId="6" fillId="0" borderId="108" xfId="0" applyNumberFormat="1" applyFont="1" applyFill="1" applyBorder="1" applyAlignment="1">
      <alignment vertical="top"/>
    </xf>
    <xf numFmtId="0" fontId="6" fillId="0" borderId="109" xfId="0" applyNumberFormat="1" applyFont="1" applyFill="1" applyBorder="1" applyAlignment="1">
      <alignment vertical="top"/>
    </xf>
    <xf numFmtId="0" fontId="6" fillId="0" borderId="110" xfId="0" applyNumberFormat="1" applyFont="1" applyFill="1" applyBorder="1" applyAlignment="1">
      <alignment vertical="top"/>
    </xf>
    <xf numFmtId="0" fontId="6" fillId="0" borderId="12" xfId="0" applyNumberFormat="1" applyFont="1" applyFill="1" applyBorder="1" applyAlignment="1">
      <alignment vertical="top"/>
    </xf>
    <xf numFmtId="0" fontId="6" fillId="0" borderId="49" xfId="2" applyNumberFormat="1" applyFont="1" applyFill="1" applyBorder="1" applyAlignment="1">
      <alignment vertical="top" wrapText="1"/>
    </xf>
    <xf numFmtId="0" fontId="6" fillId="0" borderId="105" xfId="0" applyFont="1" applyFill="1" applyBorder="1" applyAlignment="1">
      <alignment vertical="top"/>
    </xf>
    <xf numFmtId="0" fontId="6" fillId="0" borderId="111" xfId="0" applyFont="1" applyFill="1" applyBorder="1" applyAlignment="1">
      <alignment vertical="top"/>
    </xf>
    <xf numFmtId="0" fontId="6" fillId="0" borderId="112" xfId="0" applyFont="1" applyFill="1" applyBorder="1" applyAlignment="1">
      <alignment vertical="top"/>
    </xf>
    <xf numFmtId="0" fontId="6" fillId="0" borderId="113" xfId="0" applyFont="1" applyFill="1" applyBorder="1" applyAlignment="1">
      <alignment vertical="top"/>
    </xf>
    <xf numFmtId="0" fontId="6" fillId="0" borderId="114" xfId="0" applyFont="1" applyFill="1" applyBorder="1" applyAlignment="1">
      <alignment vertical="top"/>
    </xf>
    <xf numFmtId="0" fontId="6" fillId="0" borderId="115" xfId="0" applyFont="1" applyFill="1" applyBorder="1" applyAlignment="1">
      <alignment vertical="top"/>
    </xf>
    <xf numFmtId="0" fontId="6" fillId="0" borderId="116" xfId="0" applyFont="1" applyFill="1" applyBorder="1" applyAlignment="1">
      <alignment vertical="top"/>
    </xf>
    <xf numFmtId="0" fontId="6" fillId="0" borderId="104" xfId="0" applyFont="1" applyFill="1" applyBorder="1" applyAlignment="1">
      <alignment vertical="top"/>
    </xf>
    <xf numFmtId="0" fontId="4" fillId="0" borderId="26" xfId="0" applyFont="1" applyFill="1" applyBorder="1" applyAlignment="1">
      <alignment vertical="top" wrapText="1"/>
    </xf>
    <xf numFmtId="0" fontId="4" fillId="0" borderId="44" xfId="0" applyFont="1" applyFill="1" applyBorder="1" applyAlignment="1">
      <alignment vertical="top" wrapText="1"/>
    </xf>
    <xf numFmtId="0" fontId="4" fillId="0" borderId="117" xfId="0" applyFont="1" applyFill="1" applyBorder="1" applyAlignment="1">
      <alignment horizontal="center" vertical="top" wrapText="1"/>
    </xf>
    <xf numFmtId="0" fontId="26" fillId="0" borderId="118" xfId="0" applyFont="1" applyFill="1" applyBorder="1" applyAlignment="1">
      <alignment horizontal="left" vertical="top"/>
    </xf>
    <xf numFmtId="49" fontId="7" fillId="0" borderId="60" xfId="0" applyNumberFormat="1" applyFont="1" applyFill="1" applyBorder="1" applyAlignment="1">
      <alignment horizontal="center" vertical="top"/>
    </xf>
    <xf numFmtId="0" fontId="7" fillId="0" borderId="69" xfId="0" applyFont="1" applyFill="1" applyBorder="1" applyAlignment="1">
      <alignment vertical="top"/>
    </xf>
    <xf numFmtId="0" fontId="7" fillId="0" borderId="119" xfId="0" applyFont="1" applyFill="1" applyBorder="1" applyAlignment="1">
      <alignment vertical="top"/>
    </xf>
    <xf numFmtId="0" fontId="7" fillId="0" borderId="119" xfId="2" applyNumberFormat="1" applyFont="1" applyFill="1" applyBorder="1" applyAlignment="1">
      <alignment vertical="top" wrapText="1"/>
    </xf>
    <xf numFmtId="0" fontId="7" fillId="0" borderId="62" xfId="0" applyFont="1" applyFill="1" applyBorder="1" applyAlignment="1">
      <alignment vertical="top"/>
    </xf>
    <xf numFmtId="49" fontId="7" fillId="0" borderId="62" xfId="0" applyNumberFormat="1" applyFont="1" applyFill="1" applyBorder="1" applyAlignment="1">
      <alignment horizontal="center" vertical="top"/>
    </xf>
    <xf numFmtId="0" fontId="7" fillId="0" borderId="43" xfId="0" applyFont="1" applyFill="1" applyBorder="1" applyAlignment="1">
      <alignment vertical="center" wrapText="1"/>
    </xf>
    <xf numFmtId="0" fontId="4" fillId="0" borderId="29" xfId="0" applyFont="1" applyFill="1" applyBorder="1" applyAlignment="1">
      <alignment vertical="center" wrapText="1"/>
    </xf>
    <xf numFmtId="0" fontId="7" fillId="0" borderId="0" xfId="0" applyFont="1" applyFill="1" applyAlignment="1">
      <alignment vertical="top"/>
    </xf>
    <xf numFmtId="0" fontId="7" fillId="0" borderId="63" xfId="0" applyFont="1" applyFill="1" applyBorder="1" applyAlignment="1">
      <alignment vertical="top"/>
    </xf>
    <xf numFmtId="0" fontId="7" fillId="0" borderId="34" xfId="0" applyFont="1" applyFill="1" applyBorder="1" applyAlignment="1">
      <alignment vertical="top"/>
    </xf>
    <xf numFmtId="0" fontId="7" fillId="0" borderId="72" xfId="0" applyFont="1" applyFill="1" applyBorder="1" applyAlignment="1">
      <alignment vertical="top"/>
    </xf>
    <xf numFmtId="0" fontId="7" fillId="0" borderId="6" xfId="0" applyFont="1" applyFill="1" applyBorder="1" applyAlignment="1">
      <alignment vertical="top"/>
    </xf>
    <xf numFmtId="49" fontId="7" fillId="0" borderId="81" xfId="0" applyNumberFormat="1" applyFont="1" applyFill="1" applyBorder="1" applyAlignment="1">
      <alignment horizontal="center" vertical="top"/>
    </xf>
    <xf numFmtId="49" fontId="7" fillId="0" borderId="6" xfId="0" applyNumberFormat="1" applyFont="1" applyFill="1" applyBorder="1" applyAlignment="1">
      <alignment horizontal="center" vertical="top"/>
    </xf>
    <xf numFmtId="49" fontId="7" fillId="0" borderId="9" xfId="0" applyNumberFormat="1" applyFont="1" applyFill="1" applyBorder="1" applyAlignment="1">
      <alignment horizontal="center" vertical="top"/>
    </xf>
    <xf numFmtId="49" fontId="7" fillId="0" borderId="77" xfId="0" applyNumberFormat="1" applyFont="1" applyFill="1" applyBorder="1" applyAlignment="1">
      <alignment horizontal="center" vertical="top"/>
    </xf>
    <xf numFmtId="49" fontId="7" fillId="0" borderId="91" xfId="0" applyNumberFormat="1" applyFont="1" applyFill="1" applyBorder="1" applyAlignment="1">
      <alignment horizontal="center" vertical="top"/>
    </xf>
    <xf numFmtId="0" fontId="7" fillId="0" borderId="38" xfId="0" applyFont="1" applyFill="1" applyBorder="1" applyAlignment="1">
      <alignment vertical="top"/>
    </xf>
    <xf numFmtId="0" fontId="7" fillId="0" borderId="13" xfId="0" applyFont="1" applyFill="1" applyBorder="1" applyAlignment="1">
      <alignment vertical="top"/>
    </xf>
    <xf numFmtId="0" fontId="7" fillId="0" borderId="13" xfId="2" applyNumberFormat="1" applyFont="1" applyFill="1" applyBorder="1" applyAlignment="1">
      <alignment vertical="top" wrapText="1"/>
    </xf>
    <xf numFmtId="49" fontId="7" fillId="0" borderId="11" xfId="0" applyNumberFormat="1" applyFont="1" applyFill="1" applyBorder="1" applyAlignment="1">
      <alignment horizontal="center" vertical="top"/>
    </xf>
    <xf numFmtId="49" fontId="7" fillId="0" borderId="120" xfId="0" applyNumberFormat="1" applyFont="1" applyFill="1" applyBorder="1" applyAlignment="1">
      <alignment horizontal="center" vertical="top"/>
    </xf>
    <xf numFmtId="49" fontId="7" fillId="0" borderId="87" xfId="0" quotePrefix="1" applyNumberFormat="1" applyFont="1" applyFill="1" applyBorder="1" applyAlignment="1">
      <alignment horizontal="center" vertical="top"/>
    </xf>
    <xf numFmtId="0" fontId="7" fillId="0" borderId="37" xfId="0" applyFont="1" applyFill="1" applyBorder="1" applyAlignment="1">
      <alignment vertical="top"/>
    </xf>
    <xf numFmtId="0" fontId="7" fillId="0" borderId="102" xfId="0" applyFont="1" applyFill="1" applyBorder="1" applyAlignment="1">
      <alignment vertical="top"/>
    </xf>
    <xf numFmtId="0" fontId="7" fillId="0" borderId="102" xfId="2" applyNumberFormat="1" applyFont="1" applyFill="1" applyBorder="1" applyAlignment="1">
      <alignment vertical="top" wrapText="1"/>
    </xf>
    <xf numFmtId="49" fontId="7" fillId="0" borderId="10" xfId="0" applyNumberFormat="1" applyFont="1" applyFill="1" applyBorder="1" applyAlignment="1">
      <alignment horizontal="center" vertical="top"/>
    </xf>
    <xf numFmtId="0" fontId="7" fillId="0" borderId="103" xfId="0" applyFont="1" applyFill="1" applyBorder="1" applyAlignment="1">
      <alignment vertical="top"/>
    </xf>
    <xf numFmtId="0" fontId="7" fillId="0" borderId="103" xfId="2" applyNumberFormat="1" applyFont="1" applyFill="1" applyBorder="1" applyAlignment="1">
      <alignment vertical="top" wrapText="1"/>
    </xf>
    <xf numFmtId="0" fontId="7" fillId="0" borderId="77" xfId="0" applyFont="1" applyFill="1" applyBorder="1" applyAlignment="1">
      <alignment horizontal="center" vertical="top"/>
    </xf>
    <xf numFmtId="0" fontId="7" fillId="0" borderId="33" xfId="0" applyFont="1" applyFill="1" applyBorder="1" applyAlignment="1">
      <alignment vertical="top"/>
    </xf>
    <xf numFmtId="0" fontId="7" fillId="0" borderId="101" xfId="0" applyFont="1" applyFill="1" applyBorder="1" applyAlignment="1">
      <alignment vertical="top"/>
    </xf>
    <xf numFmtId="0" fontId="7" fillId="0" borderId="101" xfId="2" applyNumberFormat="1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top"/>
    </xf>
    <xf numFmtId="49" fontId="7" fillId="0" borderId="87" xfId="0" applyNumberFormat="1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center" vertical="top"/>
    </xf>
    <xf numFmtId="0" fontId="7" fillId="0" borderId="121" xfId="0" applyFont="1" applyFill="1" applyBorder="1" applyAlignment="1">
      <alignment horizontal="center" vertical="top"/>
    </xf>
    <xf numFmtId="0" fontId="7" fillId="0" borderId="122" xfId="0" applyFont="1" applyFill="1" applyBorder="1" applyAlignment="1">
      <alignment vertical="top"/>
    </xf>
    <xf numFmtId="0" fontId="7" fillId="0" borderId="122" xfId="2" applyNumberFormat="1" applyFont="1" applyFill="1" applyBorder="1" applyAlignment="1">
      <alignment vertical="top" wrapText="1"/>
    </xf>
    <xf numFmtId="0" fontId="7" fillId="0" borderId="71" xfId="0" applyFont="1" applyFill="1" applyBorder="1" applyAlignment="1">
      <alignment horizontal="center" vertical="top"/>
    </xf>
    <xf numFmtId="0" fontId="7" fillId="0" borderId="62" xfId="0" applyFont="1" applyFill="1" applyBorder="1" applyAlignment="1">
      <alignment horizontal="center" vertical="top"/>
    </xf>
    <xf numFmtId="0" fontId="7" fillId="0" borderId="76" xfId="0" applyFont="1" applyFill="1" applyBorder="1" applyAlignment="1">
      <alignment horizontal="center" vertical="top"/>
    </xf>
    <xf numFmtId="49" fontId="7" fillId="0" borderId="48" xfId="0" applyNumberFormat="1" applyFont="1" applyFill="1" applyBorder="1" applyAlignment="1">
      <alignment horizontal="center" vertical="top"/>
    </xf>
    <xf numFmtId="0" fontId="7" fillId="0" borderId="20" xfId="0" applyFont="1" applyFill="1" applyBorder="1" applyAlignment="1">
      <alignment vertical="top"/>
    </xf>
    <xf numFmtId="0" fontId="7" fillId="0" borderId="123" xfId="0" applyFont="1" applyFill="1" applyBorder="1" applyAlignment="1">
      <alignment vertical="top"/>
    </xf>
    <xf numFmtId="0" fontId="7" fillId="0" borderId="123" xfId="2" applyNumberFormat="1" applyFont="1" applyFill="1" applyBorder="1" applyAlignment="1">
      <alignment vertical="top" wrapText="1"/>
    </xf>
    <xf numFmtId="0" fontId="7" fillId="0" borderId="74" xfId="0" applyFont="1" applyFill="1" applyBorder="1" applyAlignment="1">
      <alignment vertical="top"/>
    </xf>
    <xf numFmtId="0" fontId="7" fillId="0" borderId="73" xfId="0" applyFont="1" applyFill="1" applyBorder="1" applyAlignment="1">
      <alignment horizontal="center" vertical="top"/>
    </xf>
    <xf numFmtId="0" fontId="7" fillId="0" borderId="74" xfId="0" applyFont="1" applyFill="1" applyBorder="1" applyAlignment="1">
      <alignment horizontal="center" vertical="top"/>
    </xf>
    <xf numFmtId="0" fontId="7" fillId="0" borderId="78" xfId="0" applyFont="1" applyFill="1" applyBorder="1" applyAlignment="1">
      <alignment horizontal="center" vertical="top"/>
    </xf>
    <xf numFmtId="0" fontId="7" fillId="0" borderId="63" xfId="0" applyFont="1" applyFill="1" applyBorder="1" applyAlignment="1">
      <alignment horizontal="center" vertical="top"/>
    </xf>
    <xf numFmtId="0" fontId="7" fillId="0" borderId="106" xfId="0" applyFont="1" applyFill="1" applyBorder="1" applyAlignment="1">
      <alignment horizontal="center" vertical="top"/>
    </xf>
    <xf numFmtId="0" fontId="4" fillId="0" borderId="12" xfId="0" applyFont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49" fontId="7" fillId="0" borderId="121" xfId="0" applyNumberFormat="1" applyFont="1" applyFill="1" applyBorder="1" applyAlignment="1">
      <alignment horizontal="center" vertical="top"/>
    </xf>
    <xf numFmtId="49" fontId="7" fillId="0" borderId="71" xfId="0" applyNumberFormat="1" applyFont="1" applyFill="1" applyBorder="1" applyAlignment="1">
      <alignment horizontal="center" vertical="top"/>
    </xf>
    <xf numFmtId="49" fontId="7" fillId="0" borderId="76" xfId="0" applyNumberFormat="1" applyFont="1" applyFill="1" applyBorder="1" applyAlignment="1">
      <alignment horizontal="center" vertical="top"/>
    </xf>
    <xf numFmtId="49" fontId="7" fillId="0" borderId="63" xfId="0" applyNumberFormat="1" applyFont="1" applyFill="1" applyBorder="1" applyAlignment="1">
      <alignment horizontal="center" vertical="top"/>
    </xf>
    <xf numFmtId="49" fontId="7" fillId="0" borderId="106" xfId="0" applyNumberFormat="1" applyFont="1" applyFill="1" applyBorder="1" applyAlignment="1">
      <alignment horizontal="center" vertical="top"/>
    </xf>
    <xf numFmtId="0" fontId="7" fillId="0" borderId="64" xfId="0" applyFont="1" applyFill="1" applyBorder="1" applyAlignment="1">
      <alignment vertical="top"/>
    </xf>
    <xf numFmtId="0" fontId="4" fillId="0" borderId="14" xfId="0" applyFont="1" applyFill="1" applyBorder="1" applyAlignment="1">
      <alignment vertical="top" wrapText="1"/>
    </xf>
    <xf numFmtId="0" fontId="7" fillId="0" borderId="39" xfId="0" applyFont="1" applyFill="1" applyBorder="1" applyAlignment="1">
      <alignment vertical="top"/>
    </xf>
    <xf numFmtId="0" fontId="7" fillId="0" borderId="30" xfId="0" applyFont="1" applyFill="1" applyBorder="1" applyAlignment="1">
      <alignment vertical="top"/>
    </xf>
    <xf numFmtId="0" fontId="7" fillId="0" borderId="108" xfId="0" applyFont="1" applyFill="1" applyBorder="1" applyAlignment="1">
      <alignment horizontal="center" vertical="top"/>
    </xf>
    <xf numFmtId="0" fontId="7" fillId="0" borderId="16" xfId="0" applyFont="1" applyFill="1" applyBorder="1" applyAlignment="1">
      <alignment vertical="top" wrapText="1"/>
    </xf>
    <xf numFmtId="0" fontId="7" fillId="0" borderId="100" xfId="0" applyFont="1" applyFill="1" applyBorder="1" applyAlignment="1">
      <alignment vertical="top" wrapText="1"/>
    </xf>
    <xf numFmtId="0" fontId="7" fillId="0" borderId="35" xfId="0" applyFont="1" applyFill="1" applyBorder="1" applyAlignment="1">
      <alignment vertical="top"/>
    </xf>
    <xf numFmtId="49" fontId="7" fillId="0" borderId="21" xfId="0" applyNumberFormat="1" applyFont="1" applyFill="1" applyBorder="1" applyAlignment="1">
      <alignment horizontal="center" vertical="top"/>
    </xf>
    <xf numFmtId="49" fontId="7" fillId="0" borderId="107" xfId="0" applyNumberFormat="1" applyFont="1" applyFill="1" applyBorder="1" applyAlignment="1">
      <alignment horizontal="center" vertical="top"/>
    </xf>
    <xf numFmtId="0" fontId="7" fillId="0" borderId="19" xfId="0" applyFont="1" applyFill="1" applyBorder="1" applyAlignment="1">
      <alignment vertical="top"/>
    </xf>
    <xf numFmtId="49" fontId="7" fillId="0" borderId="73" xfId="0" applyNumberFormat="1" applyFont="1" applyFill="1" applyBorder="1" applyAlignment="1">
      <alignment horizontal="center" vertical="top"/>
    </xf>
    <xf numFmtId="49" fontId="7" fillId="0" borderId="78" xfId="0" applyNumberFormat="1" applyFont="1" applyFill="1" applyBorder="1" applyAlignment="1">
      <alignment horizontal="center" vertical="top"/>
    </xf>
    <xf numFmtId="0" fontId="7" fillId="0" borderId="52" xfId="0" applyFont="1" applyFill="1" applyBorder="1" applyAlignment="1">
      <alignment vertical="top" wrapText="1"/>
    </xf>
    <xf numFmtId="0" fontId="7" fillId="0" borderId="53" xfId="0" applyFont="1" applyFill="1" applyBorder="1" applyAlignment="1">
      <alignment vertical="top" wrapText="1"/>
    </xf>
    <xf numFmtId="0" fontId="4" fillId="0" borderId="27" xfId="0" applyFont="1" applyFill="1" applyBorder="1" applyAlignment="1">
      <alignment horizontal="center" vertical="center" textRotation="255" wrapText="1"/>
    </xf>
    <xf numFmtId="0" fontId="7" fillId="0" borderId="89" xfId="0" applyFont="1" applyFill="1" applyBorder="1" applyAlignment="1">
      <alignment vertical="top"/>
    </xf>
    <xf numFmtId="0" fontId="7" fillId="0" borderId="76" xfId="2" applyNumberFormat="1" applyFont="1" applyFill="1" applyBorder="1" applyAlignment="1">
      <alignment vertical="top" wrapText="1"/>
    </xf>
    <xf numFmtId="0" fontId="7" fillId="0" borderId="77" xfId="2" applyNumberFormat="1" applyFont="1" applyFill="1" applyBorder="1" applyAlignment="1">
      <alignment vertical="top" wrapText="1"/>
    </xf>
    <xf numFmtId="0" fontId="7" fillId="0" borderId="77" xfId="0" applyNumberFormat="1" applyFont="1" applyFill="1" applyBorder="1" applyAlignment="1">
      <alignment vertical="top" wrapText="1"/>
    </xf>
    <xf numFmtId="0" fontId="7" fillId="0" borderId="120" xfId="0" applyNumberFormat="1" applyFont="1" applyFill="1" applyBorder="1" applyAlignment="1">
      <alignment vertical="top" wrapText="1"/>
    </xf>
    <xf numFmtId="0" fontId="7" fillId="0" borderId="108" xfId="2" applyNumberFormat="1" applyFont="1" applyFill="1" applyBorder="1" applyAlignment="1">
      <alignment vertical="top" wrapText="1"/>
    </xf>
    <xf numFmtId="0" fontId="7" fillId="0" borderId="106" xfId="2" applyNumberFormat="1" applyFont="1" applyFill="1" applyBorder="1" applyAlignment="1">
      <alignment vertical="top" wrapText="1"/>
    </xf>
    <xf numFmtId="0" fontId="7" fillId="0" borderId="107" xfId="2" applyNumberFormat="1" applyFont="1" applyFill="1" applyBorder="1" applyAlignment="1">
      <alignment vertical="top" wrapText="1"/>
    </xf>
    <xf numFmtId="0" fontId="7" fillId="0" borderId="78" xfId="2" applyNumberFormat="1" applyFont="1" applyFill="1" applyBorder="1" applyAlignment="1">
      <alignment vertical="top" wrapText="1"/>
    </xf>
    <xf numFmtId="0" fontId="6" fillId="0" borderId="124" xfId="0" applyFont="1" applyFill="1" applyBorder="1" applyAlignment="1">
      <alignment vertical="top"/>
    </xf>
    <xf numFmtId="0" fontId="6" fillId="0" borderId="54" xfId="0" applyNumberFormat="1" applyFont="1" applyFill="1" applyBorder="1" applyAlignment="1">
      <alignment vertical="top"/>
    </xf>
    <xf numFmtId="0" fontId="7" fillId="0" borderId="125" xfId="0" applyFont="1" applyFill="1" applyBorder="1" applyAlignment="1">
      <alignment vertical="top"/>
    </xf>
    <xf numFmtId="0" fontId="7" fillId="0" borderId="127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0" fillId="0" borderId="11" xfId="0" applyBorder="1" applyAlignment="1">
      <alignment vertical="center" wrapText="1"/>
    </xf>
    <xf numFmtId="0" fontId="0" fillId="0" borderId="97" xfId="0" applyBorder="1" applyAlignment="1">
      <alignment vertical="center" wrapText="1"/>
    </xf>
    <xf numFmtId="0" fontId="29" fillId="0" borderId="11" xfId="0" applyFont="1" applyFill="1" applyBorder="1" applyAlignment="1">
      <alignment vertical="top"/>
    </xf>
    <xf numFmtId="0" fontId="29" fillId="0" borderId="79" xfId="0" applyFont="1" applyFill="1" applyBorder="1" applyAlignment="1">
      <alignment vertical="top"/>
    </xf>
    <xf numFmtId="0" fontId="8" fillId="0" borderId="0" xfId="0" applyNumberFormat="1" applyFont="1" applyFill="1" applyAlignment="1">
      <alignment horizontal="centerContinuous" vertical="top" wrapText="1"/>
    </xf>
    <xf numFmtId="0" fontId="4" fillId="0" borderId="135" xfId="0" applyNumberFormat="1" applyFont="1" applyFill="1" applyBorder="1" applyAlignment="1">
      <alignment horizontal="center" vertical="top" textRotation="255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6" fillId="0" borderId="6" xfId="0" applyNumberFormat="1" applyFont="1" applyFill="1" applyBorder="1" applyAlignment="1">
      <alignment horizontal="center" vertical="top"/>
    </xf>
    <xf numFmtId="0" fontId="6" fillId="0" borderId="74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Alignment="1">
      <alignment horizontal="center" vertical="top"/>
    </xf>
    <xf numFmtId="0" fontId="16" fillId="0" borderId="6" xfId="0" applyNumberFormat="1" applyFont="1" applyFill="1" applyBorder="1" applyAlignment="1">
      <alignment horizontal="center" vertical="center" textRotation="255"/>
    </xf>
    <xf numFmtId="0" fontId="0" fillId="0" borderId="6" xfId="0" applyNumberFormat="1" applyBorder="1" applyAlignment="1">
      <alignment horizontal="center" vertical="center" textRotation="255"/>
    </xf>
    <xf numFmtId="0" fontId="4" fillId="0" borderId="6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 applyBorder="1" applyAlignment="1">
      <alignment horizontal="center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6" fillId="0" borderId="126" xfId="0" applyNumberFormat="1" applyFont="1" applyFill="1" applyBorder="1" applyAlignment="1">
      <alignment horizontal="center" vertical="top"/>
    </xf>
    <xf numFmtId="0" fontId="6" fillId="0" borderId="53" xfId="0" applyNumberFormat="1" applyFont="1" applyFill="1" applyBorder="1" applyAlignment="1">
      <alignment horizontal="center" vertical="top"/>
    </xf>
    <xf numFmtId="0" fontId="30" fillId="0" borderId="6" xfId="0" applyNumberFormat="1" applyFont="1" applyFill="1" applyBorder="1" applyAlignment="1">
      <alignment horizontal="center" vertical="top"/>
    </xf>
    <xf numFmtId="0" fontId="30" fillId="0" borderId="1" xfId="0" applyNumberFormat="1" applyFont="1" applyFill="1" applyBorder="1" applyAlignment="1">
      <alignment horizontal="center" vertical="top"/>
    </xf>
    <xf numFmtId="0" fontId="30" fillId="0" borderId="136" xfId="0" applyNumberFormat="1" applyFont="1" applyFill="1" applyBorder="1" applyAlignment="1">
      <alignment horizontal="center" vertical="top"/>
    </xf>
    <xf numFmtId="0" fontId="30" fillId="0" borderId="129" xfId="0" applyNumberFormat="1" applyFont="1" applyFill="1" applyBorder="1" applyAlignment="1">
      <alignment horizontal="center" vertical="top"/>
    </xf>
    <xf numFmtId="0" fontId="30" fillId="0" borderId="64" xfId="0" applyNumberFormat="1" applyFont="1" applyFill="1" applyBorder="1" applyAlignment="1">
      <alignment horizontal="center" vertical="top"/>
    </xf>
    <xf numFmtId="0" fontId="30" fillId="0" borderId="77" xfId="0" applyNumberFormat="1" applyFont="1" applyFill="1" applyBorder="1" applyAlignment="1">
      <alignment horizontal="center" vertical="top"/>
    </xf>
    <xf numFmtId="0" fontId="30" fillId="0" borderId="81" xfId="0" applyNumberFormat="1" applyFont="1" applyFill="1" applyBorder="1" applyAlignment="1">
      <alignment horizontal="center" vertical="top"/>
    </xf>
    <xf numFmtId="0" fontId="30" fillId="0" borderId="12" xfId="0" applyNumberFormat="1" applyFont="1" applyFill="1" applyBorder="1" applyAlignment="1">
      <alignment horizontal="center" vertical="top"/>
    </xf>
    <xf numFmtId="0" fontId="30" fillId="0" borderId="106" xfId="0" applyNumberFormat="1" applyFont="1" applyFill="1" applyBorder="1" applyAlignment="1">
      <alignment horizontal="center" vertical="top"/>
    </xf>
    <xf numFmtId="0" fontId="30" fillId="6" borderId="64" xfId="0" applyNumberFormat="1" applyFont="1" applyFill="1" applyBorder="1" applyAlignment="1">
      <alignment horizontal="center" vertical="top"/>
    </xf>
    <xf numFmtId="0" fontId="30" fillId="6" borderId="77" xfId="0" applyNumberFormat="1" applyFont="1" applyFill="1" applyBorder="1" applyAlignment="1">
      <alignment horizontal="center" vertical="top"/>
    </xf>
    <xf numFmtId="0" fontId="30" fillId="6" borderId="3" xfId="0" applyNumberFormat="1" applyFont="1" applyFill="1" applyBorder="1" applyAlignment="1">
      <alignment horizontal="center" vertical="top"/>
    </xf>
    <xf numFmtId="0" fontId="30" fillId="6" borderId="121" xfId="0" applyNumberFormat="1" applyFont="1" applyFill="1" applyBorder="1" applyAlignment="1">
      <alignment horizontal="center" vertical="top"/>
    </xf>
    <xf numFmtId="0" fontId="30" fillId="0" borderId="130" xfId="0" applyNumberFormat="1" applyFont="1" applyFill="1" applyBorder="1" applyAlignment="1">
      <alignment horizontal="center" vertical="top"/>
    </xf>
    <xf numFmtId="0" fontId="30" fillId="0" borderId="3" xfId="0" applyNumberFormat="1" applyFont="1" applyFill="1" applyBorder="1" applyAlignment="1">
      <alignment horizontal="center" vertical="top"/>
    </xf>
    <xf numFmtId="0" fontId="30" fillId="0" borderId="121" xfId="0" applyNumberFormat="1" applyFont="1" applyFill="1" applyBorder="1" applyAlignment="1">
      <alignment horizontal="center" vertical="top"/>
    </xf>
    <xf numFmtId="0" fontId="30" fillId="0" borderId="62" xfId="0" applyNumberFormat="1" applyFont="1" applyFill="1" applyBorder="1" applyAlignment="1">
      <alignment horizontal="center" vertical="top"/>
    </xf>
    <xf numFmtId="0" fontId="30" fillId="0" borderId="42" xfId="0" applyNumberFormat="1" applyFont="1" applyFill="1" applyBorder="1" applyAlignment="1">
      <alignment horizontal="center" vertical="top"/>
    </xf>
    <xf numFmtId="0" fontId="30" fillId="0" borderId="137" xfId="0" applyNumberFormat="1" applyFont="1" applyFill="1" applyBorder="1" applyAlignment="1">
      <alignment horizontal="center" vertical="top"/>
    </xf>
    <xf numFmtId="0" fontId="30" fillId="0" borderId="74" xfId="0" applyNumberFormat="1" applyFont="1" applyFill="1" applyBorder="1" applyAlignment="1">
      <alignment horizontal="center" vertical="top"/>
    </xf>
    <xf numFmtId="0" fontId="30" fillId="0" borderId="19" xfId="0" applyNumberFormat="1" applyFont="1" applyFill="1" applyBorder="1" applyAlignment="1">
      <alignment horizontal="center" vertical="top"/>
    </xf>
    <xf numFmtId="0" fontId="30" fillId="0" borderId="78" xfId="0" applyNumberFormat="1" applyFont="1" applyFill="1" applyBorder="1" applyAlignment="1">
      <alignment horizontal="center" vertical="top"/>
    </xf>
    <xf numFmtId="0" fontId="30" fillId="0" borderId="0" xfId="0" applyNumberFormat="1" applyFont="1" applyFill="1" applyBorder="1" applyAlignment="1">
      <alignment horizontal="center" vertical="top"/>
    </xf>
    <xf numFmtId="0" fontId="30" fillId="0" borderId="120" xfId="0" applyNumberFormat="1" applyFont="1" applyFill="1" applyBorder="1" applyAlignment="1">
      <alignment horizontal="center" vertical="top"/>
    </xf>
    <xf numFmtId="0" fontId="30" fillId="0" borderId="89" xfId="0" applyNumberFormat="1" applyFont="1" applyFill="1" applyBorder="1" applyAlignment="1">
      <alignment horizontal="center" vertical="top"/>
    </xf>
    <xf numFmtId="0" fontId="30" fillId="0" borderId="107" xfId="0" applyNumberFormat="1" applyFont="1" applyFill="1" applyBorder="1" applyAlignment="1">
      <alignment horizontal="center" vertical="top"/>
    </xf>
    <xf numFmtId="0" fontId="30" fillId="0" borderId="72" xfId="0" applyNumberFormat="1" applyFont="1" applyFill="1" applyBorder="1" applyAlignment="1">
      <alignment horizontal="center" vertical="top"/>
    </xf>
    <xf numFmtId="0" fontId="30" fillId="0" borderId="94" xfId="0" applyNumberFormat="1" applyFont="1" applyFill="1" applyBorder="1" applyAlignment="1">
      <alignment horizontal="center" vertical="top"/>
    </xf>
    <xf numFmtId="0" fontId="30" fillId="0" borderId="99" xfId="0" applyNumberFormat="1" applyFont="1" applyFill="1" applyBorder="1" applyAlignment="1">
      <alignment horizontal="center" vertical="top"/>
    </xf>
    <xf numFmtId="0" fontId="30" fillId="0" borderId="50" xfId="0" applyNumberFormat="1" applyFont="1" applyFill="1" applyBorder="1" applyAlignment="1">
      <alignment horizontal="center" vertical="top"/>
    </xf>
    <xf numFmtId="0" fontId="30" fillId="0" borderId="36" xfId="0" applyNumberFormat="1" applyFont="1" applyFill="1" applyBorder="1" applyAlignment="1">
      <alignment horizontal="center" vertical="top"/>
    </xf>
    <xf numFmtId="0" fontId="30" fillId="0" borderId="47" xfId="0" applyNumberFormat="1" applyFont="1" applyFill="1" applyBorder="1" applyAlignment="1">
      <alignment horizontal="center" vertical="top"/>
    </xf>
    <xf numFmtId="0" fontId="30" fillId="0" borderId="133" xfId="0" applyNumberFormat="1" applyFont="1" applyFill="1" applyBorder="1" applyAlignment="1">
      <alignment horizontal="center" vertical="top"/>
    </xf>
    <xf numFmtId="0" fontId="30" fillId="0" borderId="91" xfId="0" applyNumberFormat="1" applyFont="1" applyFill="1" applyBorder="1" applyAlignment="1">
      <alignment horizontal="center" vertical="top"/>
    </xf>
    <xf numFmtId="0" fontId="30" fillId="0" borderId="138" xfId="0" applyNumberFormat="1" applyFont="1" applyFill="1" applyBorder="1" applyAlignment="1">
      <alignment horizontal="center" vertical="top"/>
    </xf>
    <xf numFmtId="0" fontId="30" fillId="0" borderId="14" xfId="0" applyNumberFormat="1" applyFont="1" applyFill="1" applyBorder="1" applyAlignment="1">
      <alignment horizontal="center" vertical="top"/>
    </xf>
    <xf numFmtId="0" fontId="30" fillId="0" borderId="30" xfId="0" applyNumberFormat="1" applyFont="1" applyFill="1" applyBorder="1" applyAlignment="1">
      <alignment horizontal="center" vertical="top"/>
    </xf>
    <xf numFmtId="0" fontId="30" fillId="0" borderId="139" xfId="0" applyNumberFormat="1" applyFont="1" applyFill="1" applyBorder="1" applyAlignment="1">
      <alignment horizontal="center" vertical="top"/>
    </xf>
    <xf numFmtId="0" fontId="30" fillId="0" borderId="100" xfId="0" applyNumberFormat="1" applyFont="1" applyFill="1" applyBorder="1" applyAlignment="1">
      <alignment horizontal="center" vertical="top"/>
    </xf>
    <xf numFmtId="0" fontId="30" fillId="0" borderId="32" xfId="0" applyNumberFormat="1" applyFont="1" applyFill="1" applyBorder="1" applyAlignment="1">
      <alignment horizontal="center" vertical="top"/>
    </xf>
    <xf numFmtId="0" fontId="30" fillId="0" borderId="90" xfId="0" applyNumberFormat="1" applyFont="1" applyFill="1" applyBorder="1" applyAlignment="1">
      <alignment horizontal="center" vertical="top"/>
    </xf>
    <xf numFmtId="0" fontId="30" fillId="0" borderId="95" xfId="0" applyNumberFormat="1" applyFont="1" applyFill="1" applyBorder="1" applyAlignment="1">
      <alignment horizontal="center" vertical="top"/>
    </xf>
    <xf numFmtId="0" fontId="30" fillId="0" borderId="140" xfId="0" applyNumberFormat="1" applyFont="1" applyFill="1" applyBorder="1" applyAlignment="1">
      <alignment horizontal="center" vertical="top"/>
    </xf>
    <xf numFmtId="0" fontId="30" fillId="0" borderId="54" xfId="0" applyNumberFormat="1" applyFont="1" applyFill="1" applyBorder="1" applyAlignment="1">
      <alignment horizontal="center" vertical="top"/>
    </xf>
    <xf numFmtId="0" fontId="30" fillId="0" borderId="132" xfId="0" applyNumberFormat="1" applyFont="1" applyFill="1" applyBorder="1" applyAlignment="1">
      <alignment horizontal="center" vertical="top"/>
    </xf>
    <xf numFmtId="0" fontId="31" fillId="0" borderId="141" xfId="0" applyFont="1" applyFill="1" applyBorder="1" applyAlignment="1">
      <alignment horizontal="center" vertical="top"/>
    </xf>
    <xf numFmtId="49" fontId="29" fillId="0" borderId="81" xfId="0" applyNumberFormat="1" applyFont="1" applyFill="1" applyBorder="1" applyAlignment="1">
      <alignment horizontal="center" vertical="top"/>
    </xf>
    <xf numFmtId="49" fontId="29" fillId="0" borderId="74" xfId="0" applyNumberFormat="1" applyFont="1" applyFill="1" applyBorder="1" applyAlignment="1">
      <alignment horizontal="center" vertical="top"/>
    </xf>
    <xf numFmtId="49" fontId="29" fillId="0" borderId="6" xfId="0" applyNumberFormat="1" applyFont="1" applyFill="1" applyBorder="1" applyAlignment="1">
      <alignment horizontal="center" vertical="top"/>
    </xf>
    <xf numFmtId="49" fontId="29" fillId="0" borderId="130" xfId="0" applyNumberFormat="1" applyFont="1" applyFill="1" applyBorder="1" applyAlignment="1">
      <alignment horizontal="center" vertical="top"/>
    </xf>
    <xf numFmtId="0" fontId="29" fillId="0" borderId="81" xfId="0" applyFont="1" applyFill="1" applyBorder="1" applyAlignment="1">
      <alignment horizontal="center" vertical="top"/>
    </xf>
    <xf numFmtId="0" fontId="29" fillId="0" borderId="130" xfId="0" applyFont="1" applyFill="1" applyBorder="1" applyAlignment="1">
      <alignment horizontal="center" vertical="top"/>
    </xf>
    <xf numFmtId="0" fontId="29" fillId="0" borderId="133" xfId="0" applyFont="1" applyFill="1" applyBorder="1" applyAlignment="1">
      <alignment horizontal="center" vertical="top"/>
    </xf>
    <xf numFmtId="0" fontId="29" fillId="0" borderId="134" xfId="0" applyFont="1" applyFill="1" applyBorder="1" applyAlignment="1">
      <alignment horizontal="center" vertical="top"/>
    </xf>
    <xf numFmtId="0" fontId="29" fillId="0" borderId="131" xfId="0" applyFont="1" applyFill="1" applyBorder="1" applyAlignment="1">
      <alignment horizontal="center" vertical="top"/>
    </xf>
    <xf numFmtId="49" fontId="29" fillId="0" borderId="134" xfId="0" applyNumberFormat="1" applyFont="1" applyFill="1" applyBorder="1" applyAlignment="1">
      <alignment horizontal="center" vertical="top"/>
    </xf>
    <xf numFmtId="49" fontId="29" fillId="0" borderId="131" xfId="0" applyNumberFormat="1" applyFont="1" applyFill="1" applyBorder="1" applyAlignment="1">
      <alignment horizontal="center" vertical="top"/>
    </xf>
    <xf numFmtId="49" fontId="29" fillId="0" borderId="133" xfId="0" applyNumberFormat="1" applyFont="1" applyFill="1" applyBorder="1" applyAlignment="1">
      <alignment horizontal="center" vertical="top"/>
    </xf>
    <xf numFmtId="0" fontId="29" fillId="0" borderId="6" xfId="0" applyFont="1" applyFill="1" applyBorder="1" applyAlignment="1">
      <alignment horizontal="center" vertical="top"/>
    </xf>
    <xf numFmtId="0" fontId="29" fillId="0" borderId="50" xfId="0" applyFont="1" applyFill="1" applyBorder="1" applyAlignment="1">
      <alignment horizontal="center" vertical="top"/>
    </xf>
    <xf numFmtId="49" fontId="29" fillId="0" borderId="132" xfId="0" applyNumberFormat="1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/>
    </xf>
    <xf numFmtId="0" fontId="8" fillId="0" borderId="141" xfId="0" applyFont="1" applyFill="1" applyBorder="1" applyAlignment="1">
      <alignment horizontal="center" vertical="top"/>
    </xf>
    <xf numFmtId="49" fontId="7" fillId="0" borderId="130" xfId="0" applyNumberFormat="1" applyFont="1" applyFill="1" applyBorder="1" applyAlignment="1">
      <alignment horizontal="center" vertical="top"/>
    </xf>
    <xf numFmtId="0" fontId="7" fillId="0" borderId="81" xfId="0" applyFont="1" applyFill="1" applyBorder="1" applyAlignment="1">
      <alignment horizontal="center" vertical="top"/>
    </xf>
    <xf numFmtId="0" fontId="7" fillId="0" borderId="130" xfId="0" applyFont="1" applyFill="1" applyBorder="1" applyAlignment="1">
      <alignment horizontal="center" vertical="top"/>
    </xf>
    <xf numFmtId="0" fontId="7" fillId="0" borderId="133" xfId="0" applyFont="1" applyFill="1" applyBorder="1" applyAlignment="1">
      <alignment horizontal="center" vertical="top"/>
    </xf>
    <xf numFmtId="0" fontId="7" fillId="0" borderId="134" xfId="0" applyFont="1" applyFill="1" applyBorder="1" applyAlignment="1">
      <alignment horizontal="center" vertical="top"/>
    </xf>
    <xf numFmtId="0" fontId="7" fillId="0" borderId="131" xfId="0" applyFont="1" applyFill="1" applyBorder="1" applyAlignment="1">
      <alignment horizontal="center" vertical="top"/>
    </xf>
    <xf numFmtId="49" fontId="7" fillId="0" borderId="134" xfId="0" applyNumberFormat="1" applyFont="1" applyFill="1" applyBorder="1" applyAlignment="1">
      <alignment horizontal="center" vertical="top"/>
    </xf>
    <xf numFmtId="49" fontId="7" fillId="0" borderId="131" xfId="0" applyNumberFormat="1" applyFont="1" applyFill="1" applyBorder="1" applyAlignment="1">
      <alignment horizontal="center" vertical="top"/>
    </xf>
    <xf numFmtId="49" fontId="7" fillId="0" borderId="133" xfId="0" applyNumberFormat="1" applyFont="1" applyFill="1" applyBorder="1" applyAlignment="1">
      <alignment horizontal="center" vertical="top"/>
    </xf>
    <xf numFmtId="0" fontId="7" fillId="0" borderId="50" xfId="0" applyFont="1" applyFill="1" applyBorder="1" applyAlignment="1">
      <alignment horizontal="center" vertical="top"/>
    </xf>
    <xf numFmtId="49" fontId="7" fillId="0" borderId="132" xfId="0" applyNumberFormat="1" applyFont="1" applyFill="1" applyBorder="1" applyAlignment="1">
      <alignment horizontal="center" vertical="top"/>
    </xf>
    <xf numFmtId="0" fontId="4" fillId="0" borderId="12" xfId="0" applyFont="1" applyFill="1" applyBorder="1" applyAlignment="1">
      <alignment horizontal="left" vertical="top" wrapText="1"/>
    </xf>
    <xf numFmtId="0" fontId="30" fillId="0" borderId="12" xfId="0" applyFont="1" applyFill="1" applyBorder="1" applyAlignment="1">
      <alignment vertical="top"/>
    </xf>
    <xf numFmtId="0" fontId="32" fillId="0" borderId="29" xfId="0" applyFont="1" applyFill="1" applyBorder="1" applyAlignment="1">
      <alignment vertical="top"/>
    </xf>
    <xf numFmtId="0" fontId="32" fillId="0" borderId="53" xfId="0" applyFont="1" applyFill="1" applyBorder="1" applyAlignment="1">
      <alignment vertical="top"/>
    </xf>
    <xf numFmtId="0" fontId="32" fillId="0" borderId="12" xfId="0" applyFont="1" applyFill="1" applyBorder="1" applyAlignment="1">
      <alignment vertical="top"/>
    </xf>
    <xf numFmtId="0" fontId="30" fillId="0" borderId="99" xfId="0" applyFont="1" applyFill="1" applyBorder="1" applyAlignment="1">
      <alignment vertical="top"/>
    </xf>
    <xf numFmtId="0" fontId="30" fillId="0" borderId="14" xfId="0" applyFont="1" applyFill="1" applyBorder="1" applyAlignment="1">
      <alignment vertical="top"/>
    </xf>
    <xf numFmtId="0" fontId="6" fillId="0" borderId="12" xfId="0" applyFont="1" applyFill="1" applyBorder="1" applyAlignment="1">
      <alignment vertical="top"/>
    </xf>
    <xf numFmtId="0" fontId="30" fillId="6" borderId="6" xfId="0" applyNumberFormat="1" applyFont="1" applyFill="1" applyBorder="1" applyAlignment="1">
      <alignment horizontal="center" vertical="top"/>
    </xf>
    <xf numFmtId="0" fontId="30" fillId="6" borderId="132" xfId="0" applyNumberFormat="1" applyFont="1" applyFill="1" applyBorder="1" applyAlignment="1">
      <alignment horizontal="center" vertical="top"/>
    </xf>
    <xf numFmtId="0" fontId="30" fillId="6" borderId="81" xfId="0" applyNumberFormat="1" applyFont="1" applyFill="1" applyBorder="1" applyAlignment="1">
      <alignment horizontal="center" vertical="top"/>
    </xf>
    <xf numFmtId="0" fontId="30" fillId="6" borderId="130" xfId="0" applyNumberFormat="1" applyFont="1" applyFill="1" applyBorder="1" applyAlignment="1">
      <alignment horizontal="center" vertical="top"/>
    </xf>
    <xf numFmtId="0" fontId="29" fillId="0" borderId="83" xfId="0" applyFont="1" applyFill="1" applyBorder="1" applyAlignment="1">
      <alignment vertical="top"/>
    </xf>
    <xf numFmtId="0" fontId="29" fillId="0" borderId="64" xfId="0" applyFont="1" applyFill="1" applyBorder="1" applyAlignment="1">
      <alignment vertical="top" wrapText="1"/>
    </xf>
    <xf numFmtId="0" fontId="29" fillId="0" borderId="32" xfId="0" applyFont="1" applyFill="1" applyBorder="1" applyAlignment="1">
      <alignment horizontal="center" vertical="top"/>
    </xf>
    <xf numFmtId="0" fontId="30" fillId="0" borderId="33" xfId="0" applyFont="1" applyFill="1" applyBorder="1" applyAlignment="1">
      <alignment vertical="top"/>
    </xf>
    <xf numFmtId="0" fontId="33" fillId="0" borderId="33" xfId="0" applyFont="1" applyFill="1" applyBorder="1" applyAlignment="1">
      <alignment vertical="top"/>
    </xf>
    <xf numFmtId="0" fontId="29" fillId="0" borderId="86" xfId="0" applyFont="1" applyFill="1" applyBorder="1" applyAlignment="1">
      <alignment vertical="top"/>
    </xf>
    <xf numFmtId="0" fontId="29" fillId="0" borderId="3" xfId="0" applyFont="1" applyFill="1" applyBorder="1" applyAlignment="1">
      <alignment vertical="top" wrapText="1"/>
    </xf>
    <xf numFmtId="0" fontId="29" fillId="0" borderId="87" xfId="0" applyFont="1" applyFill="1" applyBorder="1" applyAlignment="1">
      <alignment horizontal="center" vertical="top"/>
    </xf>
    <xf numFmtId="0" fontId="30" fillId="0" borderId="37" xfId="0" applyFont="1" applyFill="1" applyBorder="1" applyAlignment="1">
      <alignment vertical="top"/>
    </xf>
    <xf numFmtId="0" fontId="33" fillId="0" borderId="37" xfId="0" applyFont="1" applyFill="1" applyBorder="1" applyAlignment="1">
      <alignment vertical="top"/>
    </xf>
    <xf numFmtId="0" fontId="29" fillId="0" borderId="9" xfId="0" applyFont="1" applyFill="1" applyBorder="1" applyAlignment="1">
      <alignment vertical="top"/>
    </xf>
    <xf numFmtId="0" fontId="29" fillId="0" borderId="54" xfId="0" applyFont="1" applyFill="1" applyBorder="1" applyAlignment="1">
      <alignment vertical="top" wrapText="1"/>
    </xf>
    <xf numFmtId="49" fontId="29" fillId="0" borderId="32" xfId="0" applyNumberFormat="1" applyFont="1" applyFill="1" applyBorder="1" applyAlignment="1">
      <alignment horizontal="center" vertical="top"/>
    </xf>
    <xf numFmtId="0" fontId="29" fillId="0" borderId="33" xfId="0" applyFont="1" applyFill="1" applyBorder="1" applyAlignment="1">
      <alignment vertical="top"/>
    </xf>
    <xf numFmtId="0" fontId="29" fillId="0" borderId="37" xfId="0" applyFont="1" applyFill="1" applyBorder="1" applyAlignment="1">
      <alignment vertical="top"/>
    </xf>
    <xf numFmtId="0" fontId="29" fillId="0" borderId="101" xfId="0" applyFont="1" applyFill="1" applyBorder="1" applyAlignment="1">
      <alignment vertical="top"/>
    </xf>
    <xf numFmtId="0" fontId="29" fillId="0" borderId="101" xfId="2" applyNumberFormat="1" applyFont="1" applyFill="1" applyBorder="1" applyAlignment="1">
      <alignment vertical="top" wrapText="1"/>
    </xf>
    <xf numFmtId="0" fontId="29" fillId="0" borderId="52" xfId="0" applyFont="1" applyFill="1" applyBorder="1" applyAlignment="1">
      <alignment vertical="top"/>
    </xf>
    <xf numFmtId="0" fontId="29" fillId="0" borderId="41" xfId="0" applyFont="1" applyFill="1" applyBorder="1" applyAlignment="1">
      <alignment vertical="top" wrapText="1"/>
    </xf>
    <xf numFmtId="49" fontId="29" fillId="0" borderId="48" xfId="0" applyNumberFormat="1" applyFont="1" applyFill="1" applyBorder="1" applyAlignment="1">
      <alignment horizontal="center" vertical="top"/>
    </xf>
    <xf numFmtId="0" fontId="29" fillId="0" borderId="20" xfId="0" applyFont="1" applyFill="1" applyBorder="1" applyAlignment="1">
      <alignment vertical="top"/>
    </xf>
    <xf numFmtId="0" fontId="29" fillId="0" borderId="123" xfId="0" applyFont="1" applyFill="1" applyBorder="1" applyAlignment="1">
      <alignment vertical="top"/>
    </xf>
    <xf numFmtId="0" fontId="29" fillId="0" borderId="123" xfId="2" applyNumberFormat="1" applyFont="1" applyFill="1" applyBorder="1" applyAlignment="1">
      <alignment vertical="top" wrapText="1"/>
    </xf>
    <xf numFmtId="0" fontId="29" fillId="0" borderId="6" xfId="0" applyFont="1" applyFill="1" applyBorder="1" applyAlignment="1">
      <alignment vertical="top"/>
    </xf>
    <xf numFmtId="0" fontId="29" fillId="0" borderId="12" xfId="0" applyFont="1" applyFill="1" applyBorder="1" applyAlignment="1">
      <alignment vertical="top"/>
    </xf>
    <xf numFmtId="49" fontId="29" fillId="0" borderId="9" xfId="0" applyNumberFormat="1" applyFont="1" applyFill="1" applyBorder="1" applyAlignment="1">
      <alignment horizontal="center" vertical="top"/>
    </xf>
    <xf numFmtId="49" fontId="29" fillId="0" borderId="77" xfId="0" applyNumberFormat="1" applyFont="1" applyFill="1" applyBorder="1" applyAlignment="1">
      <alignment horizontal="center" vertical="top"/>
    </xf>
    <xf numFmtId="0" fontId="29" fillId="0" borderId="0" xfId="0" applyFont="1" applyFill="1" applyBorder="1" applyAlignment="1">
      <alignment vertical="top"/>
    </xf>
    <xf numFmtId="0" fontId="29" fillId="0" borderId="74" xfId="0" applyFont="1" applyFill="1" applyBorder="1" applyAlignment="1">
      <alignment vertical="top"/>
    </xf>
    <xf numFmtId="0" fontId="29" fillId="0" borderId="53" xfId="0" applyFont="1" applyFill="1" applyBorder="1" applyAlignment="1">
      <alignment vertical="top"/>
    </xf>
    <xf numFmtId="49" fontId="29" fillId="0" borderId="73" xfId="0" applyNumberFormat="1" applyFont="1" applyFill="1" applyBorder="1" applyAlignment="1">
      <alignment horizontal="center" vertical="top"/>
    </xf>
    <xf numFmtId="49" fontId="29" fillId="0" borderId="78" xfId="0" applyNumberFormat="1" applyFont="1" applyFill="1" applyBorder="1" applyAlignment="1">
      <alignment horizontal="center" vertical="top"/>
    </xf>
    <xf numFmtId="0" fontId="29" fillId="0" borderId="41" xfId="0" applyFont="1" applyFill="1" applyBorder="1" applyAlignment="1">
      <alignment vertical="top"/>
    </xf>
    <xf numFmtId="0" fontId="29" fillId="0" borderId="77" xfId="2" applyNumberFormat="1" applyFont="1" applyFill="1" applyBorder="1" applyAlignment="1">
      <alignment vertical="top" wrapText="1"/>
    </xf>
    <xf numFmtId="49" fontId="29" fillId="0" borderId="126" xfId="0" applyNumberFormat="1" applyFont="1" applyFill="1" applyBorder="1" applyAlignment="1">
      <alignment horizontal="center" vertical="top"/>
    </xf>
    <xf numFmtId="0" fontId="29" fillId="0" borderId="127" xfId="0" applyFont="1" applyFill="1" applyBorder="1" applyAlignment="1">
      <alignment vertical="top"/>
    </xf>
    <xf numFmtId="0" fontId="29" fillId="0" borderId="128" xfId="0" applyFont="1" applyFill="1" applyBorder="1" applyAlignment="1">
      <alignment vertical="top"/>
    </xf>
    <xf numFmtId="0" fontId="29" fillId="0" borderId="128" xfId="2" applyNumberFormat="1" applyFont="1" applyFill="1" applyBorder="1" applyAlignment="1">
      <alignment vertical="top" wrapText="1"/>
    </xf>
    <xf numFmtId="49" fontId="29" fillId="0" borderId="52" xfId="0" applyNumberFormat="1" applyFont="1" applyFill="1" applyBorder="1" applyAlignment="1">
      <alignment horizontal="center" vertical="top"/>
    </xf>
    <xf numFmtId="49" fontId="29" fillId="0" borderId="142" xfId="0" applyNumberFormat="1" applyFont="1" applyFill="1" applyBorder="1" applyAlignment="1">
      <alignment horizontal="center" vertical="top"/>
    </xf>
    <xf numFmtId="0" fontId="34" fillId="0" borderId="135" xfId="0" applyNumberFormat="1" applyFont="1" applyFill="1" applyBorder="1" applyAlignment="1">
      <alignment horizontal="center" vertical="top" textRotation="255" wrapText="1"/>
    </xf>
    <xf numFmtId="0" fontId="29" fillId="0" borderId="62" xfId="0" applyNumberFormat="1" applyFont="1" applyFill="1" applyBorder="1" applyAlignment="1">
      <alignment horizontal="center" vertical="top"/>
    </xf>
    <xf numFmtId="0" fontId="29" fillId="0" borderId="60" xfId="0" applyNumberFormat="1" applyFont="1" applyFill="1" applyBorder="1" applyAlignment="1">
      <alignment horizontal="center" vertical="top"/>
    </xf>
    <xf numFmtId="0" fontId="29" fillId="0" borderId="76" xfId="0" applyNumberFormat="1" applyFont="1" applyFill="1" applyBorder="1" applyAlignment="1">
      <alignment horizontal="center" vertical="top"/>
    </xf>
    <xf numFmtId="0" fontId="30" fillId="6" borderId="30" xfId="0" applyNumberFormat="1" applyFont="1" applyFill="1" applyBorder="1" applyAlignment="1">
      <alignment horizontal="center" vertical="top"/>
    </xf>
    <xf numFmtId="0" fontId="4" fillId="0" borderId="144" xfId="0" applyNumberFormat="1" applyFont="1" applyFill="1" applyBorder="1" applyAlignment="1">
      <alignment horizontal="center" vertical="top" textRotation="255" wrapText="1"/>
    </xf>
    <xf numFmtId="0" fontId="4" fillId="0" borderId="145" xfId="0" applyNumberFormat="1" applyFont="1" applyFill="1" applyBorder="1" applyAlignment="1">
      <alignment horizontal="center" vertical="top" textRotation="255" wrapText="1"/>
    </xf>
    <xf numFmtId="0" fontId="1" fillId="0" borderId="13" xfId="0" applyFont="1" applyFill="1" applyBorder="1" applyAlignment="1">
      <alignment vertical="top"/>
    </xf>
    <xf numFmtId="0" fontId="4" fillId="0" borderId="12" xfId="0" applyFont="1" applyBorder="1" applyAlignment="1">
      <alignment vertical="top" wrapText="1"/>
    </xf>
    <xf numFmtId="0" fontId="7" fillId="0" borderId="11" xfId="0" applyFont="1" applyFill="1" applyBorder="1" applyAlignment="1">
      <alignment vertical="center" wrapText="1"/>
    </xf>
    <xf numFmtId="0" fontId="7" fillId="0" borderId="43" xfId="0" applyFont="1" applyFill="1" applyBorder="1" applyAlignment="1">
      <alignment vertical="center" wrapText="1"/>
    </xf>
    <xf numFmtId="0" fontId="4" fillId="0" borderId="29" xfId="0" applyFont="1" applyFill="1" applyBorder="1" applyAlignment="1">
      <alignment vertical="center" wrapText="1"/>
    </xf>
    <xf numFmtId="0" fontId="11" fillId="0" borderId="146" xfId="0" applyFont="1" applyFill="1" applyBorder="1" applyAlignment="1">
      <alignment horizontal="right" vertical="top"/>
    </xf>
    <xf numFmtId="0" fontId="11" fillId="0" borderId="147" xfId="0" applyFont="1" applyFill="1" applyBorder="1" applyAlignment="1">
      <alignment horizontal="right" vertical="top"/>
    </xf>
    <xf numFmtId="0" fontId="11" fillId="0" borderId="148" xfId="0" applyFont="1" applyFill="1" applyBorder="1" applyAlignment="1">
      <alignment horizontal="right" vertical="top"/>
    </xf>
    <xf numFmtId="0" fontId="11" fillId="0" borderId="149" xfId="0" applyFont="1" applyFill="1" applyBorder="1" applyAlignment="1">
      <alignment horizontal="right" vertical="top"/>
    </xf>
    <xf numFmtId="0" fontId="11" fillId="0" borderId="150" xfId="0" applyFont="1" applyFill="1" applyBorder="1" applyAlignment="1">
      <alignment horizontal="right" vertical="top"/>
    </xf>
    <xf numFmtId="0" fontId="11" fillId="0" borderId="151" xfId="0" applyFont="1" applyFill="1" applyBorder="1" applyAlignment="1">
      <alignment horizontal="right" vertical="top"/>
    </xf>
    <xf numFmtId="0" fontId="11" fillId="0" borderId="152" xfId="0" applyFont="1" applyFill="1" applyBorder="1" applyAlignment="1">
      <alignment horizontal="right" vertical="top"/>
    </xf>
    <xf numFmtId="0" fontId="11" fillId="0" borderId="153" xfId="0" applyFont="1" applyFill="1" applyBorder="1" applyAlignment="1">
      <alignment horizontal="right" vertical="top"/>
    </xf>
    <xf numFmtId="0" fontId="11" fillId="0" borderId="154" xfId="0" applyFont="1" applyFill="1" applyBorder="1" applyAlignment="1">
      <alignment horizontal="right" vertical="top"/>
    </xf>
    <xf numFmtId="0" fontId="11" fillId="0" borderId="155" xfId="0" applyFont="1" applyFill="1" applyBorder="1" applyAlignment="1">
      <alignment horizontal="right" vertical="top"/>
    </xf>
    <xf numFmtId="0" fontId="11" fillId="0" borderId="156" xfId="0" applyFont="1" applyFill="1" applyBorder="1" applyAlignment="1">
      <alignment horizontal="right" vertical="top"/>
    </xf>
    <xf numFmtId="0" fontId="11" fillId="0" borderId="157" xfId="0" applyFont="1" applyFill="1" applyBorder="1" applyAlignment="1">
      <alignment horizontal="right" vertical="top"/>
    </xf>
    <xf numFmtId="0" fontId="11" fillId="0" borderId="158" xfId="0" applyFont="1" applyFill="1" applyBorder="1" applyAlignment="1">
      <alignment horizontal="right" vertical="top"/>
    </xf>
    <xf numFmtId="0" fontId="11" fillId="0" borderId="159" xfId="0" applyFont="1" applyFill="1" applyBorder="1" applyAlignment="1">
      <alignment horizontal="right" vertical="top"/>
    </xf>
    <xf numFmtId="0" fontId="12" fillId="0" borderId="160" xfId="0" applyFont="1" applyFill="1" applyBorder="1" applyAlignment="1">
      <alignment horizontal="right" vertical="top"/>
    </xf>
    <xf numFmtId="0" fontId="7" fillId="0" borderId="161" xfId="0" applyFont="1" applyFill="1" applyBorder="1" applyAlignment="1">
      <alignment vertical="top"/>
    </xf>
    <xf numFmtId="0" fontId="7" fillId="0" borderId="16" xfId="0" applyFont="1" applyFill="1" applyBorder="1" applyAlignment="1">
      <alignment vertical="top"/>
    </xf>
    <xf numFmtId="0" fontId="33" fillId="0" borderId="0" xfId="0" applyFont="1" applyFill="1" applyBorder="1" applyAlignment="1">
      <alignment vertical="top"/>
    </xf>
    <xf numFmtId="0" fontId="0" fillId="0" borderId="0" xfId="0" applyAlignment="1">
      <alignment vertical="top"/>
    </xf>
    <xf numFmtId="0" fontId="11" fillId="0" borderId="0" xfId="0" applyFont="1" applyFill="1" applyBorder="1" applyAlignment="1">
      <alignment vertical="top"/>
    </xf>
    <xf numFmtId="0" fontId="1" fillId="0" borderId="62" xfId="0" applyNumberFormat="1" applyFont="1" applyFill="1" applyBorder="1" applyAlignment="1">
      <alignment horizontal="center" vertical="center" textRotation="255"/>
    </xf>
    <xf numFmtId="0" fontId="1" fillId="0" borderId="74" xfId="0" applyNumberFormat="1" applyFont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0" fillId="0" borderId="43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35" fillId="0" borderId="16" xfId="0" applyFont="1" applyFill="1" applyBorder="1" applyAlignment="1">
      <alignment horizontal="left" vertical="center" wrapText="1" indent="1"/>
    </xf>
    <xf numFmtId="0" fontId="0" fillId="0" borderId="100" xfId="0" applyBorder="1" applyAlignment="1">
      <alignment horizontal="left" vertical="center" wrapText="1" indent="1"/>
    </xf>
    <xf numFmtId="0" fontId="0" fillId="0" borderId="11" xfId="0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0" fillId="0" borderId="52" xfId="0" applyBorder="1" applyAlignment="1">
      <alignment horizontal="left" vertical="center" wrapText="1" indent="1"/>
    </xf>
    <xf numFmtId="0" fontId="0" fillId="0" borderId="53" xfId="0" applyBorder="1" applyAlignment="1">
      <alignment horizontal="left" vertical="center" wrapText="1" indent="1"/>
    </xf>
    <xf numFmtId="0" fontId="31" fillId="0" borderId="62" xfId="0" applyNumberFormat="1" applyFont="1" applyFill="1" applyBorder="1" applyAlignment="1">
      <alignment horizontal="center" vertical="center" textRotation="255"/>
    </xf>
    <xf numFmtId="0" fontId="31" fillId="0" borderId="74" xfId="0" applyNumberFormat="1" applyFont="1" applyBorder="1" applyAlignment="1">
      <alignment horizontal="center" vertical="center" textRotation="255"/>
    </xf>
    <xf numFmtId="0" fontId="7" fillId="0" borderId="79" xfId="0" applyFont="1" applyFill="1" applyBorder="1" applyAlignment="1">
      <alignment horizontal="left" vertical="center" wrapText="1" indent="1"/>
    </xf>
    <xf numFmtId="0" fontId="0" fillId="0" borderId="97" xfId="0" applyBorder="1" applyAlignment="1">
      <alignment horizontal="left" vertical="center" wrapText="1" indent="1"/>
    </xf>
    <xf numFmtId="0" fontId="29" fillId="0" borderId="80" xfId="0" applyFont="1" applyBorder="1" applyAlignment="1">
      <alignment horizontal="left" vertical="center" wrapText="1" indent="1"/>
    </xf>
    <xf numFmtId="0" fontId="31" fillId="0" borderId="12" xfId="0" applyFont="1" applyBorder="1" applyAlignment="1">
      <alignment horizontal="left" vertical="center" wrapText="1" indent="1"/>
    </xf>
    <xf numFmtId="0" fontId="31" fillId="0" borderId="98" xfId="0" applyFont="1" applyBorder="1" applyAlignment="1">
      <alignment horizontal="left" vertical="center" wrapText="1" indent="1"/>
    </xf>
    <xf numFmtId="0" fontId="29" fillId="0" borderId="80" xfId="0" applyFont="1" applyFill="1" applyBorder="1" applyAlignment="1">
      <alignment horizontal="left" vertical="center" wrapText="1" indent="1"/>
    </xf>
    <xf numFmtId="0" fontId="29" fillId="0" borderId="11" xfId="0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0" fillId="0" borderId="143" xfId="0" applyNumberFormat="1" applyFont="1" applyFill="1" applyBorder="1" applyAlignment="1">
      <alignment horizontal="center" vertical="center" textRotation="255"/>
    </xf>
    <xf numFmtId="0" fontId="1" fillId="0" borderId="126" xfId="0" applyNumberFormat="1" applyFont="1" applyBorder="1" applyAlignment="1">
      <alignment horizontal="center" vertical="center" textRotation="255"/>
    </xf>
    <xf numFmtId="0" fontId="0" fillId="0" borderId="137" xfId="0" applyNumberFormat="1" applyFont="1" applyFill="1" applyBorder="1" applyAlignment="1">
      <alignment horizontal="center" vertical="center" textRotation="255"/>
    </xf>
    <xf numFmtId="0" fontId="1" fillId="0" borderId="142" xfId="0" applyNumberFormat="1" applyFont="1" applyBorder="1" applyAlignment="1">
      <alignment horizontal="center" vertical="center" textRotation="255"/>
    </xf>
    <xf numFmtId="0" fontId="1" fillId="0" borderId="62" xfId="0" applyFont="1" applyFill="1" applyBorder="1" applyAlignment="1">
      <alignment horizontal="center" vertical="center" textRotation="255"/>
    </xf>
    <xf numFmtId="0" fontId="1" fillId="0" borderId="74" xfId="0" applyFont="1" applyBorder="1" applyAlignment="1">
      <alignment horizontal="center" vertical="center" textRotation="255"/>
    </xf>
    <xf numFmtId="0" fontId="7" fillId="0" borderId="43" xfId="0" applyFont="1" applyFill="1" applyBorder="1" applyAlignment="1">
      <alignment vertical="center" wrapText="1"/>
    </xf>
    <xf numFmtId="0" fontId="7" fillId="0" borderId="29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7" fillId="0" borderId="52" xfId="0" applyFont="1" applyFill="1" applyBorder="1" applyAlignment="1">
      <alignment vertical="center" wrapText="1"/>
    </xf>
    <xf numFmtId="0" fontId="4" fillId="0" borderId="53" xfId="0" applyFont="1" applyFill="1" applyBorder="1" applyAlignment="1">
      <alignment vertical="center" wrapText="1"/>
    </xf>
    <xf numFmtId="0" fontId="4" fillId="0" borderId="29" xfId="0" applyFont="1" applyFill="1" applyBorder="1" applyAlignment="1">
      <alignment vertical="center" wrapText="1"/>
    </xf>
    <xf numFmtId="0" fontId="31" fillId="0" borderId="62" xfId="0" applyFont="1" applyFill="1" applyBorder="1" applyAlignment="1">
      <alignment horizontal="center" vertical="center" textRotation="255"/>
    </xf>
    <xf numFmtId="0" fontId="31" fillId="0" borderId="74" xfId="0" applyFont="1" applyBorder="1" applyAlignment="1">
      <alignment horizontal="center" vertical="center" textRotation="255"/>
    </xf>
    <xf numFmtId="0" fontId="29" fillId="0" borderId="11" xfId="0" applyFont="1" applyFill="1" applyBorder="1" applyAlignment="1">
      <alignment vertical="center" wrapText="1"/>
    </xf>
    <xf numFmtId="0" fontId="34" fillId="0" borderId="12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center" wrapText="1"/>
    </xf>
    <xf numFmtId="0" fontId="4" fillId="0" borderId="99" xfId="0" applyFont="1" applyFill="1" applyBorder="1" applyAlignment="1">
      <alignment vertical="center" wrapText="1"/>
    </xf>
    <xf numFmtId="0" fontId="29" fillId="0" borderId="52" xfId="0" applyFont="1" applyFill="1" applyBorder="1" applyAlignment="1">
      <alignment vertical="top" wrapText="1"/>
    </xf>
    <xf numFmtId="0" fontId="34" fillId="0" borderId="53" xfId="0" applyFont="1" applyFill="1" applyBorder="1" applyAlignment="1">
      <alignment vertical="top" wrapText="1"/>
    </xf>
    <xf numFmtId="0" fontId="7" fillId="0" borderId="71" xfId="0" applyFont="1" applyFill="1" applyBorder="1" applyAlignment="1">
      <alignment vertical="center" wrapText="1"/>
    </xf>
    <xf numFmtId="0" fontId="7" fillId="0" borderId="70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7" fillId="0" borderId="54" xfId="0" applyFont="1" applyFill="1" applyBorder="1" applyAlignment="1">
      <alignment vertical="center" wrapText="1"/>
    </xf>
    <xf numFmtId="0" fontId="29" fillId="0" borderId="9" xfId="0" applyFont="1" applyFill="1" applyBorder="1" applyAlignment="1">
      <alignment vertical="center" wrapText="1"/>
    </xf>
    <xf numFmtId="0" fontId="29" fillId="0" borderId="54" xfId="0" applyFont="1" applyFill="1" applyBorder="1" applyAlignment="1">
      <alignment vertical="center" wrapText="1"/>
    </xf>
    <xf numFmtId="0" fontId="29" fillId="0" borderId="73" xfId="0" applyFont="1" applyFill="1" applyBorder="1" applyAlignment="1">
      <alignment vertical="center" wrapText="1"/>
    </xf>
    <xf numFmtId="0" fontId="29" fillId="0" borderId="49" xfId="0" applyFont="1" applyFill="1" applyBorder="1" applyAlignment="1">
      <alignment vertical="center" wrapText="1"/>
    </xf>
    <xf numFmtId="0" fontId="0" fillId="0" borderId="59" xfId="0" applyFont="1" applyFill="1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3" xfId="0" applyFill="1" applyBorder="1" applyAlignment="1">
      <alignment horizontal="center" vertical="top"/>
    </xf>
    <xf numFmtId="0" fontId="1" fillId="0" borderId="42" xfId="0" applyFont="1" applyFill="1" applyBorder="1" applyAlignment="1">
      <alignment horizontal="center" vertical="top"/>
    </xf>
    <xf numFmtId="0" fontId="1" fillId="0" borderId="29" xfId="0" applyFont="1" applyFill="1" applyBorder="1" applyAlignment="1">
      <alignment horizontal="center" vertical="top"/>
    </xf>
    <xf numFmtId="0" fontId="12" fillId="0" borderId="52" xfId="0" applyFont="1" applyFill="1" applyBorder="1" applyAlignment="1">
      <alignment horizontal="center" vertical="top" wrapText="1"/>
    </xf>
    <xf numFmtId="0" fontId="12" fillId="0" borderId="41" xfId="0" applyFont="1" applyFill="1" applyBorder="1" applyAlignment="1">
      <alignment horizontal="center" vertical="top" wrapText="1"/>
    </xf>
    <xf numFmtId="0" fontId="12" fillId="0" borderId="53" xfId="0" applyFont="1" applyFill="1" applyBorder="1" applyAlignment="1">
      <alignment horizontal="center" vertical="top" wrapText="1"/>
    </xf>
  </cellXfs>
  <cellStyles count="3">
    <cellStyle name="標準" xfId="0" builtinId="0"/>
    <cellStyle name="標準 2" xfId="1"/>
    <cellStyle name="標準_DE98111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30480</xdr:colOff>
      <xdr:row>36</xdr:row>
      <xdr:rowOff>30480</xdr:rowOff>
    </xdr:from>
    <xdr:to>
      <xdr:col>18</xdr:col>
      <xdr:colOff>99060</xdr:colOff>
      <xdr:row>42</xdr:row>
      <xdr:rowOff>7620</xdr:rowOff>
    </xdr:to>
    <xdr:sp macro="" textlink="">
      <xdr:nvSpPr>
        <xdr:cNvPr id="1200" name="AutoShape 1"/>
        <xdr:cNvSpPr>
          <a:spLocks/>
        </xdr:cNvSpPr>
      </xdr:nvSpPr>
      <xdr:spPr bwMode="auto">
        <a:xfrm>
          <a:off x="5234940" y="7322820"/>
          <a:ext cx="68580" cy="982980"/>
        </a:xfrm>
        <a:prstGeom prst="rightBrace">
          <a:avLst>
            <a:gd name="adj1" fmla="val 11944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45720</xdr:colOff>
      <xdr:row>48</xdr:row>
      <xdr:rowOff>30480</xdr:rowOff>
    </xdr:from>
    <xdr:to>
      <xdr:col>18</xdr:col>
      <xdr:colOff>114300</xdr:colOff>
      <xdr:row>57</xdr:row>
      <xdr:rowOff>0</xdr:rowOff>
    </xdr:to>
    <xdr:sp macro="" textlink="">
      <xdr:nvSpPr>
        <xdr:cNvPr id="1201" name="AutoShape 2"/>
        <xdr:cNvSpPr>
          <a:spLocks/>
        </xdr:cNvSpPr>
      </xdr:nvSpPr>
      <xdr:spPr bwMode="auto">
        <a:xfrm>
          <a:off x="5250180" y="9334500"/>
          <a:ext cx="68580" cy="1478280"/>
        </a:xfrm>
        <a:prstGeom prst="rightBrace">
          <a:avLst>
            <a:gd name="adj1" fmla="val 17963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30480</xdr:colOff>
      <xdr:row>30</xdr:row>
      <xdr:rowOff>15240</xdr:rowOff>
    </xdr:from>
    <xdr:to>
      <xdr:col>19</xdr:col>
      <xdr:colOff>114300</xdr:colOff>
      <xdr:row>41</xdr:row>
      <xdr:rowOff>137160</xdr:rowOff>
    </xdr:to>
    <xdr:sp macro="" textlink="">
      <xdr:nvSpPr>
        <xdr:cNvPr id="1202" name="AutoShape 1"/>
        <xdr:cNvSpPr>
          <a:spLocks/>
        </xdr:cNvSpPr>
      </xdr:nvSpPr>
      <xdr:spPr bwMode="auto">
        <a:xfrm>
          <a:off x="5935980" y="6301740"/>
          <a:ext cx="83820" cy="1965960"/>
        </a:xfrm>
        <a:prstGeom prst="rightBrace">
          <a:avLst>
            <a:gd name="adj1" fmla="val 11944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30480</xdr:colOff>
      <xdr:row>48</xdr:row>
      <xdr:rowOff>22860</xdr:rowOff>
    </xdr:from>
    <xdr:to>
      <xdr:col>19</xdr:col>
      <xdr:colOff>99060</xdr:colOff>
      <xdr:row>56</xdr:row>
      <xdr:rowOff>160020</xdr:rowOff>
    </xdr:to>
    <xdr:sp macro="" textlink="">
      <xdr:nvSpPr>
        <xdr:cNvPr id="1203" name="AutoShape 2"/>
        <xdr:cNvSpPr>
          <a:spLocks/>
        </xdr:cNvSpPr>
      </xdr:nvSpPr>
      <xdr:spPr bwMode="auto">
        <a:xfrm>
          <a:off x="5935980" y="9326880"/>
          <a:ext cx="68580" cy="1478280"/>
        </a:xfrm>
        <a:prstGeom prst="rightBrace">
          <a:avLst>
            <a:gd name="adj1" fmla="val 17963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0</xdr:colOff>
      <xdr:row>67</xdr:row>
      <xdr:rowOff>0</xdr:rowOff>
    </xdr:from>
    <xdr:to>
      <xdr:col>18</xdr:col>
      <xdr:colOff>137160</xdr:colOff>
      <xdr:row>113</xdr:row>
      <xdr:rowOff>137160</xdr:rowOff>
    </xdr:to>
    <xdr:sp macro="" textlink="">
      <xdr:nvSpPr>
        <xdr:cNvPr id="1204" name="AutoShape 2"/>
        <xdr:cNvSpPr>
          <a:spLocks/>
        </xdr:cNvSpPr>
      </xdr:nvSpPr>
      <xdr:spPr bwMode="auto">
        <a:xfrm>
          <a:off x="5204460" y="12489180"/>
          <a:ext cx="137160" cy="7848600"/>
        </a:xfrm>
        <a:prstGeom prst="rightBrace">
          <a:avLst>
            <a:gd name="adj1" fmla="val 17961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oneCellAnchor>
    <xdr:from>
      <xdr:col>26</xdr:col>
      <xdr:colOff>160020</xdr:colOff>
      <xdr:row>81</xdr:row>
      <xdr:rowOff>106680</xdr:rowOff>
    </xdr:from>
    <xdr:ext cx="1943100" cy="1106686"/>
    <xdr:sp macro="" textlink="">
      <xdr:nvSpPr>
        <xdr:cNvPr id="10" name="角丸四角形吹き出し 9"/>
        <xdr:cNvSpPr/>
      </xdr:nvSpPr>
      <xdr:spPr bwMode="auto">
        <a:xfrm>
          <a:off x="6644640" y="14645640"/>
          <a:ext cx="1943100" cy="1106686"/>
        </a:xfrm>
        <a:prstGeom prst="wedgeRoundRectCallout">
          <a:avLst>
            <a:gd name="adj1" fmla="val -46230"/>
            <a:gd name="adj2" fmla="val 72115"/>
            <a:gd name="adj3" fmla="val 16667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>
          <a:spAutoFit/>
        </a:bodyPr>
        <a:lstStyle/>
        <a:p>
          <a:pPr algn="l">
            <a:lnSpc>
              <a:spcPts val="1300"/>
            </a:lnSpc>
          </a:pPr>
          <a:r>
            <a:rPr kumimoji="1" lang="ja-JP" altLang="en-US" sz="900">
              <a:solidFill>
                <a:srgbClr val="FF0000"/>
              </a:solidFill>
            </a:rPr>
            <a:t>否認理由を記載する項目を新設するまでの運用ルールであるため、データ項目一覧には記載すべきでないと考えられる。⇒実装規約（参考資料</a:t>
          </a:r>
          <a:r>
            <a:rPr kumimoji="1" lang="en-US" altLang="ja-JP" sz="900">
              <a:solidFill>
                <a:srgbClr val="FF0000"/>
              </a:solidFill>
            </a:rPr>
            <a:t>3 p.22</a:t>
          </a:r>
          <a:r>
            <a:rPr kumimoji="1" lang="ja-JP" altLang="en-US" sz="900">
              <a:solidFill>
                <a:srgbClr val="FF0000"/>
              </a:solidFill>
            </a:rPr>
            <a:t>）に記載し、本一覧表の備考欄からは削除した。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30480</xdr:colOff>
      <xdr:row>36</xdr:row>
      <xdr:rowOff>30480</xdr:rowOff>
    </xdr:from>
    <xdr:to>
      <xdr:col>18</xdr:col>
      <xdr:colOff>99060</xdr:colOff>
      <xdr:row>42</xdr:row>
      <xdr:rowOff>7620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4328160" y="7025640"/>
          <a:ext cx="0" cy="982980"/>
        </a:xfrm>
        <a:prstGeom prst="rightBrace">
          <a:avLst>
            <a:gd name="adj1" fmla="val 11944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45720</xdr:colOff>
      <xdr:row>48</xdr:row>
      <xdr:rowOff>30480</xdr:rowOff>
    </xdr:from>
    <xdr:to>
      <xdr:col>18</xdr:col>
      <xdr:colOff>114300</xdr:colOff>
      <xdr:row>57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4328160" y="9037320"/>
          <a:ext cx="0" cy="1478280"/>
        </a:xfrm>
        <a:prstGeom prst="rightBrace">
          <a:avLst>
            <a:gd name="adj1" fmla="val 17963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30480</xdr:colOff>
      <xdr:row>30</xdr:row>
      <xdr:rowOff>15240</xdr:rowOff>
    </xdr:from>
    <xdr:to>
      <xdr:col>19</xdr:col>
      <xdr:colOff>114300</xdr:colOff>
      <xdr:row>41</xdr:row>
      <xdr:rowOff>137160</xdr:rowOff>
    </xdr:to>
    <xdr:sp macro="" textlink="">
      <xdr:nvSpPr>
        <xdr:cNvPr id="4" name="AutoShape 1"/>
        <xdr:cNvSpPr>
          <a:spLocks/>
        </xdr:cNvSpPr>
      </xdr:nvSpPr>
      <xdr:spPr bwMode="auto">
        <a:xfrm>
          <a:off x="4328160" y="6004560"/>
          <a:ext cx="0" cy="1965960"/>
        </a:xfrm>
        <a:prstGeom prst="rightBrace">
          <a:avLst>
            <a:gd name="adj1" fmla="val 11944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19</xdr:col>
      <xdr:colOff>30480</xdr:colOff>
      <xdr:row>48</xdr:row>
      <xdr:rowOff>22860</xdr:rowOff>
    </xdr:from>
    <xdr:to>
      <xdr:col>19</xdr:col>
      <xdr:colOff>99060</xdr:colOff>
      <xdr:row>56</xdr:row>
      <xdr:rowOff>160020</xdr:rowOff>
    </xdr:to>
    <xdr:sp macro="" textlink="">
      <xdr:nvSpPr>
        <xdr:cNvPr id="5" name="AutoShape 2"/>
        <xdr:cNvSpPr>
          <a:spLocks/>
        </xdr:cNvSpPr>
      </xdr:nvSpPr>
      <xdr:spPr bwMode="auto">
        <a:xfrm>
          <a:off x="4328160" y="9029700"/>
          <a:ext cx="0" cy="1478280"/>
        </a:xfrm>
        <a:prstGeom prst="rightBrace">
          <a:avLst>
            <a:gd name="adj1" fmla="val 179630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0</xdr:colOff>
      <xdr:row>67</xdr:row>
      <xdr:rowOff>0</xdr:rowOff>
    </xdr:from>
    <xdr:to>
      <xdr:col>18</xdr:col>
      <xdr:colOff>137160</xdr:colOff>
      <xdr:row>113</xdr:row>
      <xdr:rowOff>137160</xdr:rowOff>
    </xdr:to>
    <xdr:sp macro="" textlink="">
      <xdr:nvSpPr>
        <xdr:cNvPr id="6" name="AutoShape 2"/>
        <xdr:cNvSpPr>
          <a:spLocks/>
        </xdr:cNvSpPr>
      </xdr:nvSpPr>
      <xdr:spPr bwMode="auto">
        <a:xfrm>
          <a:off x="4328160" y="12192000"/>
          <a:ext cx="0" cy="7848600"/>
        </a:xfrm>
        <a:prstGeom prst="rightBrace">
          <a:avLst>
            <a:gd name="adj1" fmla="val 179614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oneCellAnchor>
    <xdr:from>
      <xdr:col>26</xdr:col>
      <xdr:colOff>160020</xdr:colOff>
      <xdr:row>81</xdr:row>
      <xdr:rowOff>106680</xdr:rowOff>
    </xdr:from>
    <xdr:ext cx="1943100" cy="1106686"/>
    <xdr:sp macro="" textlink="">
      <xdr:nvSpPr>
        <xdr:cNvPr id="7" name="角丸四角形吹き出し 6"/>
        <xdr:cNvSpPr/>
      </xdr:nvSpPr>
      <xdr:spPr bwMode="auto">
        <a:xfrm>
          <a:off x="6644640" y="14645640"/>
          <a:ext cx="1943100" cy="1106686"/>
        </a:xfrm>
        <a:prstGeom prst="wedgeRoundRectCallout">
          <a:avLst>
            <a:gd name="adj1" fmla="val -46230"/>
            <a:gd name="adj2" fmla="val 72115"/>
            <a:gd name="adj3" fmla="val 16667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>
          <a:spAutoFit/>
        </a:bodyPr>
        <a:lstStyle/>
        <a:p>
          <a:pPr algn="l">
            <a:lnSpc>
              <a:spcPts val="1300"/>
            </a:lnSpc>
          </a:pPr>
          <a:r>
            <a:rPr kumimoji="1" lang="ja-JP" altLang="en-US" sz="900">
              <a:solidFill>
                <a:srgbClr val="FF0000"/>
              </a:solidFill>
            </a:rPr>
            <a:t>否認理由を記載する項目を新設するまでの運用ルールであるため、データ項目一覧には記載すべきでないと考えられる。⇒実装規約（参考資料</a:t>
          </a:r>
          <a:r>
            <a:rPr kumimoji="1" lang="en-US" altLang="ja-JP" sz="900">
              <a:solidFill>
                <a:srgbClr val="FF0000"/>
              </a:solidFill>
            </a:rPr>
            <a:t>3 p.22</a:t>
          </a:r>
          <a:r>
            <a:rPr kumimoji="1" lang="ja-JP" altLang="en-US" sz="900">
              <a:solidFill>
                <a:srgbClr val="FF0000"/>
              </a:solidFill>
            </a:rPr>
            <a:t>）に記載し、本一覧表の備考欄からは削除した。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44"/>
  <sheetViews>
    <sheetView view="pageBreakPreview" zoomScaleNormal="100" workbookViewId="0">
      <pane ySplit="7" topLeftCell="A137" activePane="bottomLeft" state="frozen"/>
      <selection activeCell="E58" sqref="E58"/>
      <selection pane="bottomLeft" activeCell="AC145" sqref="AC145"/>
    </sheetView>
  </sheetViews>
  <sheetFormatPr defaultColWidth="9" defaultRowHeight="18"/>
  <cols>
    <col min="1" max="1" width="0.88671875" style="9" customWidth="1"/>
    <col min="2" max="2" width="4.6640625" style="1" customWidth="1"/>
    <col min="3" max="3" width="28.77734375" style="1" customWidth="1"/>
    <col min="4" max="4" width="2.109375" style="8" customWidth="1"/>
    <col min="5" max="5" width="3.6640625" style="9" customWidth="1"/>
    <col min="6" max="6" width="2.109375" style="9" customWidth="1"/>
    <col min="7" max="7" width="7.6640625" style="232" hidden="1" customWidth="1"/>
    <col min="8" max="8" width="3.5546875" style="232" bestFit="1" customWidth="1"/>
    <col min="9" max="9" width="2.6640625" style="9" customWidth="1"/>
    <col min="10" max="10" width="3.77734375" style="9" hidden="1" customWidth="1"/>
    <col min="11" max="11" width="1.109375" style="12" customWidth="1"/>
    <col min="12" max="12" width="3.77734375" style="400" customWidth="1"/>
    <col min="13" max="13" width="1.109375" style="12" customWidth="1"/>
    <col min="14" max="14" width="3.77734375" style="400" hidden="1" customWidth="1"/>
    <col min="15" max="15" width="1.109375" style="400" hidden="1" customWidth="1"/>
    <col min="16" max="17" width="3.77734375" style="400" bestFit="1" customWidth="1"/>
    <col min="18" max="18" width="1.109375" style="12" customWidth="1"/>
    <col min="19" max="20" width="17.77734375" style="9" hidden="1" customWidth="1"/>
    <col min="21" max="21" width="0.88671875" style="12" hidden="1" customWidth="1"/>
    <col min="22" max="22" width="9.21875" style="17" bestFit="1" customWidth="1"/>
    <col min="23" max="23" width="5.5546875" style="17" bestFit="1" customWidth="1"/>
    <col min="24" max="24" width="1.77734375" style="90" customWidth="1"/>
    <col min="25" max="25" width="5.88671875" style="16" customWidth="1"/>
    <col min="26" max="16384" width="9" style="9"/>
  </cols>
  <sheetData>
    <row r="1" spans="2:26" ht="13.5" customHeight="1">
      <c r="B1" s="195" t="s">
        <v>215</v>
      </c>
      <c r="C1" s="42"/>
      <c r="D1" s="43"/>
      <c r="E1" s="43"/>
      <c r="F1" s="43"/>
      <c r="G1" s="233"/>
      <c r="H1" s="233"/>
      <c r="I1" s="43"/>
      <c r="J1" s="43"/>
      <c r="K1" s="44"/>
      <c r="L1" s="395"/>
      <c r="M1" s="44"/>
      <c r="N1" s="395"/>
      <c r="O1" s="395"/>
      <c r="P1" s="395"/>
      <c r="Q1" s="395"/>
      <c r="R1" s="44"/>
      <c r="S1" s="43"/>
      <c r="T1" s="43"/>
      <c r="U1" s="44"/>
      <c r="V1" s="43"/>
      <c r="W1" s="43"/>
    </row>
    <row r="2" spans="2:26" ht="13.5" hidden="1" customHeight="1">
      <c r="B2" s="564" t="s">
        <v>313</v>
      </c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5"/>
      <c r="N2" s="565"/>
      <c r="O2" s="565"/>
      <c r="P2" s="565"/>
      <c r="Q2" s="565"/>
      <c r="R2" s="565"/>
      <c r="S2" s="565"/>
      <c r="T2" s="565"/>
      <c r="U2" s="44"/>
      <c r="V2" s="43"/>
      <c r="W2" s="43"/>
      <c r="Z2" s="390" t="s">
        <v>299</v>
      </c>
    </row>
    <row r="3" spans="2:26" ht="13.5" customHeight="1" thickBot="1">
      <c r="B3" s="566" t="s">
        <v>317</v>
      </c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565"/>
      <c r="R3" s="565"/>
      <c r="S3" s="565"/>
      <c r="T3" s="565"/>
      <c r="U3" s="44"/>
      <c r="V3" s="43"/>
      <c r="W3" s="43"/>
      <c r="Z3" s="390" t="s">
        <v>299</v>
      </c>
    </row>
    <row r="4" spans="2:26" s="60" customFormat="1" ht="30" customHeight="1" thickBot="1">
      <c r="B4" s="60" t="s">
        <v>0</v>
      </c>
      <c r="D4" s="57"/>
      <c r="E4" s="61"/>
      <c r="F4" s="61"/>
      <c r="G4" s="234"/>
      <c r="H4" s="234"/>
      <c r="J4" s="61"/>
      <c r="K4" s="61"/>
      <c r="L4" s="567" t="s">
        <v>123</v>
      </c>
      <c r="M4" s="61"/>
      <c r="N4" s="581" t="s">
        <v>303</v>
      </c>
      <c r="O4" s="401"/>
      <c r="P4" s="591" t="s">
        <v>314</v>
      </c>
      <c r="Q4" s="593" t="s">
        <v>315</v>
      </c>
      <c r="R4" s="61"/>
      <c r="S4" s="571" t="s">
        <v>318</v>
      </c>
      <c r="T4" s="572"/>
      <c r="U4" s="61"/>
      <c r="V4" s="65"/>
      <c r="W4" s="65"/>
      <c r="X4" s="90"/>
      <c r="Y4" s="64"/>
    </row>
    <row r="5" spans="2:26" s="70" customFormat="1" ht="60" customHeight="1" thickBot="1">
      <c r="B5" s="66"/>
      <c r="C5" s="67"/>
      <c r="D5" s="68"/>
      <c r="E5" s="62"/>
      <c r="F5" s="62"/>
      <c r="G5" s="235"/>
      <c r="H5" s="235"/>
      <c r="I5" s="62"/>
      <c r="J5" s="63"/>
      <c r="K5" s="69"/>
      <c r="L5" s="568"/>
      <c r="M5" s="469"/>
      <c r="N5" s="582"/>
      <c r="O5" s="402"/>
      <c r="P5" s="592"/>
      <c r="Q5" s="594"/>
      <c r="R5" s="71"/>
      <c r="S5" s="573"/>
      <c r="T5" s="574"/>
      <c r="U5" s="71"/>
      <c r="X5" s="91"/>
    </row>
    <row r="6" spans="2:26" s="78" customFormat="1" ht="33.6">
      <c r="B6" s="34" t="s">
        <v>1</v>
      </c>
      <c r="C6" s="35" t="s">
        <v>2</v>
      </c>
      <c r="D6" s="72" t="s">
        <v>3</v>
      </c>
      <c r="E6" s="73" t="s">
        <v>4</v>
      </c>
      <c r="F6" s="73" t="s">
        <v>5</v>
      </c>
      <c r="G6" s="236" t="s">
        <v>217</v>
      </c>
      <c r="H6" s="73" t="s">
        <v>6</v>
      </c>
      <c r="I6" s="73" t="s">
        <v>7</v>
      </c>
      <c r="J6" s="376" t="s">
        <v>276</v>
      </c>
      <c r="K6" s="74"/>
      <c r="L6" s="396" t="s">
        <v>214</v>
      </c>
      <c r="M6" s="483"/>
      <c r="N6" s="396" t="s">
        <v>214</v>
      </c>
      <c r="O6" s="403"/>
      <c r="P6" s="540" t="s">
        <v>214</v>
      </c>
      <c r="Q6" s="541" t="s">
        <v>214</v>
      </c>
      <c r="R6" s="75"/>
      <c r="S6" s="76"/>
      <c r="T6" s="77"/>
      <c r="U6" s="75"/>
      <c r="V6" s="40" t="s">
        <v>320</v>
      </c>
      <c r="W6" s="40" t="s">
        <v>1</v>
      </c>
      <c r="X6" s="92"/>
      <c r="Y6" s="79" t="s">
        <v>9</v>
      </c>
    </row>
    <row r="7" spans="2:26" s="8" customFormat="1">
      <c r="B7" s="196" t="s">
        <v>10</v>
      </c>
      <c r="C7" s="2"/>
      <c r="D7" s="3"/>
      <c r="E7" s="4"/>
      <c r="F7" s="4"/>
      <c r="G7" s="237"/>
      <c r="H7" s="4"/>
      <c r="I7" s="4"/>
      <c r="J7" s="4"/>
      <c r="K7" s="13"/>
      <c r="L7" s="397"/>
      <c r="M7" s="122"/>
      <c r="N7" s="397"/>
      <c r="O7" s="397"/>
      <c r="P7" s="404"/>
      <c r="Q7" s="405"/>
      <c r="R7" s="11"/>
      <c r="S7" s="238"/>
      <c r="T7" s="239"/>
      <c r="U7" s="11"/>
      <c r="V7" s="80"/>
      <c r="W7" s="80"/>
      <c r="X7" s="92"/>
      <c r="Y7" s="19"/>
    </row>
    <row r="8" spans="2:26" s="10" customFormat="1" ht="13.5" customHeight="1">
      <c r="B8" s="197">
        <v>1</v>
      </c>
      <c r="C8" s="198" t="s">
        <v>112</v>
      </c>
      <c r="D8" s="199" t="s">
        <v>11</v>
      </c>
      <c r="E8" s="224">
        <v>5</v>
      </c>
      <c r="F8" s="47"/>
      <c r="G8" s="224"/>
      <c r="H8" s="47"/>
      <c r="I8" s="288"/>
      <c r="J8" s="275">
        <v>5</v>
      </c>
      <c r="K8" s="14"/>
      <c r="L8" s="411" t="s">
        <v>131</v>
      </c>
      <c r="M8" s="484"/>
      <c r="N8" s="411" t="s">
        <v>131</v>
      </c>
      <c r="O8" s="408"/>
      <c r="P8" s="409" t="s">
        <v>131</v>
      </c>
      <c r="Q8" s="410" t="s">
        <v>154</v>
      </c>
      <c r="R8" s="20"/>
      <c r="S8" s="394" t="s">
        <v>305</v>
      </c>
      <c r="T8" s="241"/>
      <c r="U8" s="28"/>
      <c r="V8" s="547" t="str">
        <f>IF(G8=0,"",G8)</f>
        <v/>
      </c>
      <c r="W8" s="81">
        <f t="shared" ref="W8:W17" si="0">B8</f>
        <v>1</v>
      </c>
      <c r="X8" s="93"/>
      <c r="Y8" s="6"/>
      <c r="Z8" s="10" t="s">
        <v>298</v>
      </c>
    </row>
    <row r="9" spans="2:26" s="10" customFormat="1" ht="13.5" customHeight="1">
      <c r="B9" s="197">
        <v>2</v>
      </c>
      <c r="C9" s="198" t="s">
        <v>13</v>
      </c>
      <c r="D9" s="200" t="s">
        <v>14</v>
      </c>
      <c r="E9" s="225">
        <v>4</v>
      </c>
      <c r="F9" s="49"/>
      <c r="G9" s="225"/>
      <c r="H9" s="49"/>
      <c r="I9" s="268"/>
      <c r="J9" s="269">
        <v>4</v>
      </c>
      <c r="K9" s="14"/>
      <c r="L9" s="414">
        <f>L8+1</f>
        <v>2</v>
      </c>
      <c r="M9" s="484"/>
      <c r="N9" s="414">
        <f>N8+1</f>
        <v>2</v>
      </c>
      <c r="O9" s="408"/>
      <c r="P9" s="412">
        <f>P8+1</f>
        <v>2</v>
      </c>
      <c r="Q9" s="413">
        <f>Q8+1</f>
        <v>2</v>
      </c>
      <c r="R9" s="20"/>
      <c r="S9" s="242"/>
      <c r="T9" s="243"/>
      <c r="U9" s="28"/>
      <c r="V9" s="548" t="str">
        <f t="shared" ref="V9:V72" si="1">IF(G9=0,"",G9)</f>
        <v/>
      </c>
      <c r="W9" s="81">
        <f t="shared" si="0"/>
        <v>2</v>
      </c>
      <c r="X9" s="93"/>
      <c r="Y9" s="7"/>
    </row>
    <row r="10" spans="2:26" s="10" customFormat="1" ht="13.5" customHeight="1">
      <c r="B10" s="197">
        <v>3</v>
      </c>
      <c r="C10" s="198" t="s">
        <v>15</v>
      </c>
      <c r="D10" s="200" t="s">
        <v>11</v>
      </c>
      <c r="E10" s="225">
        <v>8</v>
      </c>
      <c r="F10" s="49"/>
      <c r="G10" s="225"/>
      <c r="H10" s="49"/>
      <c r="I10" s="268"/>
      <c r="J10" s="269">
        <v>8</v>
      </c>
      <c r="K10" s="14"/>
      <c r="L10" s="414">
        <f t="shared" ref="L10:L18" si="2">L9+1</f>
        <v>3</v>
      </c>
      <c r="M10" s="484"/>
      <c r="N10" s="414">
        <f t="shared" ref="N10:N73" si="3">N9+1</f>
        <v>3</v>
      </c>
      <c r="O10" s="408"/>
      <c r="P10" s="412">
        <f t="shared" ref="P10:P58" si="4">P9+1</f>
        <v>3</v>
      </c>
      <c r="Q10" s="413">
        <f t="shared" ref="Q10:Q58" si="5">Q9+1</f>
        <v>3</v>
      </c>
      <c r="R10" s="20"/>
      <c r="S10" s="242"/>
      <c r="T10" s="243"/>
      <c r="U10" s="28"/>
      <c r="V10" s="548" t="str">
        <f t="shared" si="1"/>
        <v/>
      </c>
      <c r="W10" s="81">
        <f t="shared" si="0"/>
        <v>3</v>
      </c>
      <c r="X10" s="93"/>
      <c r="Y10" s="7"/>
    </row>
    <row r="11" spans="2:26" s="10" customFormat="1" ht="13.5" customHeight="1">
      <c r="B11" s="197">
        <v>4</v>
      </c>
      <c r="C11" s="198" t="s">
        <v>16</v>
      </c>
      <c r="D11" s="200" t="s">
        <v>14</v>
      </c>
      <c r="E11" s="225">
        <v>12</v>
      </c>
      <c r="F11" s="49"/>
      <c r="G11" s="225"/>
      <c r="H11" s="49"/>
      <c r="I11" s="225"/>
      <c r="J11" s="269">
        <v>12</v>
      </c>
      <c r="K11" s="14"/>
      <c r="L11" s="414">
        <f t="shared" si="2"/>
        <v>4</v>
      </c>
      <c r="M11" s="484"/>
      <c r="N11" s="414">
        <f t="shared" si="3"/>
        <v>4</v>
      </c>
      <c r="O11" s="408"/>
      <c r="P11" s="412">
        <f t="shared" si="4"/>
        <v>4</v>
      </c>
      <c r="Q11" s="413">
        <f t="shared" si="5"/>
        <v>4</v>
      </c>
      <c r="R11" s="20"/>
      <c r="S11" s="393" t="s">
        <v>304</v>
      </c>
      <c r="T11" s="243"/>
      <c r="U11" s="28"/>
      <c r="V11" s="548" t="str">
        <f t="shared" si="1"/>
        <v/>
      </c>
      <c r="W11" s="81">
        <f t="shared" si="0"/>
        <v>4</v>
      </c>
      <c r="X11" s="93"/>
      <c r="Y11" s="7"/>
      <c r="Z11" s="10" t="s">
        <v>298</v>
      </c>
    </row>
    <row r="12" spans="2:26" s="10" customFormat="1" ht="13.5" customHeight="1">
      <c r="B12" s="197">
        <v>5</v>
      </c>
      <c r="C12" s="198" t="s">
        <v>17</v>
      </c>
      <c r="D12" s="200" t="s">
        <v>14</v>
      </c>
      <c r="E12" s="225">
        <v>12</v>
      </c>
      <c r="F12" s="49"/>
      <c r="G12" s="225"/>
      <c r="H12" s="49"/>
      <c r="I12" s="225"/>
      <c r="J12" s="269">
        <v>12</v>
      </c>
      <c r="K12" s="14"/>
      <c r="L12" s="414">
        <f t="shared" si="2"/>
        <v>5</v>
      </c>
      <c r="M12" s="484"/>
      <c r="N12" s="414">
        <f t="shared" si="3"/>
        <v>5</v>
      </c>
      <c r="O12" s="408"/>
      <c r="P12" s="412">
        <f t="shared" si="4"/>
        <v>5</v>
      </c>
      <c r="Q12" s="413">
        <f t="shared" si="5"/>
        <v>5</v>
      </c>
      <c r="R12" s="20"/>
      <c r="S12" s="393" t="s">
        <v>306</v>
      </c>
      <c r="T12" s="243"/>
      <c r="U12" s="28"/>
      <c r="V12" s="548" t="str">
        <f t="shared" si="1"/>
        <v/>
      </c>
      <c r="W12" s="81">
        <f t="shared" si="0"/>
        <v>5</v>
      </c>
      <c r="X12" s="93"/>
      <c r="Y12" s="7"/>
      <c r="Z12" s="10" t="s">
        <v>298</v>
      </c>
    </row>
    <row r="13" spans="2:26" s="10" customFormat="1" ht="13.5" customHeight="1">
      <c r="B13" s="197">
        <v>1197</v>
      </c>
      <c r="C13" s="198" t="s">
        <v>111</v>
      </c>
      <c r="D13" s="200" t="s">
        <v>113</v>
      </c>
      <c r="E13" s="225">
        <v>12</v>
      </c>
      <c r="F13" s="49"/>
      <c r="G13" s="225"/>
      <c r="H13" s="49"/>
      <c r="I13" s="225"/>
      <c r="J13" s="269">
        <v>12</v>
      </c>
      <c r="K13" s="14"/>
      <c r="L13" s="414">
        <f t="shared" si="2"/>
        <v>6</v>
      </c>
      <c r="M13" s="484"/>
      <c r="N13" s="414">
        <f t="shared" si="3"/>
        <v>6</v>
      </c>
      <c r="O13" s="408"/>
      <c r="P13" s="412">
        <f t="shared" si="4"/>
        <v>6</v>
      </c>
      <c r="Q13" s="413">
        <f t="shared" si="5"/>
        <v>6</v>
      </c>
      <c r="R13" s="20"/>
      <c r="S13" s="242"/>
      <c r="T13" s="243"/>
      <c r="U13" s="28"/>
      <c r="V13" s="548" t="str">
        <f t="shared" si="1"/>
        <v/>
      </c>
      <c r="W13" s="81">
        <f t="shared" si="0"/>
        <v>1197</v>
      </c>
      <c r="X13" s="93"/>
      <c r="Y13" s="7" t="s">
        <v>89</v>
      </c>
    </row>
    <row r="14" spans="2:26" s="10" customFormat="1" ht="13.5" customHeight="1">
      <c r="B14" s="197">
        <v>9</v>
      </c>
      <c r="C14" s="198" t="s">
        <v>18</v>
      </c>
      <c r="D14" s="200" t="s">
        <v>14</v>
      </c>
      <c r="E14" s="225">
        <v>1</v>
      </c>
      <c r="F14" s="49"/>
      <c r="G14" s="225"/>
      <c r="H14" s="49"/>
      <c r="I14" s="225"/>
      <c r="J14" s="269">
        <v>1</v>
      </c>
      <c r="K14" s="14"/>
      <c r="L14" s="414">
        <f t="shared" si="2"/>
        <v>7</v>
      </c>
      <c r="M14" s="484"/>
      <c r="N14" s="414">
        <f t="shared" si="3"/>
        <v>7</v>
      </c>
      <c r="O14" s="408"/>
      <c r="P14" s="412">
        <f t="shared" si="4"/>
        <v>7</v>
      </c>
      <c r="Q14" s="413">
        <f t="shared" si="5"/>
        <v>7</v>
      </c>
      <c r="R14" s="20"/>
      <c r="S14" s="569"/>
      <c r="T14" s="570"/>
      <c r="U14" s="28"/>
      <c r="V14" s="548" t="str">
        <f t="shared" si="1"/>
        <v/>
      </c>
      <c r="W14" s="81">
        <f t="shared" si="0"/>
        <v>9</v>
      </c>
      <c r="X14" s="93"/>
      <c r="Y14" s="7"/>
    </row>
    <row r="15" spans="2:26" s="10" customFormat="1" ht="13.2" customHeight="1">
      <c r="B15" s="197">
        <v>1006</v>
      </c>
      <c r="C15" s="198" t="s">
        <v>19</v>
      </c>
      <c r="D15" s="200" t="s">
        <v>14</v>
      </c>
      <c r="E15" s="225">
        <v>12</v>
      </c>
      <c r="F15" s="49"/>
      <c r="G15" s="225"/>
      <c r="H15" s="49"/>
      <c r="I15" s="225"/>
      <c r="J15" s="269">
        <v>12</v>
      </c>
      <c r="K15" s="14"/>
      <c r="L15" s="414">
        <f t="shared" si="2"/>
        <v>8</v>
      </c>
      <c r="M15" s="484"/>
      <c r="N15" s="414">
        <f t="shared" si="3"/>
        <v>8</v>
      </c>
      <c r="O15" s="408"/>
      <c r="P15" s="412">
        <f t="shared" si="4"/>
        <v>8</v>
      </c>
      <c r="Q15" s="413">
        <f t="shared" si="5"/>
        <v>8</v>
      </c>
      <c r="R15" s="20"/>
      <c r="S15" s="589" t="s">
        <v>307</v>
      </c>
      <c r="T15" s="590"/>
      <c r="U15" s="28"/>
      <c r="V15" s="548" t="str">
        <f t="shared" si="1"/>
        <v/>
      </c>
      <c r="W15" s="81">
        <f t="shared" si="0"/>
        <v>1006</v>
      </c>
      <c r="X15" s="93"/>
      <c r="Y15" s="7"/>
      <c r="Z15" s="10" t="s">
        <v>308</v>
      </c>
    </row>
    <row r="16" spans="2:26" s="10" customFormat="1" ht="13.5" customHeight="1">
      <c r="B16" s="197">
        <v>1306</v>
      </c>
      <c r="C16" s="198" t="s">
        <v>94</v>
      </c>
      <c r="D16" s="200" t="s">
        <v>258</v>
      </c>
      <c r="E16" s="225">
        <v>12</v>
      </c>
      <c r="F16" s="49"/>
      <c r="G16" s="225"/>
      <c r="H16" s="49"/>
      <c r="I16" s="225"/>
      <c r="J16" s="270">
        <v>12</v>
      </c>
      <c r="K16" s="14"/>
      <c r="L16" s="414">
        <f t="shared" si="2"/>
        <v>9</v>
      </c>
      <c r="M16" s="484"/>
      <c r="N16" s="414">
        <f t="shared" si="3"/>
        <v>9</v>
      </c>
      <c r="O16" s="408"/>
      <c r="P16" s="412">
        <f t="shared" si="4"/>
        <v>9</v>
      </c>
      <c r="Q16" s="413">
        <f t="shared" si="5"/>
        <v>9</v>
      </c>
      <c r="R16" s="20"/>
      <c r="S16" s="242"/>
      <c r="T16" s="243"/>
      <c r="U16" s="28"/>
      <c r="V16" s="548" t="str">
        <f t="shared" si="1"/>
        <v/>
      </c>
      <c r="W16" s="81">
        <f t="shared" si="0"/>
        <v>1306</v>
      </c>
      <c r="X16" s="93"/>
      <c r="Y16" s="7" t="s">
        <v>104</v>
      </c>
    </row>
    <row r="17" spans="2:26" s="10" customFormat="1" ht="13.5" customHeight="1">
      <c r="B17" s="197">
        <v>1007</v>
      </c>
      <c r="C17" s="198" t="s">
        <v>95</v>
      </c>
      <c r="D17" s="200" t="s">
        <v>14</v>
      </c>
      <c r="E17" s="225">
        <v>14</v>
      </c>
      <c r="F17" s="49"/>
      <c r="G17" s="225"/>
      <c r="H17" s="49"/>
      <c r="I17" s="225"/>
      <c r="J17" s="269">
        <v>14</v>
      </c>
      <c r="K17" s="14"/>
      <c r="L17" s="414">
        <f t="shared" si="2"/>
        <v>10</v>
      </c>
      <c r="M17" s="484"/>
      <c r="N17" s="414">
        <f t="shared" si="3"/>
        <v>10</v>
      </c>
      <c r="O17" s="408"/>
      <c r="P17" s="412">
        <f t="shared" si="4"/>
        <v>10</v>
      </c>
      <c r="Q17" s="413">
        <f t="shared" si="5"/>
        <v>10</v>
      </c>
      <c r="R17" s="20"/>
      <c r="S17" s="393" t="s">
        <v>304</v>
      </c>
      <c r="T17" s="243"/>
      <c r="U17" s="28"/>
      <c r="V17" s="548" t="str">
        <f t="shared" si="1"/>
        <v/>
      </c>
      <c r="W17" s="81">
        <f t="shared" si="0"/>
        <v>1007</v>
      </c>
      <c r="X17" s="93"/>
      <c r="Y17" s="7" t="s">
        <v>83</v>
      </c>
      <c r="Z17" s="10" t="s">
        <v>298</v>
      </c>
    </row>
    <row r="18" spans="2:26" s="10" customFormat="1" ht="13.5" customHeight="1">
      <c r="B18" s="197">
        <v>1008</v>
      </c>
      <c r="C18" s="198" t="s">
        <v>20</v>
      </c>
      <c r="D18" s="200" t="s">
        <v>11</v>
      </c>
      <c r="E18" s="225">
        <v>8</v>
      </c>
      <c r="F18" s="49"/>
      <c r="G18" s="225"/>
      <c r="H18" s="49"/>
      <c r="I18" s="225"/>
      <c r="J18" s="269">
        <v>8</v>
      </c>
      <c r="K18" s="14"/>
      <c r="L18" s="414">
        <f t="shared" si="2"/>
        <v>11</v>
      </c>
      <c r="M18" s="484"/>
      <c r="N18" s="414">
        <f t="shared" si="3"/>
        <v>11</v>
      </c>
      <c r="O18" s="408"/>
      <c r="P18" s="412">
        <f t="shared" si="4"/>
        <v>11</v>
      </c>
      <c r="Q18" s="413">
        <f t="shared" si="5"/>
        <v>11</v>
      </c>
      <c r="R18" s="20"/>
      <c r="S18" s="393" t="s">
        <v>304</v>
      </c>
      <c r="T18" s="243"/>
      <c r="U18" s="28"/>
      <c r="V18" s="548" t="str">
        <f t="shared" si="1"/>
        <v/>
      </c>
      <c r="W18" s="81">
        <f t="shared" ref="W18:W80" si="6">B18</f>
        <v>1008</v>
      </c>
      <c r="X18" s="93"/>
      <c r="Y18" s="7"/>
      <c r="Z18" s="10" t="s">
        <v>311</v>
      </c>
    </row>
    <row r="19" spans="2:26" s="10" customFormat="1" ht="13.5" customHeight="1">
      <c r="B19" s="197">
        <v>1009</v>
      </c>
      <c r="C19" s="198" t="s">
        <v>96</v>
      </c>
      <c r="D19" s="200" t="s">
        <v>14</v>
      </c>
      <c r="E19" s="225">
        <v>14</v>
      </c>
      <c r="F19" s="49"/>
      <c r="G19" s="225"/>
      <c r="H19" s="49"/>
      <c r="I19" s="225"/>
      <c r="J19" s="269">
        <v>14</v>
      </c>
      <c r="K19" s="14"/>
      <c r="L19" s="408"/>
      <c r="M19" s="484"/>
      <c r="N19" s="414">
        <f t="shared" si="3"/>
        <v>12</v>
      </c>
      <c r="O19" s="408"/>
      <c r="P19" s="412">
        <f t="shared" si="4"/>
        <v>12</v>
      </c>
      <c r="Q19" s="413">
        <f t="shared" si="5"/>
        <v>12</v>
      </c>
      <c r="R19" s="20"/>
      <c r="S19" s="242"/>
      <c r="T19" s="243"/>
      <c r="U19" s="28"/>
      <c r="V19" s="548" t="str">
        <f t="shared" si="1"/>
        <v/>
      </c>
      <c r="W19" s="81">
        <f t="shared" si="6"/>
        <v>1009</v>
      </c>
      <c r="X19" s="93"/>
      <c r="Y19" s="7" t="s">
        <v>86</v>
      </c>
    </row>
    <row r="20" spans="2:26" s="10" customFormat="1" ht="13.5" customHeight="1">
      <c r="B20" s="197">
        <v>1010</v>
      </c>
      <c r="C20" s="198" t="s">
        <v>22</v>
      </c>
      <c r="D20" s="201">
        <v>9</v>
      </c>
      <c r="E20" s="225">
        <v>8</v>
      </c>
      <c r="F20" s="49"/>
      <c r="G20" s="225"/>
      <c r="H20" s="49"/>
      <c r="I20" s="225"/>
      <c r="J20" s="387">
        <v>8</v>
      </c>
      <c r="K20" s="14"/>
      <c r="L20" s="408"/>
      <c r="M20" s="484"/>
      <c r="N20" s="414">
        <f t="shared" si="3"/>
        <v>13</v>
      </c>
      <c r="O20" s="408"/>
      <c r="P20" s="412">
        <f t="shared" si="4"/>
        <v>13</v>
      </c>
      <c r="Q20" s="415">
        <f t="shared" si="5"/>
        <v>13</v>
      </c>
      <c r="R20" s="20"/>
      <c r="S20" s="242"/>
      <c r="T20" s="243"/>
      <c r="U20" s="28"/>
      <c r="V20" s="548" t="str">
        <f t="shared" si="1"/>
        <v/>
      </c>
      <c r="W20" s="81">
        <f t="shared" si="6"/>
        <v>1010</v>
      </c>
      <c r="X20" s="93"/>
      <c r="Y20" s="7" t="s">
        <v>84</v>
      </c>
    </row>
    <row r="21" spans="2:26" s="10" customFormat="1" ht="13.5" customHeight="1">
      <c r="B21" s="197">
        <v>1023</v>
      </c>
      <c r="C21" s="198" t="s">
        <v>97</v>
      </c>
      <c r="D21" s="200" t="s">
        <v>14</v>
      </c>
      <c r="E21" s="225">
        <v>10</v>
      </c>
      <c r="F21" s="49"/>
      <c r="G21" s="225"/>
      <c r="H21" s="49"/>
      <c r="I21" s="225"/>
      <c r="J21" s="269">
        <v>10</v>
      </c>
      <c r="K21" s="14"/>
      <c r="L21" s="414">
        <f>L18+1</f>
        <v>12</v>
      </c>
      <c r="M21" s="484"/>
      <c r="N21" s="414">
        <f t="shared" si="3"/>
        <v>14</v>
      </c>
      <c r="O21" s="408"/>
      <c r="P21" s="412">
        <f t="shared" si="4"/>
        <v>14</v>
      </c>
      <c r="Q21" s="413">
        <f t="shared" si="5"/>
        <v>14</v>
      </c>
      <c r="R21" s="20"/>
      <c r="S21" s="242"/>
      <c r="T21" s="243"/>
      <c r="U21" s="28"/>
      <c r="V21" s="548" t="str">
        <f t="shared" si="1"/>
        <v/>
      </c>
      <c r="W21" s="81">
        <f t="shared" si="6"/>
        <v>1023</v>
      </c>
      <c r="X21" s="93"/>
      <c r="Y21" s="7" t="s">
        <v>105</v>
      </c>
    </row>
    <row r="22" spans="2:26" s="10" customFormat="1" ht="13.5" customHeight="1">
      <c r="B22" s="197">
        <v>1046</v>
      </c>
      <c r="C22" s="198" t="s">
        <v>49</v>
      </c>
      <c r="D22" s="201" t="s">
        <v>14</v>
      </c>
      <c r="E22" s="225">
        <v>8</v>
      </c>
      <c r="F22" s="49"/>
      <c r="G22" s="225"/>
      <c r="H22" s="49"/>
      <c r="I22" s="225"/>
      <c r="J22" s="269">
        <v>8</v>
      </c>
      <c r="K22" s="14"/>
      <c r="L22" s="414">
        <f t="shared" ref="L22:L60" si="7">L21+1</f>
        <v>13</v>
      </c>
      <c r="M22" s="484"/>
      <c r="N22" s="414">
        <f t="shared" si="3"/>
        <v>15</v>
      </c>
      <c r="O22" s="408"/>
      <c r="P22" s="412">
        <f t="shared" si="4"/>
        <v>15</v>
      </c>
      <c r="Q22" s="413">
        <f t="shared" si="5"/>
        <v>15</v>
      </c>
      <c r="R22" s="20"/>
      <c r="S22" s="242"/>
      <c r="T22" s="243"/>
      <c r="U22" s="28"/>
      <c r="V22" s="548" t="str">
        <f t="shared" si="1"/>
        <v/>
      </c>
      <c r="W22" s="81">
        <f t="shared" si="6"/>
        <v>1046</v>
      </c>
      <c r="X22" s="93"/>
      <c r="Y22" s="7"/>
    </row>
    <row r="23" spans="2:26" s="10" customFormat="1" ht="13.5" customHeight="1">
      <c r="B23" s="202">
        <v>1013</v>
      </c>
      <c r="C23" s="203" t="s">
        <v>24</v>
      </c>
      <c r="D23" s="204" t="s">
        <v>21</v>
      </c>
      <c r="E23" s="226">
        <v>40</v>
      </c>
      <c r="F23" s="51"/>
      <c r="G23" s="226"/>
      <c r="H23" s="51"/>
      <c r="I23" s="226"/>
      <c r="J23" s="273">
        <v>40</v>
      </c>
      <c r="K23" s="14"/>
      <c r="L23" s="414">
        <f t="shared" si="7"/>
        <v>14</v>
      </c>
      <c r="M23" s="484"/>
      <c r="N23" s="414">
        <f t="shared" si="3"/>
        <v>16</v>
      </c>
      <c r="O23" s="408"/>
      <c r="P23" s="412">
        <f t="shared" si="4"/>
        <v>16</v>
      </c>
      <c r="Q23" s="416">
        <f t="shared" si="5"/>
        <v>16</v>
      </c>
      <c r="R23" s="20"/>
      <c r="S23" s="242"/>
      <c r="T23" s="243"/>
      <c r="U23" s="28"/>
      <c r="V23" s="548" t="str">
        <f t="shared" si="1"/>
        <v/>
      </c>
      <c r="W23" s="81">
        <f t="shared" si="6"/>
        <v>1013</v>
      </c>
      <c r="X23" s="93"/>
      <c r="Y23" s="7"/>
    </row>
    <row r="24" spans="2:26" s="10" customFormat="1" ht="13.5" customHeight="1">
      <c r="B24" s="197">
        <v>1015</v>
      </c>
      <c r="C24" s="198" t="s">
        <v>25</v>
      </c>
      <c r="D24" s="200" t="s">
        <v>21</v>
      </c>
      <c r="E24" s="225">
        <v>28</v>
      </c>
      <c r="F24" s="49"/>
      <c r="G24" s="225"/>
      <c r="H24" s="49"/>
      <c r="I24" s="225"/>
      <c r="J24" s="269">
        <v>28</v>
      </c>
      <c r="K24" s="14"/>
      <c r="L24" s="414">
        <f t="shared" si="7"/>
        <v>15</v>
      </c>
      <c r="M24" s="484"/>
      <c r="N24" s="414">
        <f t="shared" si="3"/>
        <v>17</v>
      </c>
      <c r="O24" s="408"/>
      <c r="P24" s="412">
        <f t="shared" si="4"/>
        <v>17</v>
      </c>
      <c r="Q24" s="413">
        <f t="shared" si="5"/>
        <v>17</v>
      </c>
      <c r="R24" s="20"/>
      <c r="S24" s="242"/>
      <c r="T24" s="243"/>
      <c r="U24" s="28"/>
      <c r="V24" s="548" t="str">
        <f t="shared" si="1"/>
        <v/>
      </c>
      <c r="W24" s="81">
        <f t="shared" si="6"/>
        <v>1015</v>
      </c>
      <c r="X24" s="93"/>
      <c r="Y24" s="7"/>
    </row>
    <row r="25" spans="2:26" s="10" customFormat="1" ht="13.5" customHeight="1">
      <c r="B25" s="197">
        <v>1017</v>
      </c>
      <c r="C25" s="198" t="s">
        <v>26</v>
      </c>
      <c r="D25" s="200" t="s">
        <v>21</v>
      </c>
      <c r="E25" s="225">
        <v>40</v>
      </c>
      <c r="F25" s="49"/>
      <c r="G25" s="194" t="s">
        <v>203</v>
      </c>
      <c r="H25" s="49"/>
      <c r="I25" s="225">
        <v>1</v>
      </c>
      <c r="J25" s="269">
        <v>40</v>
      </c>
      <c r="K25" s="14"/>
      <c r="L25" s="414">
        <f t="shared" si="7"/>
        <v>16</v>
      </c>
      <c r="M25" s="484"/>
      <c r="N25" s="414">
        <f t="shared" si="3"/>
        <v>18</v>
      </c>
      <c r="O25" s="408"/>
      <c r="P25" s="412">
        <f t="shared" si="4"/>
        <v>18</v>
      </c>
      <c r="Q25" s="413">
        <f t="shared" si="5"/>
        <v>18</v>
      </c>
      <c r="R25" s="20"/>
      <c r="S25" s="242"/>
      <c r="T25" s="243"/>
      <c r="U25" s="28"/>
      <c r="V25" s="548" t="str">
        <f t="shared" si="1"/>
        <v>M9ﾚﾍﾞﾙ1</v>
      </c>
      <c r="W25" s="81">
        <f t="shared" si="6"/>
        <v>1017</v>
      </c>
      <c r="X25" s="93"/>
      <c r="Y25" s="7"/>
    </row>
    <row r="26" spans="2:26" s="10" customFormat="1" ht="13.5" customHeight="1">
      <c r="B26" s="197">
        <v>1018</v>
      </c>
      <c r="C26" s="198" t="s">
        <v>27</v>
      </c>
      <c r="D26" s="200" t="s">
        <v>21</v>
      </c>
      <c r="E26" s="225">
        <v>20</v>
      </c>
      <c r="F26" s="49"/>
      <c r="G26" s="194" t="s">
        <v>203</v>
      </c>
      <c r="H26" s="49"/>
      <c r="I26" s="225">
        <v>1</v>
      </c>
      <c r="J26" s="269">
        <v>20</v>
      </c>
      <c r="K26" s="14"/>
      <c r="L26" s="414">
        <f t="shared" si="7"/>
        <v>17</v>
      </c>
      <c r="M26" s="484"/>
      <c r="N26" s="414">
        <f t="shared" si="3"/>
        <v>19</v>
      </c>
      <c r="O26" s="408"/>
      <c r="P26" s="412">
        <f t="shared" si="4"/>
        <v>19</v>
      </c>
      <c r="Q26" s="413">
        <f t="shared" si="5"/>
        <v>19</v>
      </c>
      <c r="R26" s="20"/>
      <c r="S26" s="242"/>
      <c r="T26" s="243"/>
      <c r="U26" s="28"/>
      <c r="V26" s="548" t="str">
        <f t="shared" si="1"/>
        <v>M9ﾚﾍﾞﾙ1</v>
      </c>
      <c r="W26" s="81">
        <f t="shared" si="6"/>
        <v>1018</v>
      </c>
      <c r="X26" s="93"/>
      <c r="Y26" s="7"/>
    </row>
    <row r="27" spans="2:26" s="10" customFormat="1" ht="13.5" customHeight="1">
      <c r="B27" s="197">
        <v>1019</v>
      </c>
      <c r="C27" s="198" t="s">
        <v>28</v>
      </c>
      <c r="D27" s="200" t="s">
        <v>14</v>
      </c>
      <c r="E27" s="225">
        <v>10</v>
      </c>
      <c r="F27" s="49"/>
      <c r="G27" s="194" t="s">
        <v>203</v>
      </c>
      <c r="H27" s="49"/>
      <c r="I27" s="225">
        <v>1</v>
      </c>
      <c r="J27" s="269">
        <v>10</v>
      </c>
      <c r="K27" s="14"/>
      <c r="L27" s="414">
        <f t="shared" si="7"/>
        <v>18</v>
      </c>
      <c r="M27" s="484"/>
      <c r="N27" s="414">
        <f t="shared" si="3"/>
        <v>20</v>
      </c>
      <c r="O27" s="408"/>
      <c r="P27" s="412">
        <f t="shared" si="4"/>
        <v>20</v>
      </c>
      <c r="Q27" s="413">
        <f t="shared" si="5"/>
        <v>20</v>
      </c>
      <c r="R27" s="20"/>
      <c r="S27" s="242"/>
      <c r="T27" s="243"/>
      <c r="U27" s="28"/>
      <c r="V27" s="548" t="str">
        <f t="shared" si="1"/>
        <v>M9ﾚﾍﾞﾙ1</v>
      </c>
      <c r="W27" s="81">
        <f t="shared" si="6"/>
        <v>1019</v>
      </c>
      <c r="X27" s="93"/>
      <c r="Y27" s="7"/>
    </row>
    <row r="28" spans="2:26" s="10" customFormat="1" ht="13.5" customHeight="1">
      <c r="B28" s="197">
        <v>1020</v>
      </c>
      <c r="C28" s="198" t="s">
        <v>29</v>
      </c>
      <c r="D28" s="200" t="s">
        <v>21</v>
      </c>
      <c r="E28" s="225">
        <v>60</v>
      </c>
      <c r="F28" s="49"/>
      <c r="G28" s="194" t="s">
        <v>203</v>
      </c>
      <c r="H28" s="49"/>
      <c r="I28" s="225">
        <v>1</v>
      </c>
      <c r="J28" s="269">
        <v>60</v>
      </c>
      <c r="K28" s="14"/>
      <c r="L28" s="414">
        <f t="shared" si="7"/>
        <v>19</v>
      </c>
      <c r="M28" s="484"/>
      <c r="N28" s="414">
        <f t="shared" si="3"/>
        <v>21</v>
      </c>
      <c r="O28" s="408"/>
      <c r="P28" s="412">
        <f t="shared" si="4"/>
        <v>21</v>
      </c>
      <c r="Q28" s="413">
        <f t="shared" si="5"/>
        <v>21</v>
      </c>
      <c r="R28" s="20"/>
      <c r="S28" s="242"/>
      <c r="T28" s="243"/>
      <c r="U28" s="28"/>
      <c r="V28" s="548" t="str">
        <f t="shared" si="1"/>
        <v>M9ﾚﾍﾞﾙ1</v>
      </c>
      <c r="W28" s="81">
        <f t="shared" si="6"/>
        <v>1020</v>
      </c>
      <c r="X28" s="93"/>
      <c r="Y28" s="7"/>
    </row>
    <row r="29" spans="2:26" s="10" customFormat="1" ht="13.5" customHeight="1">
      <c r="B29" s="197">
        <v>1021</v>
      </c>
      <c r="C29" s="198" t="s">
        <v>30</v>
      </c>
      <c r="D29" s="200" t="s">
        <v>14</v>
      </c>
      <c r="E29" s="225">
        <v>15</v>
      </c>
      <c r="F29" s="49"/>
      <c r="G29" s="194" t="s">
        <v>203</v>
      </c>
      <c r="H29" s="49"/>
      <c r="I29" s="225">
        <v>1</v>
      </c>
      <c r="J29" s="269">
        <v>15</v>
      </c>
      <c r="K29" s="14"/>
      <c r="L29" s="414">
        <f t="shared" si="7"/>
        <v>20</v>
      </c>
      <c r="M29" s="484"/>
      <c r="N29" s="414">
        <f t="shared" si="3"/>
        <v>22</v>
      </c>
      <c r="O29" s="408"/>
      <c r="P29" s="412">
        <f t="shared" si="4"/>
        <v>22</v>
      </c>
      <c r="Q29" s="413">
        <f t="shared" si="5"/>
        <v>22</v>
      </c>
      <c r="R29" s="20"/>
      <c r="S29" s="242"/>
      <c r="T29" s="243"/>
      <c r="U29" s="28"/>
      <c r="V29" s="548" t="str">
        <f t="shared" si="1"/>
        <v>M9ﾚﾍﾞﾙ1</v>
      </c>
      <c r="W29" s="81">
        <f t="shared" si="6"/>
        <v>1021</v>
      </c>
      <c r="X29" s="93"/>
      <c r="Y29" s="7"/>
    </row>
    <row r="30" spans="2:26" s="10" customFormat="1" ht="13.5" customHeight="1">
      <c r="B30" s="197">
        <v>1022</v>
      </c>
      <c r="C30" s="198" t="s">
        <v>31</v>
      </c>
      <c r="D30" s="200" t="s">
        <v>14</v>
      </c>
      <c r="E30" s="225">
        <v>15</v>
      </c>
      <c r="F30" s="49"/>
      <c r="G30" s="194" t="s">
        <v>203</v>
      </c>
      <c r="H30" s="49"/>
      <c r="I30" s="225">
        <v>1</v>
      </c>
      <c r="J30" s="269">
        <v>15</v>
      </c>
      <c r="K30" s="14"/>
      <c r="L30" s="414">
        <f t="shared" si="7"/>
        <v>21</v>
      </c>
      <c r="M30" s="484"/>
      <c r="N30" s="414">
        <f t="shared" si="3"/>
        <v>23</v>
      </c>
      <c r="O30" s="408"/>
      <c r="P30" s="412">
        <f t="shared" si="4"/>
        <v>23</v>
      </c>
      <c r="Q30" s="413">
        <f t="shared" si="5"/>
        <v>23</v>
      </c>
      <c r="R30" s="20"/>
      <c r="S30" s="242"/>
      <c r="T30" s="243"/>
      <c r="U30" s="28"/>
      <c r="V30" s="548" t="str">
        <f t="shared" si="1"/>
        <v>M9ﾚﾍﾞﾙ1</v>
      </c>
      <c r="W30" s="81">
        <f t="shared" si="6"/>
        <v>1022</v>
      </c>
      <c r="X30" s="93"/>
      <c r="Y30" s="7"/>
    </row>
    <row r="31" spans="2:26" s="10" customFormat="1" ht="13.5" customHeight="1">
      <c r="B31" s="197">
        <v>1024</v>
      </c>
      <c r="C31" s="198" t="s">
        <v>32</v>
      </c>
      <c r="D31" s="200" t="s">
        <v>21</v>
      </c>
      <c r="E31" s="225">
        <v>56</v>
      </c>
      <c r="F31" s="49"/>
      <c r="G31" s="225"/>
      <c r="H31" s="49"/>
      <c r="I31" s="225"/>
      <c r="J31" s="269">
        <v>56</v>
      </c>
      <c r="K31" s="14"/>
      <c r="L31" s="414">
        <f t="shared" si="7"/>
        <v>22</v>
      </c>
      <c r="M31" s="484"/>
      <c r="N31" s="414">
        <f t="shared" si="3"/>
        <v>24</v>
      </c>
      <c r="O31" s="408"/>
      <c r="P31" s="412">
        <f t="shared" si="4"/>
        <v>24</v>
      </c>
      <c r="Q31" s="413">
        <f t="shared" si="5"/>
        <v>24</v>
      </c>
      <c r="R31" s="20"/>
      <c r="S31" s="266"/>
      <c r="T31" s="585" t="s">
        <v>310</v>
      </c>
      <c r="U31" s="28"/>
      <c r="V31" s="548" t="str">
        <f t="shared" si="1"/>
        <v/>
      </c>
      <c r="W31" s="81">
        <f t="shared" si="6"/>
        <v>1024</v>
      </c>
      <c r="X31" s="93"/>
      <c r="Y31" s="7" t="s">
        <v>84</v>
      </c>
      <c r="Z31" s="10" t="s">
        <v>298</v>
      </c>
    </row>
    <row r="32" spans="2:26" s="10" customFormat="1" ht="13.5" customHeight="1">
      <c r="B32" s="197">
        <v>1005</v>
      </c>
      <c r="C32" s="198" t="s">
        <v>23</v>
      </c>
      <c r="D32" s="200" t="s">
        <v>14</v>
      </c>
      <c r="E32" s="225">
        <v>1</v>
      </c>
      <c r="F32" s="49"/>
      <c r="G32" s="225"/>
      <c r="H32" s="49"/>
      <c r="I32" s="225"/>
      <c r="J32" s="269">
        <v>1</v>
      </c>
      <c r="K32" s="14"/>
      <c r="L32" s="414">
        <f t="shared" si="7"/>
        <v>23</v>
      </c>
      <c r="M32" s="484"/>
      <c r="N32" s="414">
        <f t="shared" si="3"/>
        <v>25</v>
      </c>
      <c r="O32" s="408"/>
      <c r="P32" s="412">
        <f t="shared" si="4"/>
        <v>25</v>
      </c>
      <c r="Q32" s="413">
        <f t="shared" si="5"/>
        <v>25</v>
      </c>
      <c r="R32" s="20"/>
      <c r="S32" s="391"/>
      <c r="T32" s="586"/>
      <c r="U32" s="28"/>
      <c r="V32" s="548" t="str">
        <f t="shared" si="1"/>
        <v/>
      </c>
      <c r="W32" s="81">
        <f t="shared" si="6"/>
        <v>1005</v>
      </c>
      <c r="X32" s="93"/>
      <c r="Y32" s="7" t="s">
        <v>84</v>
      </c>
      <c r="Z32" s="10" t="s">
        <v>298</v>
      </c>
    </row>
    <row r="33" spans="2:26" s="10" customFormat="1" ht="13.5" customHeight="1">
      <c r="B33" s="197">
        <v>1003</v>
      </c>
      <c r="C33" s="198" t="s">
        <v>98</v>
      </c>
      <c r="D33" s="200" t="s">
        <v>259</v>
      </c>
      <c r="E33" s="225">
        <v>56</v>
      </c>
      <c r="F33" s="49"/>
      <c r="G33" s="194" t="s">
        <v>204</v>
      </c>
      <c r="H33" s="49"/>
      <c r="I33" s="225">
        <v>3</v>
      </c>
      <c r="J33" s="269">
        <v>56</v>
      </c>
      <c r="K33" s="14"/>
      <c r="L33" s="414">
        <f t="shared" si="7"/>
        <v>24</v>
      </c>
      <c r="M33" s="484"/>
      <c r="N33" s="414">
        <f t="shared" si="3"/>
        <v>26</v>
      </c>
      <c r="O33" s="408"/>
      <c r="P33" s="412">
        <f t="shared" si="4"/>
        <v>26</v>
      </c>
      <c r="Q33" s="413">
        <f t="shared" si="5"/>
        <v>26</v>
      </c>
      <c r="R33" s="20"/>
      <c r="S33" s="391"/>
      <c r="T33" s="586"/>
      <c r="U33" s="28"/>
      <c r="V33" s="548" t="str">
        <f>IF(G33=0,"",G33)</f>
        <v>MRﾚﾍﾞﾙ1</v>
      </c>
      <c r="W33" s="81">
        <f t="shared" si="6"/>
        <v>1003</v>
      </c>
      <c r="X33" s="93"/>
      <c r="Y33" s="7" t="s">
        <v>84</v>
      </c>
      <c r="Z33" s="10" t="s">
        <v>298</v>
      </c>
    </row>
    <row r="34" spans="2:26" s="10" customFormat="1" ht="13.5" customHeight="1">
      <c r="B34" s="197">
        <v>1003</v>
      </c>
      <c r="C34" s="198" t="s">
        <v>206</v>
      </c>
      <c r="D34" s="200"/>
      <c r="E34" s="225"/>
      <c r="F34" s="49"/>
      <c r="G34" s="194"/>
      <c r="H34" s="49"/>
      <c r="I34" s="225"/>
      <c r="J34" s="269"/>
      <c r="K34" s="14"/>
      <c r="L34" s="414">
        <f t="shared" si="7"/>
        <v>25</v>
      </c>
      <c r="M34" s="484"/>
      <c r="N34" s="414">
        <f t="shared" si="3"/>
        <v>27</v>
      </c>
      <c r="O34" s="408"/>
      <c r="P34" s="412">
        <f t="shared" si="4"/>
        <v>27</v>
      </c>
      <c r="Q34" s="413">
        <f t="shared" si="5"/>
        <v>27</v>
      </c>
      <c r="R34" s="20"/>
      <c r="S34" s="391"/>
      <c r="T34" s="586"/>
      <c r="U34" s="28"/>
      <c r="V34" s="548" t="str">
        <f t="shared" si="1"/>
        <v/>
      </c>
      <c r="W34" s="81">
        <f t="shared" si="6"/>
        <v>1003</v>
      </c>
      <c r="X34" s="93"/>
      <c r="Y34" s="7"/>
      <c r="Z34" s="10" t="s">
        <v>298</v>
      </c>
    </row>
    <row r="35" spans="2:26" s="10" customFormat="1" ht="13.5" customHeight="1">
      <c r="B35" s="197">
        <v>1003</v>
      </c>
      <c r="C35" s="198" t="s">
        <v>207</v>
      </c>
      <c r="D35" s="200"/>
      <c r="E35" s="225"/>
      <c r="F35" s="49"/>
      <c r="G35" s="194"/>
      <c r="H35" s="49"/>
      <c r="I35" s="225"/>
      <c r="J35" s="269"/>
      <c r="K35" s="14"/>
      <c r="L35" s="414">
        <f t="shared" si="7"/>
        <v>26</v>
      </c>
      <c r="M35" s="484"/>
      <c r="N35" s="414">
        <f t="shared" si="3"/>
        <v>28</v>
      </c>
      <c r="O35" s="408"/>
      <c r="P35" s="412">
        <f t="shared" si="4"/>
        <v>28</v>
      </c>
      <c r="Q35" s="413">
        <f t="shared" si="5"/>
        <v>28</v>
      </c>
      <c r="R35" s="20"/>
      <c r="S35" s="391"/>
      <c r="T35" s="586"/>
      <c r="U35" s="28"/>
      <c r="V35" s="548" t="str">
        <f>IF(G35=0,"",G35)</f>
        <v/>
      </c>
      <c r="W35" s="81">
        <f t="shared" si="6"/>
        <v>1003</v>
      </c>
      <c r="X35" s="93"/>
      <c r="Y35" s="7"/>
      <c r="Z35" s="10" t="s">
        <v>298</v>
      </c>
    </row>
    <row r="36" spans="2:26" s="10" customFormat="1" ht="13.5" customHeight="1">
      <c r="B36" s="197">
        <v>1026</v>
      </c>
      <c r="C36" s="198" t="s">
        <v>33</v>
      </c>
      <c r="D36" s="201" t="s">
        <v>260</v>
      </c>
      <c r="E36" s="225">
        <v>28</v>
      </c>
      <c r="F36" s="49"/>
      <c r="G36" s="225"/>
      <c r="H36" s="49"/>
      <c r="I36" s="225"/>
      <c r="J36" s="270">
        <v>28</v>
      </c>
      <c r="K36" s="14"/>
      <c r="L36" s="414">
        <f t="shared" si="7"/>
        <v>27</v>
      </c>
      <c r="M36" s="484"/>
      <c r="N36" s="414">
        <f t="shared" si="3"/>
        <v>29</v>
      </c>
      <c r="O36" s="408"/>
      <c r="P36" s="412">
        <f t="shared" si="4"/>
        <v>29</v>
      </c>
      <c r="Q36" s="413">
        <f t="shared" si="5"/>
        <v>29</v>
      </c>
      <c r="R36" s="20"/>
      <c r="S36" s="392"/>
      <c r="T36" s="586"/>
      <c r="U36" s="28"/>
      <c r="V36" s="548" t="str">
        <f>IF(G36=0,"",G36)</f>
        <v/>
      </c>
      <c r="W36" s="81">
        <f t="shared" si="6"/>
        <v>1026</v>
      </c>
      <c r="X36" s="93"/>
      <c r="Y36" s="7"/>
      <c r="Z36" s="10" t="s">
        <v>298</v>
      </c>
    </row>
    <row r="37" spans="2:26" s="10" customFormat="1" ht="13.5" customHeight="1">
      <c r="B37" s="197">
        <v>1028</v>
      </c>
      <c r="C37" s="198" t="s">
        <v>34</v>
      </c>
      <c r="D37" s="200" t="s">
        <v>21</v>
      </c>
      <c r="E37" s="225">
        <v>40</v>
      </c>
      <c r="F37" s="49"/>
      <c r="G37" s="194" t="s">
        <v>205</v>
      </c>
      <c r="H37" s="49"/>
      <c r="I37" s="225">
        <v>2</v>
      </c>
      <c r="J37" s="269">
        <v>40</v>
      </c>
      <c r="K37" s="14"/>
      <c r="L37" s="414">
        <f t="shared" si="7"/>
        <v>28</v>
      </c>
      <c r="M37" s="484"/>
      <c r="N37" s="414">
        <f t="shared" si="3"/>
        <v>30</v>
      </c>
      <c r="O37" s="408"/>
      <c r="P37" s="412">
        <f t="shared" si="4"/>
        <v>30</v>
      </c>
      <c r="Q37" s="413">
        <f t="shared" si="5"/>
        <v>30</v>
      </c>
      <c r="R37" s="20"/>
      <c r="S37" s="583" t="s">
        <v>301</v>
      </c>
      <c r="T37" s="586"/>
      <c r="U37" s="28"/>
      <c r="V37" s="548" t="str">
        <f>IF(G37=0,"",G37)</f>
        <v>MAﾚﾍﾞﾙ1</v>
      </c>
      <c r="W37" s="81">
        <f t="shared" si="6"/>
        <v>1028</v>
      </c>
      <c r="X37" s="93"/>
      <c r="Y37" s="7"/>
      <c r="Z37" s="10" t="s">
        <v>298</v>
      </c>
    </row>
    <row r="38" spans="2:26" s="10" customFormat="1" ht="13.5" customHeight="1">
      <c r="B38" s="197">
        <v>1029</v>
      </c>
      <c r="C38" s="198" t="s">
        <v>35</v>
      </c>
      <c r="D38" s="200" t="s">
        <v>21</v>
      </c>
      <c r="E38" s="225">
        <v>20</v>
      </c>
      <c r="F38" s="49"/>
      <c r="G38" s="194" t="s">
        <v>205</v>
      </c>
      <c r="H38" s="49"/>
      <c r="I38" s="225">
        <v>2</v>
      </c>
      <c r="J38" s="269">
        <v>20</v>
      </c>
      <c r="K38" s="14"/>
      <c r="L38" s="414">
        <f t="shared" si="7"/>
        <v>29</v>
      </c>
      <c r="M38" s="484"/>
      <c r="N38" s="414">
        <f t="shared" si="3"/>
        <v>31</v>
      </c>
      <c r="O38" s="408"/>
      <c r="P38" s="412">
        <f t="shared" si="4"/>
        <v>31</v>
      </c>
      <c r="Q38" s="413">
        <f t="shared" si="5"/>
        <v>31</v>
      </c>
      <c r="R38" s="20"/>
      <c r="S38" s="577"/>
      <c r="T38" s="586"/>
      <c r="U38" s="28"/>
      <c r="V38" s="548" t="str">
        <f t="shared" si="1"/>
        <v>MAﾚﾍﾞﾙ1</v>
      </c>
      <c r="W38" s="81">
        <f t="shared" si="6"/>
        <v>1029</v>
      </c>
      <c r="X38" s="93"/>
      <c r="Y38" s="7"/>
      <c r="Z38" s="10" t="s">
        <v>298</v>
      </c>
    </row>
    <row r="39" spans="2:26" s="10" customFormat="1" ht="13.5" customHeight="1">
      <c r="B39" s="197">
        <v>1030</v>
      </c>
      <c r="C39" s="198" t="s">
        <v>36</v>
      </c>
      <c r="D39" s="200" t="s">
        <v>14</v>
      </c>
      <c r="E39" s="225">
        <v>10</v>
      </c>
      <c r="F39" s="49"/>
      <c r="G39" s="194" t="s">
        <v>205</v>
      </c>
      <c r="H39" s="49"/>
      <c r="I39" s="225">
        <v>2</v>
      </c>
      <c r="J39" s="269">
        <v>10</v>
      </c>
      <c r="K39" s="14"/>
      <c r="L39" s="414">
        <f t="shared" si="7"/>
        <v>30</v>
      </c>
      <c r="M39" s="484"/>
      <c r="N39" s="414">
        <f t="shared" si="3"/>
        <v>32</v>
      </c>
      <c r="O39" s="408"/>
      <c r="P39" s="412">
        <f t="shared" si="4"/>
        <v>32</v>
      </c>
      <c r="Q39" s="413">
        <f t="shared" si="5"/>
        <v>32</v>
      </c>
      <c r="R39" s="20"/>
      <c r="S39" s="577"/>
      <c r="T39" s="586"/>
      <c r="U39" s="28"/>
      <c r="V39" s="548" t="str">
        <f t="shared" si="1"/>
        <v>MAﾚﾍﾞﾙ1</v>
      </c>
      <c r="W39" s="81">
        <f t="shared" si="6"/>
        <v>1030</v>
      </c>
      <c r="X39" s="93"/>
      <c r="Y39" s="7"/>
      <c r="Z39" s="10" t="s">
        <v>298</v>
      </c>
    </row>
    <row r="40" spans="2:26" s="10" customFormat="1" ht="13.5" customHeight="1">
      <c r="B40" s="197">
        <v>1031</v>
      </c>
      <c r="C40" s="198" t="s">
        <v>37</v>
      </c>
      <c r="D40" s="200" t="s">
        <v>21</v>
      </c>
      <c r="E40" s="225">
        <v>60</v>
      </c>
      <c r="F40" s="49"/>
      <c r="G40" s="194" t="s">
        <v>205</v>
      </c>
      <c r="H40" s="49"/>
      <c r="I40" s="225">
        <v>2</v>
      </c>
      <c r="J40" s="269">
        <v>60</v>
      </c>
      <c r="K40" s="14"/>
      <c r="L40" s="414">
        <f t="shared" si="7"/>
        <v>31</v>
      </c>
      <c r="M40" s="484"/>
      <c r="N40" s="414">
        <f t="shared" si="3"/>
        <v>33</v>
      </c>
      <c r="O40" s="408"/>
      <c r="P40" s="412">
        <f t="shared" si="4"/>
        <v>33</v>
      </c>
      <c r="Q40" s="413">
        <f t="shared" si="5"/>
        <v>33</v>
      </c>
      <c r="R40" s="20"/>
      <c r="S40" s="577"/>
      <c r="T40" s="586"/>
      <c r="U40" s="28"/>
      <c r="V40" s="548" t="str">
        <f t="shared" si="1"/>
        <v>MAﾚﾍﾞﾙ1</v>
      </c>
      <c r="W40" s="81">
        <f t="shared" si="6"/>
        <v>1031</v>
      </c>
      <c r="X40" s="93"/>
      <c r="Y40" s="7"/>
      <c r="Z40" s="10" t="s">
        <v>298</v>
      </c>
    </row>
    <row r="41" spans="2:26" s="10" customFormat="1" ht="13.5" customHeight="1">
      <c r="B41" s="197">
        <v>1032</v>
      </c>
      <c r="C41" s="198" t="s">
        <v>38</v>
      </c>
      <c r="D41" s="201" t="s">
        <v>14</v>
      </c>
      <c r="E41" s="225">
        <v>15</v>
      </c>
      <c r="F41" s="49"/>
      <c r="G41" s="194" t="s">
        <v>205</v>
      </c>
      <c r="H41" s="49"/>
      <c r="I41" s="225">
        <v>2</v>
      </c>
      <c r="J41" s="269">
        <v>15</v>
      </c>
      <c r="K41" s="14"/>
      <c r="L41" s="414">
        <f t="shared" si="7"/>
        <v>32</v>
      </c>
      <c r="M41" s="484"/>
      <c r="N41" s="414">
        <f t="shared" si="3"/>
        <v>34</v>
      </c>
      <c r="O41" s="408"/>
      <c r="P41" s="412">
        <f t="shared" si="4"/>
        <v>34</v>
      </c>
      <c r="Q41" s="413">
        <f t="shared" si="5"/>
        <v>34</v>
      </c>
      <c r="R41" s="20"/>
      <c r="S41" s="577"/>
      <c r="T41" s="586"/>
      <c r="U41" s="28"/>
      <c r="V41" s="548" t="str">
        <f t="shared" si="1"/>
        <v>MAﾚﾍﾞﾙ1</v>
      </c>
      <c r="W41" s="81">
        <f t="shared" si="6"/>
        <v>1032</v>
      </c>
      <c r="X41" s="93"/>
      <c r="Y41" s="7"/>
      <c r="Z41" s="10" t="s">
        <v>298</v>
      </c>
    </row>
    <row r="42" spans="2:26" s="10" customFormat="1" ht="13.5" customHeight="1">
      <c r="B42" s="197">
        <v>1033</v>
      </c>
      <c r="C42" s="198" t="s">
        <v>261</v>
      </c>
      <c r="D42" s="201" t="s">
        <v>14</v>
      </c>
      <c r="E42" s="225">
        <v>15</v>
      </c>
      <c r="F42" s="49"/>
      <c r="G42" s="194" t="s">
        <v>205</v>
      </c>
      <c r="H42" s="49"/>
      <c r="I42" s="225">
        <v>2</v>
      </c>
      <c r="J42" s="269">
        <v>15</v>
      </c>
      <c r="K42" s="14"/>
      <c r="L42" s="414">
        <f t="shared" si="7"/>
        <v>33</v>
      </c>
      <c r="M42" s="484"/>
      <c r="N42" s="414">
        <f t="shared" si="3"/>
        <v>35</v>
      </c>
      <c r="O42" s="408"/>
      <c r="P42" s="412">
        <f t="shared" si="4"/>
        <v>35</v>
      </c>
      <c r="Q42" s="413">
        <f t="shared" si="5"/>
        <v>35</v>
      </c>
      <c r="R42" s="20"/>
      <c r="S42" s="584"/>
      <c r="T42" s="587"/>
      <c r="U42" s="28"/>
      <c r="V42" s="548" t="str">
        <f t="shared" si="1"/>
        <v>MAﾚﾍﾞﾙ1</v>
      </c>
      <c r="W42" s="81">
        <f t="shared" si="6"/>
        <v>1033</v>
      </c>
      <c r="X42" s="93"/>
      <c r="Y42" s="7"/>
      <c r="Z42" s="10" t="s">
        <v>298</v>
      </c>
    </row>
    <row r="43" spans="2:26" s="10" customFormat="1" ht="13.5" customHeight="1">
      <c r="B43" s="197">
        <v>1028</v>
      </c>
      <c r="C43" s="198" t="s">
        <v>208</v>
      </c>
      <c r="D43" s="200"/>
      <c r="E43" s="225"/>
      <c r="F43" s="49"/>
      <c r="G43" s="225"/>
      <c r="H43" s="49"/>
      <c r="I43" s="225"/>
      <c r="J43" s="269"/>
      <c r="K43" s="14"/>
      <c r="L43" s="414">
        <f t="shared" si="7"/>
        <v>34</v>
      </c>
      <c r="M43" s="484"/>
      <c r="N43" s="414">
        <f t="shared" si="3"/>
        <v>36</v>
      </c>
      <c r="O43" s="408"/>
      <c r="P43" s="412">
        <f t="shared" si="4"/>
        <v>36</v>
      </c>
      <c r="Q43" s="413">
        <f t="shared" si="5"/>
        <v>36</v>
      </c>
      <c r="R43" s="20"/>
      <c r="S43" s="266"/>
      <c r="T43" s="244"/>
      <c r="U43" s="28"/>
      <c r="V43" s="548" t="str">
        <f t="shared" si="1"/>
        <v/>
      </c>
      <c r="W43" s="81">
        <f t="shared" si="6"/>
        <v>1028</v>
      </c>
      <c r="X43" s="93"/>
      <c r="Y43" s="7"/>
    </row>
    <row r="44" spans="2:26" s="10" customFormat="1" ht="13.5" customHeight="1">
      <c r="B44" s="197">
        <v>1029</v>
      </c>
      <c r="C44" s="198" t="s">
        <v>208</v>
      </c>
      <c r="D44" s="200"/>
      <c r="E44" s="225"/>
      <c r="F44" s="49"/>
      <c r="G44" s="225"/>
      <c r="H44" s="49"/>
      <c r="I44" s="225"/>
      <c r="J44" s="269"/>
      <c r="K44" s="14"/>
      <c r="L44" s="414">
        <f t="shared" si="7"/>
        <v>35</v>
      </c>
      <c r="M44" s="484"/>
      <c r="N44" s="414">
        <f t="shared" si="3"/>
        <v>37</v>
      </c>
      <c r="O44" s="408"/>
      <c r="P44" s="412">
        <f t="shared" si="4"/>
        <v>37</v>
      </c>
      <c r="Q44" s="413">
        <f t="shared" si="5"/>
        <v>37</v>
      </c>
      <c r="R44" s="20"/>
      <c r="S44" s="267"/>
      <c r="T44" s="245"/>
      <c r="U44" s="28"/>
      <c r="V44" s="548" t="str">
        <f t="shared" si="1"/>
        <v/>
      </c>
      <c r="W44" s="81">
        <f t="shared" si="6"/>
        <v>1029</v>
      </c>
      <c r="X44" s="93"/>
      <c r="Y44" s="7"/>
    </row>
    <row r="45" spans="2:26" s="10" customFormat="1" ht="13.5" customHeight="1">
      <c r="B45" s="197">
        <v>1030</v>
      </c>
      <c r="C45" s="198" t="s">
        <v>208</v>
      </c>
      <c r="D45" s="200"/>
      <c r="E45" s="225"/>
      <c r="F45" s="49"/>
      <c r="G45" s="225"/>
      <c r="H45" s="49"/>
      <c r="I45" s="225"/>
      <c r="J45" s="269"/>
      <c r="K45" s="14"/>
      <c r="L45" s="414">
        <f t="shared" si="7"/>
        <v>36</v>
      </c>
      <c r="M45" s="484"/>
      <c r="N45" s="414">
        <f t="shared" si="3"/>
        <v>38</v>
      </c>
      <c r="O45" s="408"/>
      <c r="P45" s="412">
        <f t="shared" si="4"/>
        <v>38</v>
      </c>
      <c r="Q45" s="413">
        <f t="shared" si="5"/>
        <v>38</v>
      </c>
      <c r="R45" s="20"/>
      <c r="S45" s="267"/>
      <c r="T45" s="245"/>
      <c r="U45" s="28"/>
      <c r="V45" s="548" t="str">
        <f t="shared" si="1"/>
        <v/>
      </c>
      <c r="W45" s="81">
        <f t="shared" si="6"/>
        <v>1030</v>
      </c>
      <c r="X45" s="93"/>
      <c r="Y45" s="7"/>
    </row>
    <row r="46" spans="2:26" s="10" customFormat="1" ht="13.5" customHeight="1">
      <c r="B46" s="197">
        <v>1031</v>
      </c>
      <c r="C46" s="198" t="s">
        <v>208</v>
      </c>
      <c r="D46" s="200"/>
      <c r="E46" s="225"/>
      <c r="F46" s="49"/>
      <c r="G46" s="225"/>
      <c r="H46" s="49"/>
      <c r="I46" s="225"/>
      <c r="J46" s="269"/>
      <c r="K46" s="14"/>
      <c r="L46" s="414">
        <f t="shared" si="7"/>
        <v>37</v>
      </c>
      <c r="M46" s="484"/>
      <c r="N46" s="414">
        <f t="shared" si="3"/>
        <v>39</v>
      </c>
      <c r="O46" s="408"/>
      <c r="P46" s="412">
        <f t="shared" si="4"/>
        <v>39</v>
      </c>
      <c r="Q46" s="413">
        <f t="shared" si="5"/>
        <v>39</v>
      </c>
      <c r="R46" s="20"/>
      <c r="S46" s="267"/>
      <c r="T46" s="245"/>
      <c r="U46" s="28"/>
      <c r="V46" s="548" t="str">
        <f t="shared" si="1"/>
        <v/>
      </c>
      <c r="W46" s="81">
        <f t="shared" si="6"/>
        <v>1031</v>
      </c>
      <c r="X46" s="93"/>
      <c r="Y46" s="7"/>
    </row>
    <row r="47" spans="2:26" s="10" customFormat="1" ht="13.5" customHeight="1">
      <c r="B47" s="197">
        <v>1032</v>
      </c>
      <c r="C47" s="198" t="s">
        <v>208</v>
      </c>
      <c r="D47" s="201"/>
      <c r="E47" s="225"/>
      <c r="F47" s="49"/>
      <c r="G47" s="225"/>
      <c r="H47" s="49"/>
      <c r="I47" s="225"/>
      <c r="J47" s="269"/>
      <c r="K47" s="14"/>
      <c r="L47" s="414">
        <f t="shared" si="7"/>
        <v>38</v>
      </c>
      <c r="M47" s="484"/>
      <c r="N47" s="414">
        <f t="shared" si="3"/>
        <v>40</v>
      </c>
      <c r="O47" s="408"/>
      <c r="P47" s="412">
        <f t="shared" si="4"/>
        <v>40</v>
      </c>
      <c r="Q47" s="413">
        <f t="shared" si="5"/>
        <v>40</v>
      </c>
      <c r="R47" s="20"/>
      <c r="S47" s="267"/>
      <c r="T47" s="245"/>
      <c r="U47" s="28"/>
      <c r="V47" s="548" t="str">
        <f t="shared" si="1"/>
        <v/>
      </c>
      <c r="W47" s="81">
        <f t="shared" si="6"/>
        <v>1032</v>
      </c>
      <c r="X47" s="93"/>
      <c r="Y47" s="7"/>
    </row>
    <row r="48" spans="2:26" s="10" customFormat="1" ht="13.5" customHeight="1">
      <c r="B48" s="197">
        <v>1033</v>
      </c>
      <c r="C48" s="198" t="s">
        <v>208</v>
      </c>
      <c r="D48" s="201"/>
      <c r="E48" s="225"/>
      <c r="F48" s="49"/>
      <c r="G48" s="225"/>
      <c r="H48" s="49"/>
      <c r="I48" s="225"/>
      <c r="J48" s="269"/>
      <c r="K48" s="14"/>
      <c r="L48" s="414">
        <f t="shared" si="7"/>
        <v>39</v>
      </c>
      <c r="M48" s="484"/>
      <c r="N48" s="414">
        <f t="shared" si="3"/>
        <v>41</v>
      </c>
      <c r="O48" s="408"/>
      <c r="P48" s="412">
        <f t="shared" si="4"/>
        <v>41</v>
      </c>
      <c r="Q48" s="413">
        <f t="shared" si="5"/>
        <v>41</v>
      </c>
      <c r="R48" s="20"/>
      <c r="S48" s="267"/>
      <c r="T48" s="245"/>
      <c r="U48" s="28"/>
      <c r="V48" s="548" t="str">
        <f t="shared" si="1"/>
        <v/>
      </c>
      <c r="W48" s="81">
        <f t="shared" si="6"/>
        <v>1033</v>
      </c>
      <c r="X48" s="93"/>
      <c r="Y48" s="7"/>
    </row>
    <row r="49" spans="2:26" s="10" customFormat="1" ht="13.5" customHeight="1">
      <c r="B49" s="197">
        <v>1042</v>
      </c>
      <c r="C49" s="198" t="s">
        <v>45</v>
      </c>
      <c r="D49" s="201" t="s">
        <v>21</v>
      </c>
      <c r="E49" s="225">
        <v>76</v>
      </c>
      <c r="F49" s="49"/>
      <c r="G49" s="225"/>
      <c r="H49" s="49"/>
      <c r="I49" s="225"/>
      <c r="J49" s="269">
        <v>76</v>
      </c>
      <c r="K49" s="14"/>
      <c r="L49" s="414">
        <f t="shared" si="7"/>
        <v>40</v>
      </c>
      <c r="M49" s="484"/>
      <c r="N49" s="414">
        <f t="shared" si="3"/>
        <v>42</v>
      </c>
      <c r="O49" s="408"/>
      <c r="P49" s="412">
        <f t="shared" si="4"/>
        <v>42</v>
      </c>
      <c r="Q49" s="413">
        <f t="shared" si="5"/>
        <v>42</v>
      </c>
      <c r="R49" s="20"/>
      <c r="S49" s="583" t="s">
        <v>302</v>
      </c>
      <c r="T49" s="588" t="s">
        <v>300</v>
      </c>
      <c r="U49" s="28"/>
      <c r="V49" s="548" t="str">
        <f t="shared" si="1"/>
        <v/>
      </c>
      <c r="W49" s="81">
        <f t="shared" si="6"/>
        <v>1042</v>
      </c>
      <c r="X49" s="93"/>
      <c r="Y49" s="7"/>
      <c r="Z49" s="10" t="s">
        <v>298</v>
      </c>
    </row>
    <row r="50" spans="2:26" s="10" customFormat="1" ht="13.5" customHeight="1">
      <c r="B50" s="197">
        <v>1173</v>
      </c>
      <c r="C50" s="198" t="s">
        <v>46</v>
      </c>
      <c r="D50" s="201" t="s">
        <v>21</v>
      </c>
      <c r="E50" s="225">
        <v>50</v>
      </c>
      <c r="F50" s="49"/>
      <c r="G50" s="225"/>
      <c r="H50" s="49"/>
      <c r="I50" s="225"/>
      <c r="J50" s="269">
        <v>50</v>
      </c>
      <c r="K50" s="14"/>
      <c r="L50" s="414">
        <f t="shared" si="7"/>
        <v>41</v>
      </c>
      <c r="M50" s="484"/>
      <c r="N50" s="414">
        <f t="shared" si="3"/>
        <v>43</v>
      </c>
      <c r="O50" s="408"/>
      <c r="P50" s="412">
        <f t="shared" si="4"/>
        <v>43</v>
      </c>
      <c r="Q50" s="413">
        <f t="shared" si="5"/>
        <v>43</v>
      </c>
      <c r="R50" s="20"/>
      <c r="S50" s="577"/>
      <c r="T50" s="586"/>
      <c r="U50" s="28"/>
      <c r="V50" s="548" t="str">
        <f t="shared" si="1"/>
        <v/>
      </c>
      <c r="W50" s="81">
        <f t="shared" si="6"/>
        <v>1173</v>
      </c>
      <c r="X50" s="93"/>
      <c r="Y50" s="7"/>
      <c r="Z50" s="10" t="s">
        <v>298</v>
      </c>
    </row>
    <row r="51" spans="2:26" s="10" customFormat="1" ht="13.5" customHeight="1">
      <c r="B51" s="197">
        <v>1016</v>
      </c>
      <c r="C51" s="198" t="s">
        <v>262</v>
      </c>
      <c r="D51" s="201" t="s">
        <v>14</v>
      </c>
      <c r="E51" s="225">
        <v>10</v>
      </c>
      <c r="F51" s="49"/>
      <c r="G51" s="225"/>
      <c r="H51" s="49"/>
      <c r="I51" s="225"/>
      <c r="J51" s="269">
        <v>10</v>
      </c>
      <c r="K51" s="14"/>
      <c r="L51" s="414">
        <f t="shared" si="7"/>
        <v>42</v>
      </c>
      <c r="M51" s="484"/>
      <c r="N51" s="414">
        <f t="shared" si="3"/>
        <v>44</v>
      </c>
      <c r="O51" s="408"/>
      <c r="P51" s="412">
        <f t="shared" si="4"/>
        <v>44</v>
      </c>
      <c r="Q51" s="413">
        <f t="shared" si="5"/>
        <v>44</v>
      </c>
      <c r="R51" s="20"/>
      <c r="S51" s="577"/>
      <c r="T51" s="586"/>
      <c r="U51" s="28"/>
      <c r="V51" s="548" t="str">
        <f t="shared" si="1"/>
        <v/>
      </c>
      <c r="W51" s="81">
        <f t="shared" si="6"/>
        <v>1016</v>
      </c>
      <c r="X51" s="93"/>
      <c r="Y51" s="7"/>
      <c r="Z51" s="10" t="s">
        <v>298</v>
      </c>
    </row>
    <row r="52" spans="2:26" s="10" customFormat="1" ht="13.5" customHeight="1">
      <c r="B52" s="197">
        <v>1043</v>
      </c>
      <c r="C52" s="198" t="s">
        <v>47</v>
      </c>
      <c r="D52" s="200" t="s">
        <v>21</v>
      </c>
      <c r="E52" s="225">
        <v>60</v>
      </c>
      <c r="F52" s="49"/>
      <c r="G52" s="225"/>
      <c r="H52" s="49"/>
      <c r="I52" s="225"/>
      <c r="J52" s="269">
        <v>60</v>
      </c>
      <c r="K52" s="14"/>
      <c r="L52" s="414">
        <f t="shared" si="7"/>
        <v>43</v>
      </c>
      <c r="M52" s="484"/>
      <c r="N52" s="414">
        <f t="shared" si="3"/>
        <v>45</v>
      </c>
      <c r="O52" s="408"/>
      <c r="P52" s="412">
        <f t="shared" si="4"/>
        <v>45</v>
      </c>
      <c r="Q52" s="413">
        <f t="shared" si="5"/>
        <v>45</v>
      </c>
      <c r="R52" s="20"/>
      <c r="S52" s="577"/>
      <c r="T52" s="586"/>
      <c r="U52" s="28"/>
      <c r="V52" s="548" t="str">
        <f t="shared" si="1"/>
        <v/>
      </c>
      <c r="W52" s="81">
        <f t="shared" si="6"/>
        <v>1043</v>
      </c>
      <c r="X52" s="93"/>
      <c r="Y52" s="7"/>
      <c r="Z52" s="10" t="s">
        <v>298</v>
      </c>
    </row>
    <row r="53" spans="2:26" s="10" customFormat="1" ht="13.5" customHeight="1">
      <c r="B53" s="197">
        <v>1025</v>
      </c>
      <c r="C53" s="198" t="s">
        <v>263</v>
      </c>
      <c r="D53" s="201" t="s">
        <v>21</v>
      </c>
      <c r="E53" s="225">
        <v>20</v>
      </c>
      <c r="F53" s="49"/>
      <c r="G53" s="225"/>
      <c r="H53" s="49"/>
      <c r="I53" s="225"/>
      <c r="J53" s="269">
        <v>20</v>
      </c>
      <c r="K53" s="14"/>
      <c r="L53" s="414">
        <f t="shared" si="7"/>
        <v>44</v>
      </c>
      <c r="M53" s="484"/>
      <c r="N53" s="414">
        <f t="shared" si="3"/>
        <v>46</v>
      </c>
      <c r="O53" s="408"/>
      <c r="P53" s="412">
        <f t="shared" si="4"/>
        <v>46</v>
      </c>
      <c r="Q53" s="413">
        <f t="shared" si="5"/>
        <v>46</v>
      </c>
      <c r="R53" s="20"/>
      <c r="S53" s="577"/>
      <c r="T53" s="586"/>
      <c r="U53" s="28"/>
      <c r="V53" s="548" t="str">
        <f t="shared" si="1"/>
        <v/>
      </c>
      <c r="W53" s="81">
        <f t="shared" si="6"/>
        <v>1025</v>
      </c>
      <c r="X53" s="93"/>
      <c r="Y53" s="7"/>
      <c r="Z53" s="10" t="s">
        <v>298</v>
      </c>
    </row>
    <row r="54" spans="2:26" s="10" customFormat="1" ht="13.5" customHeight="1">
      <c r="B54" s="197">
        <v>1027</v>
      </c>
      <c r="C54" s="198" t="s">
        <v>264</v>
      </c>
      <c r="D54" s="201" t="s">
        <v>21</v>
      </c>
      <c r="E54" s="225">
        <v>20</v>
      </c>
      <c r="F54" s="49"/>
      <c r="G54" s="225"/>
      <c r="H54" s="49"/>
      <c r="I54" s="225"/>
      <c r="J54" s="269">
        <v>20</v>
      </c>
      <c r="K54" s="14"/>
      <c r="L54" s="414">
        <f t="shared" si="7"/>
        <v>45</v>
      </c>
      <c r="M54" s="484"/>
      <c r="N54" s="414">
        <f t="shared" si="3"/>
        <v>47</v>
      </c>
      <c r="O54" s="408"/>
      <c r="P54" s="412">
        <f t="shared" si="4"/>
        <v>47</v>
      </c>
      <c r="Q54" s="413">
        <f t="shared" si="5"/>
        <v>47</v>
      </c>
      <c r="R54" s="20"/>
      <c r="S54" s="577"/>
      <c r="T54" s="586"/>
      <c r="U54" s="28"/>
      <c r="V54" s="548" t="str">
        <f t="shared" si="1"/>
        <v/>
      </c>
      <c r="W54" s="81">
        <f t="shared" si="6"/>
        <v>1027</v>
      </c>
      <c r="X54" s="93"/>
      <c r="Y54" s="7"/>
      <c r="Z54" s="10" t="s">
        <v>298</v>
      </c>
    </row>
    <row r="55" spans="2:26" s="10" customFormat="1" ht="13.5" customHeight="1">
      <c r="B55" s="197">
        <v>1041</v>
      </c>
      <c r="C55" s="198" t="s">
        <v>265</v>
      </c>
      <c r="D55" s="201" t="s">
        <v>14</v>
      </c>
      <c r="E55" s="225">
        <v>15</v>
      </c>
      <c r="F55" s="49"/>
      <c r="G55" s="225"/>
      <c r="H55" s="49"/>
      <c r="I55" s="268"/>
      <c r="J55" s="269">
        <v>15</v>
      </c>
      <c r="K55" s="14"/>
      <c r="L55" s="414">
        <f t="shared" si="7"/>
        <v>46</v>
      </c>
      <c r="M55" s="484"/>
      <c r="N55" s="414">
        <f t="shared" si="3"/>
        <v>48</v>
      </c>
      <c r="O55" s="408"/>
      <c r="P55" s="412">
        <f t="shared" si="4"/>
        <v>48</v>
      </c>
      <c r="Q55" s="413">
        <f t="shared" si="5"/>
        <v>48</v>
      </c>
      <c r="R55" s="20"/>
      <c r="S55" s="577"/>
      <c r="T55" s="586"/>
      <c r="U55" s="28"/>
      <c r="V55" s="548" t="str">
        <f t="shared" si="1"/>
        <v/>
      </c>
      <c r="W55" s="81">
        <f t="shared" si="6"/>
        <v>1041</v>
      </c>
      <c r="X55" s="93"/>
      <c r="Y55" s="7"/>
      <c r="Z55" s="10" t="s">
        <v>298</v>
      </c>
    </row>
    <row r="56" spans="2:26" s="10" customFormat="1" ht="13.5" customHeight="1">
      <c r="B56" s="197">
        <v>1182</v>
      </c>
      <c r="C56" s="198" t="s">
        <v>266</v>
      </c>
      <c r="D56" s="201" t="s">
        <v>14</v>
      </c>
      <c r="E56" s="225">
        <v>15</v>
      </c>
      <c r="F56" s="49"/>
      <c r="G56" s="225"/>
      <c r="H56" s="49"/>
      <c r="I56" s="268"/>
      <c r="J56" s="269">
        <v>15</v>
      </c>
      <c r="K56" s="14"/>
      <c r="L56" s="414">
        <f t="shared" si="7"/>
        <v>47</v>
      </c>
      <c r="M56" s="484"/>
      <c r="N56" s="414">
        <f t="shared" si="3"/>
        <v>49</v>
      </c>
      <c r="O56" s="408"/>
      <c r="P56" s="412">
        <f t="shared" si="4"/>
        <v>49</v>
      </c>
      <c r="Q56" s="413">
        <f t="shared" si="5"/>
        <v>49</v>
      </c>
      <c r="R56" s="20"/>
      <c r="S56" s="577"/>
      <c r="T56" s="586"/>
      <c r="U56" s="28"/>
      <c r="V56" s="548" t="str">
        <f t="shared" si="1"/>
        <v/>
      </c>
      <c r="W56" s="81">
        <f t="shared" si="6"/>
        <v>1182</v>
      </c>
      <c r="X56" s="93"/>
      <c r="Y56" s="7"/>
      <c r="Z56" s="10" t="s">
        <v>298</v>
      </c>
    </row>
    <row r="57" spans="2:26" s="10" customFormat="1" ht="13.5" customHeight="1">
      <c r="B57" s="197">
        <v>1371</v>
      </c>
      <c r="C57" s="198" t="s">
        <v>121</v>
      </c>
      <c r="D57" s="201" t="s">
        <v>267</v>
      </c>
      <c r="E57" s="225">
        <v>5</v>
      </c>
      <c r="F57" s="49"/>
      <c r="G57" s="225"/>
      <c r="H57" s="49"/>
      <c r="I57" s="268"/>
      <c r="J57" s="269">
        <v>5</v>
      </c>
      <c r="K57" s="14"/>
      <c r="L57" s="414">
        <f t="shared" si="7"/>
        <v>48</v>
      </c>
      <c r="M57" s="484"/>
      <c r="N57" s="414">
        <f t="shared" si="3"/>
        <v>50</v>
      </c>
      <c r="O57" s="408"/>
      <c r="P57" s="412">
        <f t="shared" si="4"/>
        <v>50</v>
      </c>
      <c r="Q57" s="413">
        <f t="shared" si="5"/>
        <v>50</v>
      </c>
      <c r="R57" s="20"/>
      <c r="S57" s="584"/>
      <c r="T57" s="587"/>
      <c r="U57" s="28"/>
      <c r="V57" s="548" t="str">
        <f t="shared" si="1"/>
        <v/>
      </c>
      <c r="W57" s="81">
        <f t="shared" si="6"/>
        <v>1371</v>
      </c>
      <c r="X57" s="93"/>
      <c r="Y57" s="7"/>
      <c r="Z57" s="10" t="s">
        <v>298</v>
      </c>
    </row>
    <row r="58" spans="2:26" s="10" customFormat="1" ht="13.5" customHeight="1">
      <c r="B58" s="197">
        <v>1045</v>
      </c>
      <c r="C58" s="198" t="s">
        <v>48</v>
      </c>
      <c r="D58" s="200" t="s">
        <v>21</v>
      </c>
      <c r="E58" s="225">
        <v>40</v>
      </c>
      <c r="F58" s="49"/>
      <c r="G58" s="225"/>
      <c r="H58" s="49"/>
      <c r="I58" s="268"/>
      <c r="J58" s="269">
        <v>40</v>
      </c>
      <c r="K58" s="14"/>
      <c r="L58" s="414">
        <f t="shared" si="7"/>
        <v>49</v>
      </c>
      <c r="M58" s="484"/>
      <c r="N58" s="414">
        <f t="shared" si="3"/>
        <v>51</v>
      </c>
      <c r="O58" s="408"/>
      <c r="P58" s="412">
        <f t="shared" si="4"/>
        <v>51</v>
      </c>
      <c r="Q58" s="413">
        <f t="shared" si="5"/>
        <v>51</v>
      </c>
      <c r="R58" s="20"/>
      <c r="S58" s="240"/>
      <c r="T58" s="241"/>
      <c r="U58" s="28"/>
      <c r="V58" s="548" t="str">
        <f t="shared" si="1"/>
        <v/>
      </c>
      <c r="W58" s="81">
        <f t="shared" si="6"/>
        <v>1045</v>
      </c>
      <c r="X58" s="93"/>
      <c r="Y58" s="7"/>
    </row>
    <row r="59" spans="2:26" s="10" customFormat="1" ht="13.5" customHeight="1">
      <c r="B59" s="495" t="s">
        <v>197</v>
      </c>
      <c r="C59" s="496" t="s">
        <v>296</v>
      </c>
      <c r="D59" s="497" t="s">
        <v>14</v>
      </c>
      <c r="E59" s="498">
        <v>8</v>
      </c>
      <c r="F59" s="499"/>
      <c r="G59" s="498"/>
      <c r="H59" s="49"/>
      <c r="I59" s="272"/>
      <c r="J59" s="269">
        <v>8</v>
      </c>
      <c r="K59" s="14"/>
      <c r="L59" s="414">
        <f t="shared" si="7"/>
        <v>50</v>
      </c>
      <c r="M59" s="484"/>
      <c r="N59" s="493"/>
      <c r="O59" s="408"/>
      <c r="P59" s="417"/>
      <c r="Q59" s="418"/>
      <c r="R59" s="20"/>
      <c r="S59" s="242"/>
      <c r="T59" s="243"/>
      <c r="U59" s="28"/>
      <c r="V59" s="548" t="str">
        <f t="shared" si="1"/>
        <v/>
      </c>
      <c r="W59" s="81" t="str">
        <f t="shared" si="6"/>
        <v>新規</v>
      </c>
      <c r="X59" s="93"/>
      <c r="Y59" s="7"/>
      <c r="Z59" s="10" t="s">
        <v>298</v>
      </c>
    </row>
    <row r="60" spans="2:26" s="10" customFormat="1" ht="13.5" customHeight="1">
      <c r="B60" s="500" t="s">
        <v>197</v>
      </c>
      <c r="C60" s="501" t="s">
        <v>297</v>
      </c>
      <c r="D60" s="502" t="s">
        <v>14</v>
      </c>
      <c r="E60" s="503">
        <v>8</v>
      </c>
      <c r="F60" s="504"/>
      <c r="G60" s="503"/>
      <c r="H60" s="54"/>
      <c r="I60" s="271"/>
      <c r="J60" s="277">
        <v>8</v>
      </c>
      <c r="K60" s="14"/>
      <c r="L60" s="421">
        <f t="shared" si="7"/>
        <v>51</v>
      </c>
      <c r="M60" s="484"/>
      <c r="N60" s="494"/>
      <c r="O60" s="408"/>
      <c r="P60" s="419"/>
      <c r="Q60" s="420"/>
      <c r="R60" s="20"/>
      <c r="S60" s="242"/>
      <c r="T60" s="243"/>
      <c r="U60" s="28"/>
      <c r="V60" s="548" t="str">
        <f t="shared" si="1"/>
        <v/>
      </c>
      <c r="W60" s="81" t="str">
        <f t="shared" si="6"/>
        <v>新規</v>
      </c>
      <c r="X60" s="93"/>
      <c r="Y60" s="7"/>
      <c r="Z60" s="10" t="s">
        <v>298</v>
      </c>
    </row>
    <row r="61" spans="2:26" s="10" customFormat="1" ht="13.5" customHeight="1">
      <c r="B61" s="197">
        <v>1052</v>
      </c>
      <c r="C61" s="198" t="s">
        <v>50</v>
      </c>
      <c r="D61" s="201" t="s">
        <v>14</v>
      </c>
      <c r="E61" s="225">
        <v>8</v>
      </c>
      <c r="F61" s="49"/>
      <c r="G61" s="225"/>
      <c r="H61" s="49"/>
      <c r="I61" s="272"/>
      <c r="J61" s="269">
        <v>8</v>
      </c>
      <c r="K61" s="14"/>
      <c r="L61" s="414"/>
      <c r="M61" s="484"/>
      <c r="N61" s="414">
        <f>N58+1</f>
        <v>52</v>
      </c>
      <c r="O61" s="408"/>
      <c r="P61" s="412">
        <f>P58+1</f>
        <v>52</v>
      </c>
      <c r="Q61" s="413">
        <f>Q58+1</f>
        <v>52</v>
      </c>
      <c r="R61" s="20"/>
      <c r="S61" s="242"/>
      <c r="T61" s="243"/>
      <c r="U61" s="28"/>
      <c r="V61" s="548" t="str">
        <f t="shared" si="1"/>
        <v/>
      </c>
      <c r="W61" s="81">
        <f t="shared" si="6"/>
        <v>1052</v>
      </c>
      <c r="X61" s="93"/>
      <c r="Y61" s="7"/>
    </row>
    <row r="62" spans="2:26" s="10" customFormat="1" ht="13.5" customHeight="1" thickBot="1">
      <c r="B62" s="205">
        <v>1053</v>
      </c>
      <c r="C62" s="206" t="s">
        <v>51</v>
      </c>
      <c r="D62" s="207" t="s">
        <v>14</v>
      </c>
      <c r="E62" s="227">
        <v>8</v>
      </c>
      <c r="F62" s="54"/>
      <c r="G62" s="227"/>
      <c r="H62" s="54"/>
      <c r="I62" s="271"/>
      <c r="J62" s="277">
        <v>8</v>
      </c>
      <c r="K62" s="14"/>
      <c r="L62" s="421"/>
      <c r="M62" s="484"/>
      <c r="N62" s="421">
        <f t="shared" si="3"/>
        <v>53</v>
      </c>
      <c r="O62" s="408"/>
      <c r="P62" s="422">
        <f t="shared" ref="P62:P117" si="8">P61+1</f>
        <v>53</v>
      </c>
      <c r="Q62" s="423">
        <f t="shared" ref="Q62:Q119" si="9">Q61+1</f>
        <v>53</v>
      </c>
      <c r="R62" s="20"/>
      <c r="S62" s="242"/>
      <c r="T62" s="243"/>
      <c r="U62" s="28"/>
      <c r="V62" s="549" t="str">
        <f t="shared" si="1"/>
        <v/>
      </c>
      <c r="W62" s="95">
        <f t="shared" si="6"/>
        <v>1053</v>
      </c>
      <c r="X62" s="93"/>
      <c r="Y62" s="7"/>
    </row>
    <row r="63" spans="2:26" s="10" customFormat="1" ht="13.5" customHeight="1">
      <c r="B63" s="208">
        <v>1088</v>
      </c>
      <c r="C63" s="209" t="s">
        <v>316</v>
      </c>
      <c r="D63" s="210" t="s">
        <v>268</v>
      </c>
      <c r="E63" s="228">
        <v>12</v>
      </c>
      <c r="F63" s="143"/>
      <c r="G63" s="228"/>
      <c r="H63" s="143">
        <v>13</v>
      </c>
      <c r="I63" s="290"/>
      <c r="J63" s="278">
        <v>13</v>
      </c>
      <c r="K63" s="181"/>
      <c r="L63" s="424"/>
      <c r="M63" s="485"/>
      <c r="N63" s="424">
        <f t="shared" si="3"/>
        <v>54</v>
      </c>
      <c r="O63" s="424"/>
      <c r="P63" s="425">
        <f t="shared" si="8"/>
        <v>54</v>
      </c>
      <c r="Q63" s="426">
        <f t="shared" si="9"/>
        <v>54</v>
      </c>
      <c r="R63" s="184"/>
      <c r="S63" s="246"/>
      <c r="T63" s="247"/>
      <c r="U63" s="185"/>
      <c r="V63" s="551" t="str">
        <f t="shared" si="1"/>
        <v/>
      </c>
      <c r="W63" s="552">
        <f t="shared" si="6"/>
        <v>1088</v>
      </c>
      <c r="X63" s="93"/>
      <c r="Y63" s="7" t="s">
        <v>106</v>
      </c>
    </row>
    <row r="64" spans="2:26" s="10" customFormat="1" ht="13.5" customHeight="1">
      <c r="B64" s="211">
        <v>1089</v>
      </c>
      <c r="C64" s="198" t="s">
        <v>54</v>
      </c>
      <c r="D64" s="200" t="s">
        <v>53</v>
      </c>
      <c r="E64" s="225">
        <v>12</v>
      </c>
      <c r="F64" s="49"/>
      <c r="G64" s="225"/>
      <c r="H64" s="49">
        <v>13</v>
      </c>
      <c r="I64" s="289"/>
      <c r="J64" s="276">
        <v>13</v>
      </c>
      <c r="K64" s="14"/>
      <c r="L64" s="408"/>
      <c r="M64" s="484"/>
      <c r="N64" s="408">
        <f t="shared" si="3"/>
        <v>55</v>
      </c>
      <c r="O64" s="408"/>
      <c r="P64" s="422">
        <f t="shared" si="8"/>
        <v>55</v>
      </c>
      <c r="Q64" s="423">
        <f t="shared" si="9"/>
        <v>55</v>
      </c>
      <c r="R64" s="20"/>
      <c r="S64" s="242"/>
      <c r="T64" s="243"/>
      <c r="U64" s="28"/>
      <c r="V64" s="548" t="str">
        <f t="shared" si="1"/>
        <v/>
      </c>
      <c r="W64" s="81">
        <f t="shared" si="6"/>
        <v>1089</v>
      </c>
      <c r="X64" s="93"/>
      <c r="Y64" s="7" t="s">
        <v>107</v>
      </c>
    </row>
    <row r="65" spans="2:26" s="10" customFormat="1" ht="13.5" customHeight="1" thickBot="1">
      <c r="B65" s="212">
        <v>1090</v>
      </c>
      <c r="C65" s="26" t="s">
        <v>55</v>
      </c>
      <c r="D65" s="213" t="s">
        <v>268</v>
      </c>
      <c r="E65" s="27">
        <v>12</v>
      </c>
      <c r="F65" s="86"/>
      <c r="G65" s="27"/>
      <c r="H65" s="86">
        <v>13</v>
      </c>
      <c r="I65" s="291"/>
      <c r="J65" s="279">
        <v>13</v>
      </c>
      <c r="K65" s="182"/>
      <c r="L65" s="427"/>
      <c r="M65" s="486"/>
      <c r="N65" s="427">
        <f t="shared" si="3"/>
        <v>56</v>
      </c>
      <c r="O65" s="427"/>
      <c r="P65" s="428">
        <f t="shared" si="8"/>
        <v>56</v>
      </c>
      <c r="Q65" s="429">
        <f t="shared" si="9"/>
        <v>56</v>
      </c>
      <c r="R65" s="186"/>
      <c r="S65" s="248"/>
      <c r="T65" s="249"/>
      <c r="U65" s="59"/>
      <c r="V65" s="553" t="str">
        <f t="shared" si="1"/>
        <v/>
      </c>
      <c r="W65" s="554">
        <f t="shared" si="6"/>
        <v>1090</v>
      </c>
      <c r="X65" s="93"/>
      <c r="Y65" s="7" t="s">
        <v>84</v>
      </c>
    </row>
    <row r="66" spans="2:26" s="10" customFormat="1" ht="13.5" customHeight="1">
      <c r="B66" s="202">
        <v>1096</v>
      </c>
      <c r="C66" s="203" t="s">
        <v>56</v>
      </c>
      <c r="D66" s="214" t="s">
        <v>268</v>
      </c>
      <c r="E66" s="226">
        <v>12</v>
      </c>
      <c r="F66" s="51"/>
      <c r="G66" s="226"/>
      <c r="H66" s="51">
        <v>13</v>
      </c>
      <c r="I66" s="292"/>
      <c r="J66" s="280">
        <v>13</v>
      </c>
      <c r="K66" s="23"/>
      <c r="L66" s="491"/>
      <c r="M66" s="487"/>
      <c r="N66" s="408">
        <f t="shared" si="3"/>
        <v>57</v>
      </c>
      <c r="O66" s="408"/>
      <c r="P66" s="430">
        <f t="shared" si="8"/>
        <v>57</v>
      </c>
      <c r="Q66" s="431">
        <f t="shared" si="9"/>
        <v>57</v>
      </c>
      <c r="R66" s="20"/>
      <c r="S66" s="246"/>
      <c r="T66" s="247"/>
      <c r="U66" s="28"/>
      <c r="V66" s="550" t="str">
        <f t="shared" si="1"/>
        <v/>
      </c>
      <c r="W66" s="183">
        <f t="shared" si="6"/>
        <v>1096</v>
      </c>
      <c r="X66" s="93"/>
      <c r="Y66" s="7" t="s">
        <v>90</v>
      </c>
      <c r="Z66" s="10" t="s">
        <v>298</v>
      </c>
    </row>
    <row r="67" spans="2:26" s="10" customFormat="1" ht="13.5" customHeight="1" thickBot="1">
      <c r="B67" s="215">
        <v>1097</v>
      </c>
      <c r="C67" s="216" t="s">
        <v>57</v>
      </c>
      <c r="D67" s="217" t="s">
        <v>87</v>
      </c>
      <c r="E67" s="229">
        <v>12</v>
      </c>
      <c r="F67" s="52"/>
      <c r="G67" s="229"/>
      <c r="H67" s="52">
        <v>13</v>
      </c>
      <c r="I67" s="293"/>
      <c r="J67" s="281">
        <v>13</v>
      </c>
      <c r="K67" s="23"/>
      <c r="L67" s="492"/>
      <c r="M67" s="487"/>
      <c r="N67" s="452">
        <f t="shared" si="3"/>
        <v>58</v>
      </c>
      <c r="O67" s="408"/>
      <c r="P67" s="432">
        <f t="shared" si="8"/>
        <v>58</v>
      </c>
      <c r="Q67" s="433">
        <f t="shared" si="9"/>
        <v>58</v>
      </c>
      <c r="R67" s="20"/>
      <c r="S67" s="250"/>
      <c r="T67" s="251"/>
      <c r="U67" s="28"/>
      <c r="V67" s="555" t="str">
        <f t="shared" si="1"/>
        <v/>
      </c>
      <c r="W67" s="556">
        <f t="shared" si="6"/>
        <v>1097</v>
      </c>
      <c r="X67" s="93"/>
      <c r="Y67" s="7" t="s">
        <v>90</v>
      </c>
      <c r="Z67" s="10" t="s">
        <v>298</v>
      </c>
    </row>
    <row r="68" spans="2:26" s="10" customFormat="1" ht="13.5" customHeight="1" thickTop="1">
      <c r="B68" s="202">
        <v>1014</v>
      </c>
      <c r="C68" s="203" t="s">
        <v>58</v>
      </c>
      <c r="D68" s="204" t="s">
        <v>269</v>
      </c>
      <c r="E68" s="226">
        <v>76</v>
      </c>
      <c r="F68" s="51"/>
      <c r="G68" s="226" t="s">
        <v>256</v>
      </c>
      <c r="H68" s="51"/>
      <c r="I68" s="272">
        <v>39</v>
      </c>
      <c r="J68" s="273">
        <v>76</v>
      </c>
      <c r="K68" s="14"/>
      <c r="L68" s="414">
        <f>L60+1</f>
        <v>52</v>
      </c>
      <c r="M68" s="484"/>
      <c r="N68" s="414">
        <f t="shared" si="3"/>
        <v>59</v>
      </c>
      <c r="O68" s="408"/>
      <c r="P68" s="434">
        <f t="shared" si="8"/>
        <v>59</v>
      </c>
      <c r="Q68" s="416">
        <f t="shared" si="9"/>
        <v>59</v>
      </c>
      <c r="R68" s="20"/>
      <c r="S68" s="575" t="s">
        <v>309</v>
      </c>
      <c r="T68" s="576"/>
      <c r="U68" s="28"/>
      <c r="V68" s="557" t="str">
        <f t="shared" si="1"/>
        <v>MQﾚﾍﾞﾙ1</v>
      </c>
      <c r="W68" s="558">
        <f t="shared" si="6"/>
        <v>1014</v>
      </c>
      <c r="X68" s="93"/>
      <c r="Y68" s="7"/>
      <c r="Z68" s="10" t="s">
        <v>298</v>
      </c>
    </row>
    <row r="69" spans="2:26" s="10" customFormat="1" ht="13.5" customHeight="1">
      <c r="B69" s="202">
        <v>1014</v>
      </c>
      <c r="C69" s="203" t="s">
        <v>206</v>
      </c>
      <c r="D69" s="204"/>
      <c r="E69" s="226"/>
      <c r="F69" s="51"/>
      <c r="G69" s="226"/>
      <c r="H69" s="51"/>
      <c r="I69" s="272"/>
      <c r="J69" s="273"/>
      <c r="K69" s="14"/>
      <c r="L69" s="414">
        <f t="shared" ref="L69:L115" si="10">L68+1</f>
        <v>53</v>
      </c>
      <c r="M69" s="484"/>
      <c r="N69" s="414">
        <f t="shared" si="3"/>
        <v>60</v>
      </c>
      <c r="O69" s="408"/>
      <c r="P69" s="434">
        <f t="shared" si="8"/>
        <v>60</v>
      </c>
      <c r="Q69" s="416">
        <f t="shared" si="9"/>
        <v>60</v>
      </c>
      <c r="R69" s="20"/>
      <c r="S69" s="577"/>
      <c r="T69" s="578"/>
      <c r="U69" s="28"/>
      <c r="V69" s="548" t="str">
        <f t="shared" si="1"/>
        <v/>
      </c>
      <c r="W69" s="81">
        <f t="shared" si="6"/>
        <v>1014</v>
      </c>
      <c r="X69" s="93"/>
      <c r="Y69" s="7"/>
      <c r="Z69" s="10" t="s">
        <v>298</v>
      </c>
    </row>
    <row r="70" spans="2:26" s="10" customFormat="1" ht="13.5" customHeight="1">
      <c r="B70" s="202">
        <v>1014</v>
      </c>
      <c r="C70" s="203" t="s">
        <v>207</v>
      </c>
      <c r="D70" s="204"/>
      <c r="E70" s="226"/>
      <c r="F70" s="51"/>
      <c r="G70" s="226"/>
      <c r="H70" s="51"/>
      <c r="I70" s="272"/>
      <c r="J70" s="273"/>
      <c r="K70" s="14"/>
      <c r="L70" s="414">
        <f t="shared" si="10"/>
        <v>54</v>
      </c>
      <c r="M70" s="484"/>
      <c r="N70" s="414">
        <f t="shared" si="3"/>
        <v>61</v>
      </c>
      <c r="O70" s="408"/>
      <c r="P70" s="434">
        <f t="shared" si="8"/>
        <v>61</v>
      </c>
      <c r="Q70" s="416">
        <f t="shared" si="9"/>
        <v>61</v>
      </c>
      <c r="R70" s="20"/>
      <c r="S70" s="577"/>
      <c r="T70" s="578"/>
      <c r="U70" s="28"/>
      <c r="V70" s="548" t="str">
        <f t="shared" si="1"/>
        <v/>
      </c>
      <c r="W70" s="81">
        <f t="shared" si="6"/>
        <v>1014</v>
      </c>
      <c r="X70" s="93"/>
      <c r="Y70" s="7"/>
      <c r="Z70" s="10" t="s">
        <v>298</v>
      </c>
    </row>
    <row r="71" spans="2:26" s="10" customFormat="1" ht="13.5" customHeight="1">
      <c r="B71" s="202">
        <v>1014</v>
      </c>
      <c r="C71" s="203" t="s">
        <v>212</v>
      </c>
      <c r="D71" s="204"/>
      <c r="E71" s="226"/>
      <c r="F71" s="51"/>
      <c r="G71" s="226"/>
      <c r="H71" s="51"/>
      <c r="I71" s="272"/>
      <c r="J71" s="273"/>
      <c r="K71" s="14"/>
      <c r="L71" s="414">
        <f t="shared" si="10"/>
        <v>55</v>
      </c>
      <c r="M71" s="484"/>
      <c r="N71" s="414">
        <f t="shared" si="3"/>
        <v>62</v>
      </c>
      <c r="O71" s="408"/>
      <c r="P71" s="434">
        <f t="shared" si="8"/>
        <v>62</v>
      </c>
      <c r="Q71" s="416">
        <f t="shared" si="9"/>
        <v>62</v>
      </c>
      <c r="R71" s="20"/>
      <c r="S71" s="577"/>
      <c r="T71" s="578"/>
      <c r="U71" s="28"/>
      <c r="V71" s="548" t="str">
        <f t="shared" si="1"/>
        <v/>
      </c>
      <c r="W71" s="81">
        <f t="shared" si="6"/>
        <v>1014</v>
      </c>
      <c r="X71" s="93"/>
      <c r="Y71" s="7"/>
      <c r="Z71" s="10" t="s">
        <v>298</v>
      </c>
    </row>
    <row r="72" spans="2:26" s="10" customFormat="1" ht="13.5" customHeight="1">
      <c r="B72" s="202">
        <v>1014</v>
      </c>
      <c r="C72" s="203" t="s">
        <v>213</v>
      </c>
      <c r="D72" s="204"/>
      <c r="E72" s="226"/>
      <c r="F72" s="51"/>
      <c r="G72" s="226"/>
      <c r="H72" s="51"/>
      <c r="I72" s="272"/>
      <c r="J72" s="273"/>
      <c r="K72" s="14"/>
      <c r="L72" s="414">
        <f t="shared" si="10"/>
        <v>56</v>
      </c>
      <c r="M72" s="484"/>
      <c r="N72" s="414">
        <f t="shared" si="3"/>
        <v>63</v>
      </c>
      <c r="O72" s="408"/>
      <c r="P72" s="434">
        <f t="shared" si="8"/>
        <v>63</v>
      </c>
      <c r="Q72" s="416">
        <f t="shared" si="9"/>
        <v>63</v>
      </c>
      <c r="R72" s="20"/>
      <c r="S72" s="577"/>
      <c r="T72" s="578"/>
      <c r="U72" s="28"/>
      <c r="V72" s="548" t="str">
        <f t="shared" si="1"/>
        <v/>
      </c>
      <c r="W72" s="81">
        <f t="shared" si="6"/>
        <v>1014</v>
      </c>
      <c r="X72" s="93"/>
      <c r="Y72" s="7"/>
      <c r="Z72" s="10" t="s">
        <v>298</v>
      </c>
    </row>
    <row r="73" spans="2:26" s="10" customFormat="1" ht="13.5" customHeight="1">
      <c r="B73" s="202">
        <v>1014</v>
      </c>
      <c r="C73" s="203" t="s">
        <v>221</v>
      </c>
      <c r="D73" s="204"/>
      <c r="E73" s="226"/>
      <c r="F73" s="51"/>
      <c r="G73" s="226"/>
      <c r="H73" s="51"/>
      <c r="I73" s="272"/>
      <c r="J73" s="273"/>
      <c r="K73" s="14"/>
      <c r="L73" s="414">
        <f t="shared" si="10"/>
        <v>57</v>
      </c>
      <c r="M73" s="484"/>
      <c r="N73" s="414">
        <f t="shared" si="3"/>
        <v>64</v>
      </c>
      <c r="O73" s="408"/>
      <c r="P73" s="434">
        <f t="shared" si="8"/>
        <v>64</v>
      </c>
      <c r="Q73" s="416">
        <f t="shared" si="9"/>
        <v>64</v>
      </c>
      <c r="R73" s="20"/>
      <c r="S73" s="577"/>
      <c r="T73" s="578"/>
      <c r="U73" s="28"/>
      <c r="V73" s="548" t="str">
        <f t="shared" ref="V73:V136" si="11">IF(G73=0,"",G73)</f>
        <v/>
      </c>
      <c r="W73" s="81">
        <f t="shared" si="6"/>
        <v>1014</v>
      </c>
      <c r="X73" s="93"/>
      <c r="Y73" s="7"/>
      <c r="Z73" s="10" t="s">
        <v>298</v>
      </c>
    </row>
    <row r="74" spans="2:26" s="10" customFormat="1" ht="13.5" customHeight="1">
      <c r="B74" s="202">
        <v>1014</v>
      </c>
      <c r="C74" s="203" t="s">
        <v>222</v>
      </c>
      <c r="D74" s="204"/>
      <c r="E74" s="226"/>
      <c r="F74" s="51"/>
      <c r="G74" s="226"/>
      <c r="H74" s="51"/>
      <c r="I74" s="272"/>
      <c r="J74" s="273"/>
      <c r="K74" s="14"/>
      <c r="L74" s="414">
        <f t="shared" si="10"/>
        <v>58</v>
      </c>
      <c r="M74" s="484"/>
      <c r="N74" s="414">
        <f t="shared" ref="N74:N135" si="12">N73+1</f>
        <v>65</v>
      </c>
      <c r="O74" s="408"/>
      <c r="P74" s="434">
        <f t="shared" si="8"/>
        <v>65</v>
      </c>
      <c r="Q74" s="416">
        <f t="shared" si="9"/>
        <v>65</v>
      </c>
      <c r="R74" s="20"/>
      <c r="S74" s="577"/>
      <c r="T74" s="578"/>
      <c r="U74" s="28"/>
      <c r="V74" s="548" t="str">
        <f t="shared" si="11"/>
        <v/>
      </c>
      <c r="W74" s="81">
        <f t="shared" si="6"/>
        <v>1014</v>
      </c>
      <c r="X74" s="93"/>
      <c r="Y74" s="7"/>
      <c r="Z74" s="10" t="s">
        <v>298</v>
      </c>
    </row>
    <row r="75" spans="2:26" s="10" customFormat="1" ht="13.5" customHeight="1">
      <c r="B75" s="202">
        <v>1014</v>
      </c>
      <c r="C75" s="203" t="s">
        <v>223</v>
      </c>
      <c r="D75" s="204"/>
      <c r="E75" s="226"/>
      <c r="F75" s="51"/>
      <c r="G75" s="226"/>
      <c r="H75" s="51"/>
      <c r="I75" s="272"/>
      <c r="J75" s="273"/>
      <c r="K75" s="14"/>
      <c r="L75" s="414">
        <f t="shared" si="10"/>
        <v>59</v>
      </c>
      <c r="M75" s="484"/>
      <c r="N75" s="414">
        <f t="shared" si="12"/>
        <v>66</v>
      </c>
      <c r="O75" s="408"/>
      <c r="P75" s="434">
        <f t="shared" si="8"/>
        <v>66</v>
      </c>
      <c r="Q75" s="416">
        <f t="shared" si="9"/>
        <v>66</v>
      </c>
      <c r="R75" s="20"/>
      <c r="S75" s="577"/>
      <c r="T75" s="578"/>
      <c r="U75" s="28"/>
      <c r="V75" s="548" t="str">
        <f t="shared" si="11"/>
        <v/>
      </c>
      <c r="W75" s="81">
        <f t="shared" si="6"/>
        <v>1014</v>
      </c>
      <c r="X75" s="93"/>
      <c r="Y75" s="7"/>
      <c r="Z75" s="10" t="s">
        <v>298</v>
      </c>
    </row>
    <row r="76" spans="2:26" s="10" customFormat="1" ht="13.5" customHeight="1">
      <c r="B76" s="202">
        <v>1014</v>
      </c>
      <c r="C76" s="203" t="s">
        <v>224</v>
      </c>
      <c r="D76" s="204"/>
      <c r="E76" s="226"/>
      <c r="F76" s="51"/>
      <c r="G76" s="226"/>
      <c r="H76" s="51"/>
      <c r="I76" s="272"/>
      <c r="J76" s="273"/>
      <c r="K76" s="14"/>
      <c r="L76" s="414">
        <f t="shared" si="10"/>
        <v>60</v>
      </c>
      <c r="M76" s="484"/>
      <c r="N76" s="414">
        <f t="shared" si="12"/>
        <v>67</v>
      </c>
      <c r="O76" s="408"/>
      <c r="P76" s="434">
        <f t="shared" si="8"/>
        <v>67</v>
      </c>
      <c r="Q76" s="416">
        <f t="shared" si="9"/>
        <v>67</v>
      </c>
      <c r="R76" s="20"/>
      <c r="S76" s="577"/>
      <c r="T76" s="578"/>
      <c r="U76" s="28"/>
      <c r="V76" s="548" t="str">
        <f t="shared" si="11"/>
        <v/>
      </c>
      <c r="W76" s="81">
        <f t="shared" si="6"/>
        <v>1014</v>
      </c>
      <c r="X76" s="93"/>
      <c r="Y76" s="7"/>
      <c r="Z76" s="10" t="s">
        <v>298</v>
      </c>
    </row>
    <row r="77" spans="2:26" s="10" customFormat="1" ht="13.5" customHeight="1">
      <c r="B77" s="202">
        <v>1014</v>
      </c>
      <c r="C77" s="203" t="s">
        <v>225</v>
      </c>
      <c r="D77" s="204"/>
      <c r="E77" s="226"/>
      <c r="F77" s="51"/>
      <c r="G77" s="226"/>
      <c r="H77" s="51"/>
      <c r="I77" s="272"/>
      <c r="J77" s="273"/>
      <c r="K77" s="14"/>
      <c r="L77" s="414">
        <f t="shared" si="10"/>
        <v>61</v>
      </c>
      <c r="M77" s="484"/>
      <c r="N77" s="414">
        <f t="shared" si="12"/>
        <v>68</v>
      </c>
      <c r="O77" s="408"/>
      <c r="P77" s="434">
        <f t="shared" si="8"/>
        <v>68</v>
      </c>
      <c r="Q77" s="416">
        <f t="shared" si="9"/>
        <v>68</v>
      </c>
      <c r="R77" s="20"/>
      <c r="S77" s="577"/>
      <c r="T77" s="578"/>
      <c r="U77" s="28"/>
      <c r="V77" s="548" t="str">
        <f t="shared" si="11"/>
        <v/>
      </c>
      <c r="W77" s="81">
        <f t="shared" si="6"/>
        <v>1014</v>
      </c>
      <c r="X77" s="93"/>
      <c r="Y77" s="7"/>
      <c r="Z77" s="10" t="s">
        <v>298</v>
      </c>
    </row>
    <row r="78" spans="2:26" s="10" customFormat="1" ht="13.5" customHeight="1">
      <c r="B78" s="202">
        <v>1014</v>
      </c>
      <c r="C78" s="203" t="s">
        <v>226</v>
      </c>
      <c r="D78" s="204"/>
      <c r="E78" s="226"/>
      <c r="F78" s="51"/>
      <c r="G78" s="226"/>
      <c r="H78" s="51"/>
      <c r="I78" s="272"/>
      <c r="J78" s="273"/>
      <c r="K78" s="14"/>
      <c r="L78" s="414">
        <f t="shared" si="10"/>
        <v>62</v>
      </c>
      <c r="M78" s="484"/>
      <c r="N78" s="414">
        <f t="shared" si="12"/>
        <v>69</v>
      </c>
      <c r="O78" s="408"/>
      <c r="P78" s="434">
        <f t="shared" si="8"/>
        <v>69</v>
      </c>
      <c r="Q78" s="416">
        <f t="shared" si="9"/>
        <v>69</v>
      </c>
      <c r="R78" s="20"/>
      <c r="S78" s="577"/>
      <c r="T78" s="578"/>
      <c r="U78" s="28"/>
      <c r="V78" s="548" t="str">
        <f t="shared" si="11"/>
        <v/>
      </c>
      <c r="W78" s="81">
        <f t="shared" si="6"/>
        <v>1014</v>
      </c>
      <c r="X78" s="93"/>
      <c r="Y78" s="7"/>
      <c r="Z78" s="10" t="s">
        <v>298</v>
      </c>
    </row>
    <row r="79" spans="2:26" s="10" customFormat="1" ht="13.5" customHeight="1">
      <c r="B79" s="202">
        <v>1014</v>
      </c>
      <c r="C79" s="203" t="s">
        <v>227</v>
      </c>
      <c r="D79" s="204"/>
      <c r="E79" s="226"/>
      <c r="F79" s="51"/>
      <c r="G79" s="226"/>
      <c r="H79" s="51"/>
      <c r="I79" s="272"/>
      <c r="J79" s="273"/>
      <c r="K79" s="14"/>
      <c r="L79" s="414">
        <f t="shared" si="10"/>
        <v>63</v>
      </c>
      <c r="M79" s="484"/>
      <c r="N79" s="414">
        <f t="shared" si="12"/>
        <v>70</v>
      </c>
      <c r="O79" s="408"/>
      <c r="P79" s="434">
        <f t="shared" si="8"/>
        <v>70</v>
      </c>
      <c r="Q79" s="416">
        <f t="shared" si="9"/>
        <v>70</v>
      </c>
      <c r="R79" s="20"/>
      <c r="S79" s="577"/>
      <c r="T79" s="578"/>
      <c r="U79" s="28"/>
      <c r="V79" s="548" t="str">
        <f t="shared" si="11"/>
        <v/>
      </c>
      <c r="W79" s="81">
        <f t="shared" si="6"/>
        <v>1014</v>
      </c>
      <c r="X79" s="93"/>
      <c r="Y79" s="7"/>
      <c r="Z79" s="10" t="s">
        <v>298</v>
      </c>
    </row>
    <row r="80" spans="2:26" s="10" customFormat="1" ht="13.5" customHeight="1">
      <c r="B80" s="202">
        <v>1014</v>
      </c>
      <c r="C80" s="203" t="s">
        <v>228</v>
      </c>
      <c r="D80" s="204"/>
      <c r="E80" s="226"/>
      <c r="F80" s="51"/>
      <c r="G80" s="226"/>
      <c r="H80" s="51"/>
      <c r="I80" s="272"/>
      <c r="J80" s="273"/>
      <c r="K80" s="14"/>
      <c r="L80" s="414">
        <f t="shared" si="10"/>
        <v>64</v>
      </c>
      <c r="M80" s="484"/>
      <c r="N80" s="414">
        <f t="shared" si="12"/>
        <v>71</v>
      </c>
      <c r="O80" s="408"/>
      <c r="P80" s="434">
        <f t="shared" si="8"/>
        <v>71</v>
      </c>
      <c r="Q80" s="416">
        <f t="shared" si="9"/>
        <v>71</v>
      </c>
      <c r="R80" s="20"/>
      <c r="S80" s="577"/>
      <c r="T80" s="578"/>
      <c r="U80" s="28"/>
      <c r="V80" s="548" t="str">
        <f t="shared" si="11"/>
        <v/>
      </c>
      <c r="W80" s="81">
        <f t="shared" si="6"/>
        <v>1014</v>
      </c>
      <c r="X80" s="93"/>
      <c r="Y80" s="7"/>
      <c r="Z80" s="10" t="s">
        <v>298</v>
      </c>
    </row>
    <row r="81" spans="2:26" s="10" customFormat="1" ht="13.5" customHeight="1">
      <c r="B81" s="202">
        <v>1014</v>
      </c>
      <c r="C81" s="203" t="s">
        <v>229</v>
      </c>
      <c r="D81" s="204"/>
      <c r="E81" s="226"/>
      <c r="F81" s="51"/>
      <c r="G81" s="226"/>
      <c r="H81" s="51"/>
      <c r="I81" s="272"/>
      <c r="J81" s="273"/>
      <c r="K81" s="14"/>
      <c r="L81" s="414">
        <f t="shared" si="10"/>
        <v>65</v>
      </c>
      <c r="M81" s="484"/>
      <c r="N81" s="414">
        <f t="shared" si="12"/>
        <v>72</v>
      </c>
      <c r="O81" s="408"/>
      <c r="P81" s="434">
        <f t="shared" si="8"/>
        <v>72</v>
      </c>
      <c r="Q81" s="416">
        <f t="shared" si="9"/>
        <v>72</v>
      </c>
      <c r="R81" s="20"/>
      <c r="S81" s="577"/>
      <c r="T81" s="578"/>
      <c r="U81" s="28"/>
      <c r="V81" s="548" t="str">
        <f t="shared" si="11"/>
        <v/>
      </c>
      <c r="W81" s="81">
        <f t="shared" ref="W81:W136" si="13">B81</f>
        <v>1014</v>
      </c>
      <c r="X81" s="93"/>
      <c r="Y81" s="7"/>
      <c r="Z81" s="10" t="s">
        <v>298</v>
      </c>
    </row>
    <row r="82" spans="2:26" s="10" customFormat="1" ht="13.5" customHeight="1">
      <c r="B82" s="202">
        <v>1014</v>
      </c>
      <c r="C82" s="203" t="s">
        <v>230</v>
      </c>
      <c r="D82" s="204"/>
      <c r="E82" s="226"/>
      <c r="F82" s="51"/>
      <c r="G82" s="226"/>
      <c r="H82" s="51"/>
      <c r="I82" s="272"/>
      <c r="J82" s="273"/>
      <c r="K82" s="14"/>
      <c r="L82" s="414">
        <f t="shared" si="10"/>
        <v>66</v>
      </c>
      <c r="M82" s="484"/>
      <c r="N82" s="414">
        <f t="shared" si="12"/>
        <v>73</v>
      </c>
      <c r="O82" s="408"/>
      <c r="P82" s="434">
        <f t="shared" si="8"/>
        <v>73</v>
      </c>
      <c r="Q82" s="416">
        <f t="shared" si="9"/>
        <v>73</v>
      </c>
      <c r="R82" s="20"/>
      <c r="S82" s="577"/>
      <c r="T82" s="578"/>
      <c r="U82" s="28"/>
      <c r="V82" s="548" t="str">
        <f t="shared" si="11"/>
        <v/>
      </c>
      <c r="W82" s="81">
        <f t="shared" si="13"/>
        <v>1014</v>
      </c>
      <c r="X82" s="93"/>
      <c r="Y82" s="7"/>
      <c r="Z82" s="10" t="s">
        <v>298</v>
      </c>
    </row>
    <row r="83" spans="2:26" s="10" customFormat="1" ht="13.5" customHeight="1">
      <c r="B83" s="202">
        <v>1014</v>
      </c>
      <c r="C83" s="203" t="s">
        <v>231</v>
      </c>
      <c r="D83" s="204"/>
      <c r="E83" s="226"/>
      <c r="F83" s="51"/>
      <c r="G83" s="226"/>
      <c r="H83" s="51"/>
      <c r="I83" s="272"/>
      <c r="J83" s="273"/>
      <c r="K83" s="14"/>
      <c r="L83" s="414">
        <f t="shared" si="10"/>
        <v>67</v>
      </c>
      <c r="M83" s="484"/>
      <c r="N83" s="414">
        <f t="shared" si="12"/>
        <v>74</v>
      </c>
      <c r="O83" s="408"/>
      <c r="P83" s="434">
        <f t="shared" si="8"/>
        <v>74</v>
      </c>
      <c r="Q83" s="416">
        <f t="shared" si="9"/>
        <v>74</v>
      </c>
      <c r="R83" s="20"/>
      <c r="S83" s="577"/>
      <c r="T83" s="578"/>
      <c r="U83" s="28"/>
      <c r="V83" s="548" t="str">
        <f t="shared" si="11"/>
        <v/>
      </c>
      <c r="W83" s="81">
        <f t="shared" si="13"/>
        <v>1014</v>
      </c>
      <c r="X83" s="93"/>
      <c r="Y83" s="7"/>
      <c r="Z83" s="10" t="s">
        <v>298</v>
      </c>
    </row>
    <row r="84" spans="2:26" s="10" customFormat="1" ht="13.5" customHeight="1">
      <c r="B84" s="202">
        <v>1014</v>
      </c>
      <c r="C84" s="203" t="s">
        <v>232</v>
      </c>
      <c r="D84" s="204"/>
      <c r="E84" s="226"/>
      <c r="F84" s="51"/>
      <c r="G84" s="226"/>
      <c r="H84" s="51"/>
      <c r="I84" s="272"/>
      <c r="J84" s="273"/>
      <c r="K84" s="14"/>
      <c r="L84" s="414">
        <f t="shared" si="10"/>
        <v>68</v>
      </c>
      <c r="M84" s="484"/>
      <c r="N84" s="414">
        <f t="shared" si="12"/>
        <v>75</v>
      </c>
      <c r="O84" s="408"/>
      <c r="P84" s="434">
        <f t="shared" si="8"/>
        <v>75</v>
      </c>
      <c r="Q84" s="416">
        <f t="shared" si="9"/>
        <v>75</v>
      </c>
      <c r="R84" s="20"/>
      <c r="S84" s="577"/>
      <c r="T84" s="578"/>
      <c r="U84" s="28"/>
      <c r="V84" s="548" t="str">
        <f t="shared" si="11"/>
        <v/>
      </c>
      <c r="W84" s="81">
        <f t="shared" si="13"/>
        <v>1014</v>
      </c>
      <c r="X84" s="93"/>
      <c r="Y84" s="7"/>
      <c r="Z84" s="10" t="s">
        <v>298</v>
      </c>
    </row>
    <row r="85" spans="2:26" s="10" customFormat="1" ht="13.5" customHeight="1">
      <c r="B85" s="202">
        <v>1014</v>
      </c>
      <c r="C85" s="203" t="s">
        <v>233</v>
      </c>
      <c r="D85" s="204"/>
      <c r="E85" s="226"/>
      <c r="F85" s="51"/>
      <c r="G85" s="226"/>
      <c r="H85" s="51"/>
      <c r="I85" s="272"/>
      <c r="J85" s="273"/>
      <c r="K85" s="14"/>
      <c r="L85" s="414">
        <f t="shared" si="10"/>
        <v>69</v>
      </c>
      <c r="M85" s="484"/>
      <c r="N85" s="414">
        <f t="shared" si="12"/>
        <v>76</v>
      </c>
      <c r="O85" s="408"/>
      <c r="P85" s="434">
        <f t="shared" si="8"/>
        <v>76</v>
      </c>
      <c r="Q85" s="416">
        <f t="shared" si="9"/>
        <v>76</v>
      </c>
      <c r="R85" s="20"/>
      <c r="S85" s="577"/>
      <c r="T85" s="578"/>
      <c r="U85" s="28"/>
      <c r="V85" s="548" t="str">
        <f t="shared" si="11"/>
        <v/>
      </c>
      <c r="W85" s="81">
        <f t="shared" si="13"/>
        <v>1014</v>
      </c>
      <c r="X85" s="93"/>
      <c r="Y85" s="7"/>
      <c r="Z85" s="10" t="s">
        <v>298</v>
      </c>
    </row>
    <row r="86" spans="2:26" s="10" customFormat="1" ht="13.5" customHeight="1">
      <c r="B86" s="202">
        <v>1014</v>
      </c>
      <c r="C86" s="203" t="s">
        <v>234</v>
      </c>
      <c r="D86" s="204"/>
      <c r="E86" s="226"/>
      <c r="F86" s="51"/>
      <c r="G86" s="226"/>
      <c r="H86" s="51"/>
      <c r="I86" s="272"/>
      <c r="J86" s="273"/>
      <c r="K86" s="14"/>
      <c r="L86" s="414">
        <f t="shared" si="10"/>
        <v>70</v>
      </c>
      <c r="M86" s="484"/>
      <c r="N86" s="414">
        <f t="shared" si="12"/>
        <v>77</v>
      </c>
      <c r="O86" s="408"/>
      <c r="P86" s="434">
        <f t="shared" si="8"/>
        <v>77</v>
      </c>
      <c r="Q86" s="416">
        <f t="shared" si="9"/>
        <v>77</v>
      </c>
      <c r="R86" s="20"/>
      <c r="S86" s="577"/>
      <c r="T86" s="578"/>
      <c r="U86" s="28"/>
      <c r="V86" s="548" t="str">
        <f t="shared" si="11"/>
        <v/>
      </c>
      <c r="W86" s="81">
        <f t="shared" si="13"/>
        <v>1014</v>
      </c>
      <c r="X86" s="93"/>
      <c r="Y86" s="7"/>
      <c r="Z86" s="10" t="s">
        <v>298</v>
      </c>
    </row>
    <row r="87" spans="2:26" s="10" customFormat="1" ht="13.5" customHeight="1">
      <c r="B87" s="202">
        <v>1014</v>
      </c>
      <c r="C87" s="203" t="s">
        <v>235</v>
      </c>
      <c r="D87" s="204"/>
      <c r="E87" s="226"/>
      <c r="F87" s="51"/>
      <c r="G87" s="226"/>
      <c r="H87" s="51"/>
      <c r="I87" s="272"/>
      <c r="J87" s="273"/>
      <c r="K87" s="14"/>
      <c r="L87" s="414">
        <f t="shared" si="10"/>
        <v>71</v>
      </c>
      <c r="M87" s="484"/>
      <c r="N87" s="414">
        <f t="shared" si="12"/>
        <v>78</v>
      </c>
      <c r="O87" s="408"/>
      <c r="P87" s="434">
        <f t="shared" si="8"/>
        <v>78</v>
      </c>
      <c r="Q87" s="416">
        <f t="shared" si="9"/>
        <v>78</v>
      </c>
      <c r="R87" s="20"/>
      <c r="S87" s="577"/>
      <c r="T87" s="578"/>
      <c r="U87" s="28"/>
      <c r="V87" s="548" t="str">
        <f t="shared" si="11"/>
        <v/>
      </c>
      <c r="W87" s="81">
        <f t="shared" si="13"/>
        <v>1014</v>
      </c>
      <c r="X87" s="93"/>
      <c r="Y87" s="7"/>
      <c r="Z87" s="10" t="s">
        <v>298</v>
      </c>
    </row>
    <row r="88" spans="2:26" s="10" customFormat="1" ht="13.5" customHeight="1">
      <c r="B88" s="202">
        <v>1014</v>
      </c>
      <c r="C88" s="203" t="s">
        <v>236</v>
      </c>
      <c r="D88" s="204"/>
      <c r="E88" s="226"/>
      <c r="F88" s="51"/>
      <c r="G88" s="226"/>
      <c r="H88" s="51"/>
      <c r="I88" s="272"/>
      <c r="J88" s="273"/>
      <c r="K88" s="14"/>
      <c r="L88" s="414">
        <f t="shared" si="10"/>
        <v>72</v>
      </c>
      <c r="M88" s="484"/>
      <c r="N88" s="414">
        <f t="shared" si="12"/>
        <v>79</v>
      </c>
      <c r="O88" s="408"/>
      <c r="P88" s="434">
        <f t="shared" si="8"/>
        <v>79</v>
      </c>
      <c r="Q88" s="416">
        <f t="shared" si="9"/>
        <v>79</v>
      </c>
      <c r="R88" s="20"/>
      <c r="S88" s="577"/>
      <c r="T88" s="578"/>
      <c r="U88" s="28"/>
      <c r="V88" s="548" t="str">
        <f t="shared" si="11"/>
        <v/>
      </c>
      <c r="W88" s="81">
        <f t="shared" si="13"/>
        <v>1014</v>
      </c>
      <c r="X88" s="93"/>
      <c r="Y88" s="7"/>
      <c r="Z88" s="10" t="s">
        <v>298</v>
      </c>
    </row>
    <row r="89" spans="2:26" s="10" customFormat="1" ht="13.5" customHeight="1">
      <c r="B89" s="202">
        <v>1014</v>
      </c>
      <c r="C89" s="203" t="s">
        <v>237</v>
      </c>
      <c r="D89" s="204"/>
      <c r="E89" s="226"/>
      <c r="F89" s="51"/>
      <c r="G89" s="226"/>
      <c r="H89" s="51"/>
      <c r="I89" s="272"/>
      <c r="J89" s="273"/>
      <c r="K89" s="14"/>
      <c r="L89" s="414">
        <f t="shared" si="10"/>
        <v>73</v>
      </c>
      <c r="M89" s="484"/>
      <c r="N89" s="414">
        <f t="shared" si="12"/>
        <v>80</v>
      </c>
      <c r="O89" s="408"/>
      <c r="P89" s="434">
        <f t="shared" si="8"/>
        <v>80</v>
      </c>
      <c r="Q89" s="416">
        <f t="shared" si="9"/>
        <v>80</v>
      </c>
      <c r="R89" s="20"/>
      <c r="S89" s="577"/>
      <c r="T89" s="578"/>
      <c r="U89" s="28"/>
      <c r="V89" s="548" t="str">
        <f t="shared" si="11"/>
        <v/>
      </c>
      <c r="W89" s="81">
        <f t="shared" si="13"/>
        <v>1014</v>
      </c>
      <c r="X89" s="93"/>
      <c r="Y89" s="7"/>
      <c r="Z89" s="10" t="s">
        <v>298</v>
      </c>
    </row>
    <row r="90" spans="2:26" s="10" customFormat="1" ht="13.5" customHeight="1">
      <c r="B90" s="202">
        <v>1014</v>
      </c>
      <c r="C90" s="203" t="s">
        <v>238</v>
      </c>
      <c r="D90" s="204"/>
      <c r="E90" s="226"/>
      <c r="F90" s="51"/>
      <c r="G90" s="226"/>
      <c r="H90" s="51"/>
      <c r="I90" s="272"/>
      <c r="J90" s="273"/>
      <c r="K90" s="14"/>
      <c r="L90" s="414">
        <f t="shared" si="10"/>
        <v>74</v>
      </c>
      <c r="M90" s="484"/>
      <c r="N90" s="414">
        <f t="shared" si="12"/>
        <v>81</v>
      </c>
      <c r="O90" s="408"/>
      <c r="P90" s="434">
        <f t="shared" si="8"/>
        <v>81</v>
      </c>
      <c r="Q90" s="416">
        <f t="shared" si="9"/>
        <v>81</v>
      </c>
      <c r="R90" s="20"/>
      <c r="S90" s="577"/>
      <c r="T90" s="578"/>
      <c r="U90" s="28"/>
      <c r="V90" s="548" t="str">
        <f t="shared" si="11"/>
        <v/>
      </c>
      <c r="W90" s="81">
        <f t="shared" si="13"/>
        <v>1014</v>
      </c>
      <c r="X90" s="93"/>
      <c r="Y90" s="7"/>
      <c r="Z90" s="10" t="s">
        <v>298</v>
      </c>
    </row>
    <row r="91" spans="2:26" s="10" customFormat="1" ht="13.5" customHeight="1">
      <c r="B91" s="202">
        <v>1014</v>
      </c>
      <c r="C91" s="203" t="s">
        <v>239</v>
      </c>
      <c r="D91" s="204"/>
      <c r="E91" s="226"/>
      <c r="F91" s="51"/>
      <c r="G91" s="226"/>
      <c r="H91" s="51"/>
      <c r="I91" s="272"/>
      <c r="J91" s="273"/>
      <c r="K91" s="14"/>
      <c r="L91" s="414">
        <f t="shared" si="10"/>
        <v>75</v>
      </c>
      <c r="M91" s="484"/>
      <c r="N91" s="414">
        <f t="shared" si="12"/>
        <v>82</v>
      </c>
      <c r="O91" s="408"/>
      <c r="P91" s="434">
        <f t="shared" si="8"/>
        <v>82</v>
      </c>
      <c r="Q91" s="416">
        <f t="shared" si="9"/>
        <v>82</v>
      </c>
      <c r="R91" s="20"/>
      <c r="S91" s="577"/>
      <c r="T91" s="578"/>
      <c r="U91" s="28"/>
      <c r="V91" s="548" t="str">
        <f t="shared" si="11"/>
        <v/>
      </c>
      <c r="W91" s="81">
        <f t="shared" si="13"/>
        <v>1014</v>
      </c>
      <c r="X91" s="93"/>
      <c r="Y91" s="7"/>
      <c r="Z91" s="10" t="s">
        <v>298</v>
      </c>
    </row>
    <row r="92" spans="2:26" s="10" customFormat="1" ht="13.5" customHeight="1">
      <c r="B92" s="202">
        <v>1014</v>
      </c>
      <c r="C92" s="203" t="s">
        <v>240</v>
      </c>
      <c r="D92" s="204"/>
      <c r="E92" s="226"/>
      <c r="F92" s="51"/>
      <c r="G92" s="226"/>
      <c r="H92" s="51"/>
      <c r="I92" s="272"/>
      <c r="J92" s="273"/>
      <c r="K92" s="14"/>
      <c r="L92" s="414">
        <f t="shared" si="10"/>
        <v>76</v>
      </c>
      <c r="M92" s="484"/>
      <c r="N92" s="414">
        <f t="shared" si="12"/>
        <v>83</v>
      </c>
      <c r="O92" s="408"/>
      <c r="P92" s="434">
        <f t="shared" si="8"/>
        <v>83</v>
      </c>
      <c r="Q92" s="416">
        <f t="shared" si="9"/>
        <v>83</v>
      </c>
      <c r="R92" s="20"/>
      <c r="S92" s="577"/>
      <c r="T92" s="578"/>
      <c r="U92" s="28"/>
      <c r="V92" s="548" t="str">
        <f t="shared" si="11"/>
        <v/>
      </c>
      <c r="W92" s="81">
        <f t="shared" si="13"/>
        <v>1014</v>
      </c>
      <c r="X92" s="93"/>
      <c r="Y92" s="7"/>
      <c r="Z92" s="10" t="s">
        <v>298</v>
      </c>
    </row>
    <row r="93" spans="2:26" s="10" customFormat="1" ht="13.5" customHeight="1">
      <c r="B93" s="202">
        <v>1014</v>
      </c>
      <c r="C93" s="203" t="s">
        <v>241</v>
      </c>
      <c r="D93" s="204"/>
      <c r="E93" s="226"/>
      <c r="F93" s="51"/>
      <c r="G93" s="226"/>
      <c r="H93" s="51"/>
      <c r="I93" s="272"/>
      <c r="J93" s="273"/>
      <c r="K93" s="14"/>
      <c r="L93" s="414">
        <f t="shared" si="10"/>
        <v>77</v>
      </c>
      <c r="M93" s="484"/>
      <c r="N93" s="414">
        <f t="shared" si="12"/>
        <v>84</v>
      </c>
      <c r="O93" s="408"/>
      <c r="P93" s="434">
        <f t="shared" si="8"/>
        <v>84</v>
      </c>
      <c r="Q93" s="416">
        <f t="shared" si="9"/>
        <v>84</v>
      </c>
      <c r="R93" s="20"/>
      <c r="S93" s="577"/>
      <c r="T93" s="578"/>
      <c r="U93" s="28"/>
      <c r="V93" s="548" t="str">
        <f t="shared" si="11"/>
        <v/>
      </c>
      <c r="W93" s="81">
        <f t="shared" si="13"/>
        <v>1014</v>
      </c>
      <c r="X93" s="93"/>
      <c r="Y93" s="7"/>
      <c r="Z93" s="10" t="s">
        <v>298</v>
      </c>
    </row>
    <row r="94" spans="2:26" s="10" customFormat="1" ht="13.5" customHeight="1">
      <c r="B94" s="202">
        <v>1014</v>
      </c>
      <c r="C94" s="203" t="s">
        <v>242</v>
      </c>
      <c r="D94" s="204"/>
      <c r="E94" s="226"/>
      <c r="F94" s="51"/>
      <c r="G94" s="226"/>
      <c r="H94" s="51"/>
      <c r="I94" s="272"/>
      <c r="J94" s="273"/>
      <c r="K94" s="14"/>
      <c r="L94" s="414">
        <f t="shared" si="10"/>
        <v>78</v>
      </c>
      <c r="M94" s="484"/>
      <c r="N94" s="414">
        <f t="shared" si="12"/>
        <v>85</v>
      </c>
      <c r="O94" s="408"/>
      <c r="P94" s="434">
        <f t="shared" si="8"/>
        <v>85</v>
      </c>
      <c r="Q94" s="416">
        <f t="shared" si="9"/>
        <v>85</v>
      </c>
      <c r="R94" s="20"/>
      <c r="S94" s="577"/>
      <c r="T94" s="578"/>
      <c r="U94" s="28"/>
      <c r="V94" s="548" t="str">
        <f t="shared" si="11"/>
        <v/>
      </c>
      <c r="W94" s="81">
        <f t="shared" si="13"/>
        <v>1014</v>
      </c>
      <c r="X94" s="93"/>
      <c r="Y94" s="7"/>
      <c r="Z94" s="10" t="s">
        <v>298</v>
      </c>
    </row>
    <row r="95" spans="2:26" s="10" customFormat="1" ht="13.5" customHeight="1">
      <c r="B95" s="202">
        <v>1014</v>
      </c>
      <c r="C95" s="203" t="s">
        <v>243</v>
      </c>
      <c r="D95" s="204"/>
      <c r="E95" s="226"/>
      <c r="F95" s="51"/>
      <c r="G95" s="226"/>
      <c r="H95" s="51"/>
      <c r="I95" s="272"/>
      <c r="J95" s="273"/>
      <c r="K95" s="14"/>
      <c r="L95" s="414">
        <f t="shared" si="10"/>
        <v>79</v>
      </c>
      <c r="M95" s="484"/>
      <c r="N95" s="414">
        <f t="shared" si="12"/>
        <v>86</v>
      </c>
      <c r="O95" s="408"/>
      <c r="P95" s="434">
        <f t="shared" si="8"/>
        <v>86</v>
      </c>
      <c r="Q95" s="416">
        <f t="shared" si="9"/>
        <v>86</v>
      </c>
      <c r="R95" s="20"/>
      <c r="S95" s="577"/>
      <c r="T95" s="578"/>
      <c r="U95" s="28"/>
      <c r="V95" s="548" t="str">
        <f t="shared" si="11"/>
        <v/>
      </c>
      <c r="W95" s="81">
        <f t="shared" si="13"/>
        <v>1014</v>
      </c>
      <c r="X95" s="93"/>
      <c r="Y95" s="7"/>
      <c r="Z95" s="10" t="s">
        <v>298</v>
      </c>
    </row>
    <row r="96" spans="2:26" s="10" customFormat="1" ht="13.5" customHeight="1">
      <c r="B96" s="202">
        <v>1014</v>
      </c>
      <c r="C96" s="203" t="s">
        <v>244</v>
      </c>
      <c r="D96" s="204"/>
      <c r="E96" s="226"/>
      <c r="F96" s="51"/>
      <c r="G96" s="226"/>
      <c r="H96" s="51"/>
      <c r="I96" s="272"/>
      <c r="J96" s="273"/>
      <c r="K96" s="14"/>
      <c r="L96" s="414">
        <f t="shared" si="10"/>
        <v>80</v>
      </c>
      <c r="M96" s="484"/>
      <c r="N96" s="414">
        <f t="shared" si="12"/>
        <v>87</v>
      </c>
      <c r="O96" s="408"/>
      <c r="P96" s="434">
        <f t="shared" si="8"/>
        <v>87</v>
      </c>
      <c r="Q96" s="416">
        <f t="shared" si="9"/>
        <v>87</v>
      </c>
      <c r="R96" s="20"/>
      <c r="S96" s="577"/>
      <c r="T96" s="578"/>
      <c r="U96" s="28"/>
      <c r="V96" s="548" t="str">
        <f t="shared" si="11"/>
        <v/>
      </c>
      <c r="W96" s="81">
        <f t="shared" si="13"/>
        <v>1014</v>
      </c>
      <c r="X96" s="93"/>
      <c r="Y96" s="7"/>
      <c r="Z96" s="10" t="s">
        <v>298</v>
      </c>
    </row>
    <row r="97" spans="2:26" s="10" customFormat="1" ht="13.5" customHeight="1">
      <c r="B97" s="202">
        <v>1014</v>
      </c>
      <c r="C97" s="203" t="s">
        <v>245</v>
      </c>
      <c r="D97" s="204"/>
      <c r="E97" s="226"/>
      <c r="F97" s="51"/>
      <c r="G97" s="226"/>
      <c r="H97" s="51"/>
      <c r="I97" s="272"/>
      <c r="J97" s="273"/>
      <c r="K97" s="14"/>
      <c r="L97" s="414">
        <f t="shared" si="10"/>
        <v>81</v>
      </c>
      <c r="M97" s="484"/>
      <c r="N97" s="414">
        <f t="shared" si="12"/>
        <v>88</v>
      </c>
      <c r="O97" s="408"/>
      <c r="P97" s="434">
        <f t="shared" si="8"/>
        <v>88</v>
      </c>
      <c r="Q97" s="416">
        <f t="shared" si="9"/>
        <v>88</v>
      </c>
      <c r="R97" s="20"/>
      <c r="S97" s="577"/>
      <c r="T97" s="578"/>
      <c r="U97" s="28"/>
      <c r="V97" s="548" t="str">
        <f t="shared" si="11"/>
        <v/>
      </c>
      <c r="W97" s="81">
        <f t="shared" si="13"/>
        <v>1014</v>
      </c>
      <c r="X97" s="93"/>
      <c r="Y97" s="7"/>
      <c r="Z97" s="10" t="s">
        <v>298</v>
      </c>
    </row>
    <row r="98" spans="2:26" s="10" customFormat="1" ht="13.5" customHeight="1">
      <c r="B98" s="202">
        <v>1014</v>
      </c>
      <c r="C98" s="203" t="s">
        <v>246</v>
      </c>
      <c r="D98" s="204"/>
      <c r="E98" s="226"/>
      <c r="F98" s="51"/>
      <c r="G98" s="226"/>
      <c r="H98" s="51"/>
      <c r="I98" s="272"/>
      <c r="J98" s="273"/>
      <c r="K98" s="14"/>
      <c r="L98" s="414">
        <f t="shared" si="10"/>
        <v>82</v>
      </c>
      <c r="M98" s="484"/>
      <c r="N98" s="414">
        <f t="shared" si="12"/>
        <v>89</v>
      </c>
      <c r="O98" s="408"/>
      <c r="P98" s="434">
        <f t="shared" si="8"/>
        <v>89</v>
      </c>
      <c r="Q98" s="416">
        <f t="shared" si="9"/>
        <v>89</v>
      </c>
      <c r="R98" s="20"/>
      <c r="S98" s="577"/>
      <c r="T98" s="578"/>
      <c r="U98" s="28"/>
      <c r="V98" s="548" t="str">
        <f t="shared" si="11"/>
        <v/>
      </c>
      <c r="W98" s="81">
        <f t="shared" si="13"/>
        <v>1014</v>
      </c>
      <c r="X98" s="93"/>
      <c r="Y98" s="7"/>
      <c r="Z98" s="10" t="s">
        <v>298</v>
      </c>
    </row>
    <row r="99" spans="2:26" s="10" customFormat="1" ht="13.5" customHeight="1">
      <c r="B99" s="202">
        <v>1014</v>
      </c>
      <c r="C99" s="203" t="s">
        <v>247</v>
      </c>
      <c r="D99" s="204"/>
      <c r="E99" s="226"/>
      <c r="F99" s="51"/>
      <c r="G99" s="226"/>
      <c r="H99" s="51"/>
      <c r="I99" s="272"/>
      <c r="J99" s="273"/>
      <c r="K99" s="14"/>
      <c r="L99" s="414">
        <f t="shared" si="10"/>
        <v>83</v>
      </c>
      <c r="M99" s="484"/>
      <c r="N99" s="414">
        <f t="shared" si="12"/>
        <v>90</v>
      </c>
      <c r="O99" s="408"/>
      <c r="P99" s="434">
        <f t="shared" si="8"/>
        <v>90</v>
      </c>
      <c r="Q99" s="416">
        <f t="shared" si="9"/>
        <v>90</v>
      </c>
      <c r="R99" s="20"/>
      <c r="S99" s="577"/>
      <c r="T99" s="578"/>
      <c r="U99" s="28"/>
      <c r="V99" s="548" t="str">
        <f t="shared" si="11"/>
        <v/>
      </c>
      <c r="W99" s="81">
        <f t="shared" si="13"/>
        <v>1014</v>
      </c>
      <c r="X99" s="93"/>
      <c r="Y99" s="7"/>
      <c r="Z99" s="10" t="s">
        <v>298</v>
      </c>
    </row>
    <row r="100" spans="2:26" s="10" customFormat="1" ht="13.5" customHeight="1">
      <c r="B100" s="202">
        <v>1014</v>
      </c>
      <c r="C100" s="203" t="s">
        <v>248</v>
      </c>
      <c r="D100" s="204"/>
      <c r="E100" s="226"/>
      <c r="F100" s="51"/>
      <c r="G100" s="226"/>
      <c r="H100" s="51"/>
      <c r="I100" s="272"/>
      <c r="J100" s="273"/>
      <c r="K100" s="14"/>
      <c r="L100" s="414">
        <f t="shared" si="10"/>
        <v>84</v>
      </c>
      <c r="M100" s="484"/>
      <c r="N100" s="414">
        <f t="shared" si="12"/>
        <v>91</v>
      </c>
      <c r="O100" s="408"/>
      <c r="P100" s="434">
        <f t="shared" si="8"/>
        <v>91</v>
      </c>
      <c r="Q100" s="416">
        <f t="shared" si="9"/>
        <v>91</v>
      </c>
      <c r="R100" s="20"/>
      <c r="S100" s="577"/>
      <c r="T100" s="578"/>
      <c r="U100" s="28"/>
      <c r="V100" s="548" t="str">
        <f t="shared" si="11"/>
        <v/>
      </c>
      <c r="W100" s="81">
        <f t="shared" si="13"/>
        <v>1014</v>
      </c>
      <c r="X100" s="93"/>
      <c r="Y100" s="7"/>
      <c r="Z100" s="10" t="s">
        <v>298</v>
      </c>
    </row>
    <row r="101" spans="2:26" s="10" customFormat="1" ht="13.5" customHeight="1">
      <c r="B101" s="202">
        <v>1014</v>
      </c>
      <c r="C101" s="203" t="s">
        <v>249</v>
      </c>
      <c r="D101" s="204"/>
      <c r="E101" s="226"/>
      <c r="F101" s="51"/>
      <c r="G101" s="226"/>
      <c r="H101" s="51"/>
      <c r="I101" s="272"/>
      <c r="J101" s="273"/>
      <c r="K101" s="14"/>
      <c r="L101" s="414">
        <f t="shared" si="10"/>
        <v>85</v>
      </c>
      <c r="M101" s="484"/>
      <c r="N101" s="414">
        <f t="shared" si="12"/>
        <v>92</v>
      </c>
      <c r="O101" s="408"/>
      <c r="P101" s="434">
        <f t="shared" si="8"/>
        <v>92</v>
      </c>
      <c r="Q101" s="416">
        <f t="shared" si="9"/>
        <v>92</v>
      </c>
      <c r="R101" s="20"/>
      <c r="S101" s="577"/>
      <c r="T101" s="578"/>
      <c r="U101" s="28"/>
      <c r="V101" s="548" t="str">
        <f t="shared" si="11"/>
        <v/>
      </c>
      <c r="W101" s="81">
        <f t="shared" si="13"/>
        <v>1014</v>
      </c>
      <c r="X101" s="93"/>
      <c r="Y101" s="7"/>
      <c r="Z101" s="10" t="s">
        <v>298</v>
      </c>
    </row>
    <row r="102" spans="2:26" s="10" customFormat="1" ht="13.5" customHeight="1">
      <c r="B102" s="202">
        <v>1014</v>
      </c>
      <c r="C102" s="203" t="s">
        <v>250</v>
      </c>
      <c r="D102" s="204"/>
      <c r="E102" s="226"/>
      <c r="F102" s="51"/>
      <c r="G102" s="226"/>
      <c r="H102" s="51"/>
      <c r="I102" s="272"/>
      <c r="J102" s="273"/>
      <c r="K102" s="14"/>
      <c r="L102" s="414">
        <f t="shared" si="10"/>
        <v>86</v>
      </c>
      <c r="M102" s="484"/>
      <c r="N102" s="414">
        <f t="shared" si="12"/>
        <v>93</v>
      </c>
      <c r="O102" s="408"/>
      <c r="P102" s="434">
        <f t="shared" si="8"/>
        <v>93</v>
      </c>
      <c r="Q102" s="413">
        <f t="shared" si="9"/>
        <v>93</v>
      </c>
      <c r="R102" s="20"/>
      <c r="S102" s="577"/>
      <c r="T102" s="578"/>
      <c r="U102" s="28"/>
      <c r="V102" s="548" t="str">
        <f t="shared" si="11"/>
        <v/>
      </c>
      <c r="W102" s="81">
        <f t="shared" si="13"/>
        <v>1014</v>
      </c>
      <c r="X102" s="93"/>
      <c r="Y102" s="7"/>
      <c r="Z102" s="10" t="s">
        <v>298</v>
      </c>
    </row>
    <row r="103" spans="2:26" s="10" customFormat="1" ht="13.5" customHeight="1">
      <c r="B103" s="202">
        <v>1014</v>
      </c>
      <c r="C103" s="203" t="s">
        <v>251</v>
      </c>
      <c r="D103" s="204"/>
      <c r="E103" s="226"/>
      <c r="F103" s="51"/>
      <c r="G103" s="226"/>
      <c r="H103" s="51"/>
      <c r="I103" s="272"/>
      <c r="J103" s="273"/>
      <c r="K103" s="14"/>
      <c r="L103" s="414">
        <f t="shared" si="10"/>
        <v>87</v>
      </c>
      <c r="M103" s="484"/>
      <c r="N103" s="414">
        <f t="shared" si="12"/>
        <v>94</v>
      </c>
      <c r="O103" s="408"/>
      <c r="P103" s="434">
        <f t="shared" si="8"/>
        <v>94</v>
      </c>
      <c r="Q103" s="413">
        <f t="shared" si="9"/>
        <v>94</v>
      </c>
      <c r="R103" s="20"/>
      <c r="S103" s="577"/>
      <c r="T103" s="578"/>
      <c r="U103" s="28"/>
      <c r="V103" s="548" t="str">
        <f t="shared" si="11"/>
        <v/>
      </c>
      <c r="W103" s="81">
        <f t="shared" si="13"/>
        <v>1014</v>
      </c>
      <c r="X103" s="93"/>
      <c r="Y103" s="7"/>
      <c r="Z103" s="10" t="s">
        <v>298</v>
      </c>
    </row>
    <row r="104" spans="2:26" s="10" customFormat="1" ht="13.5" customHeight="1">
      <c r="B104" s="202">
        <v>1014</v>
      </c>
      <c r="C104" s="203" t="s">
        <v>252</v>
      </c>
      <c r="D104" s="204"/>
      <c r="E104" s="226"/>
      <c r="F104" s="51"/>
      <c r="G104" s="226"/>
      <c r="H104" s="51"/>
      <c r="I104" s="272"/>
      <c r="J104" s="273"/>
      <c r="K104" s="14"/>
      <c r="L104" s="414">
        <f t="shared" si="10"/>
        <v>88</v>
      </c>
      <c r="M104" s="484"/>
      <c r="N104" s="414">
        <f t="shared" si="12"/>
        <v>95</v>
      </c>
      <c r="O104" s="408"/>
      <c r="P104" s="434">
        <f t="shared" si="8"/>
        <v>95</v>
      </c>
      <c r="Q104" s="413">
        <f t="shared" si="9"/>
        <v>95</v>
      </c>
      <c r="R104" s="20"/>
      <c r="S104" s="577"/>
      <c r="T104" s="578"/>
      <c r="U104" s="28"/>
      <c r="V104" s="548" t="str">
        <f t="shared" si="11"/>
        <v/>
      </c>
      <c r="W104" s="81">
        <f t="shared" si="13"/>
        <v>1014</v>
      </c>
      <c r="X104" s="93"/>
      <c r="Y104" s="7"/>
      <c r="Z104" s="10" t="s">
        <v>298</v>
      </c>
    </row>
    <row r="105" spans="2:26" s="10" customFormat="1" ht="13.5" customHeight="1">
      <c r="B105" s="202">
        <v>1014</v>
      </c>
      <c r="C105" s="203" t="s">
        <v>253</v>
      </c>
      <c r="D105" s="204"/>
      <c r="E105" s="226"/>
      <c r="F105" s="51"/>
      <c r="G105" s="226"/>
      <c r="H105" s="51"/>
      <c r="I105" s="272"/>
      <c r="J105" s="273"/>
      <c r="K105" s="14"/>
      <c r="L105" s="414">
        <f t="shared" si="10"/>
        <v>89</v>
      </c>
      <c r="M105" s="484"/>
      <c r="N105" s="414">
        <f t="shared" si="12"/>
        <v>96</v>
      </c>
      <c r="O105" s="408"/>
      <c r="P105" s="434">
        <f t="shared" si="8"/>
        <v>96</v>
      </c>
      <c r="Q105" s="413">
        <f t="shared" si="9"/>
        <v>96</v>
      </c>
      <c r="R105" s="20"/>
      <c r="S105" s="577"/>
      <c r="T105" s="578"/>
      <c r="U105" s="28"/>
      <c r="V105" s="548" t="str">
        <f t="shared" si="11"/>
        <v/>
      </c>
      <c r="W105" s="81">
        <f t="shared" si="13"/>
        <v>1014</v>
      </c>
      <c r="X105" s="93"/>
      <c r="Y105" s="7"/>
      <c r="Z105" s="10" t="s">
        <v>298</v>
      </c>
    </row>
    <row r="106" spans="2:26" s="10" customFormat="1" ht="13.5" customHeight="1">
      <c r="B106" s="202">
        <v>1014</v>
      </c>
      <c r="C106" s="203" t="s">
        <v>254</v>
      </c>
      <c r="D106" s="204"/>
      <c r="E106" s="226"/>
      <c r="F106" s="51"/>
      <c r="G106" s="226"/>
      <c r="H106" s="51"/>
      <c r="I106" s="272"/>
      <c r="J106" s="273"/>
      <c r="K106" s="14"/>
      <c r="L106" s="414">
        <f t="shared" si="10"/>
        <v>90</v>
      </c>
      <c r="M106" s="484"/>
      <c r="N106" s="414">
        <f t="shared" si="12"/>
        <v>97</v>
      </c>
      <c r="O106" s="408"/>
      <c r="P106" s="434">
        <f t="shared" si="8"/>
        <v>97</v>
      </c>
      <c r="Q106" s="413">
        <f t="shared" si="9"/>
        <v>97</v>
      </c>
      <c r="R106" s="20"/>
      <c r="S106" s="577"/>
      <c r="T106" s="578"/>
      <c r="U106" s="28"/>
      <c r="V106" s="548" t="str">
        <f t="shared" si="11"/>
        <v/>
      </c>
      <c r="W106" s="81">
        <f t="shared" si="13"/>
        <v>1014</v>
      </c>
      <c r="X106" s="93"/>
      <c r="Y106" s="7"/>
      <c r="Z106" s="10" t="s">
        <v>298</v>
      </c>
    </row>
    <row r="107" spans="2:26" s="10" customFormat="1" ht="13.5" customHeight="1">
      <c r="B107" s="202">
        <v>1179</v>
      </c>
      <c r="C107" s="203" t="s">
        <v>270</v>
      </c>
      <c r="D107" s="201" t="s">
        <v>14</v>
      </c>
      <c r="E107" s="225">
        <v>15</v>
      </c>
      <c r="F107" s="49"/>
      <c r="G107" s="225" t="s">
        <v>255</v>
      </c>
      <c r="H107" s="49"/>
      <c r="I107" s="268">
        <v>9</v>
      </c>
      <c r="J107" s="269">
        <v>15</v>
      </c>
      <c r="K107" s="14"/>
      <c r="L107" s="414">
        <f t="shared" si="10"/>
        <v>91</v>
      </c>
      <c r="M107" s="484"/>
      <c r="N107" s="414">
        <f t="shared" si="12"/>
        <v>98</v>
      </c>
      <c r="O107" s="408"/>
      <c r="P107" s="434">
        <f t="shared" si="8"/>
        <v>98</v>
      </c>
      <c r="Q107" s="413">
        <f t="shared" si="9"/>
        <v>98</v>
      </c>
      <c r="R107" s="20"/>
      <c r="S107" s="577"/>
      <c r="T107" s="578"/>
      <c r="U107" s="28"/>
      <c r="V107" s="548" t="str">
        <f t="shared" si="11"/>
        <v>MMﾚﾍﾞﾙ1</v>
      </c>
      <c r="W107" s="81">
        <f t="shared" si="13"/>
        <v>1179</v>
      </c>
      <c r="X107" s="93"/>
      <c r="Y107" s="7" t="s">
        <v>108</v>
      </c>
      <c r="Z107" s="10" t="s">
        <v>298</v>
      </c>
    </row>
    <row r="108" spans="2:26" s="10" customFormat="1" ht="13.5" customHeight="1">
      <c r="B108" s="202">
        <v>1179</v>
      </c>
      <c r="C108" s="203" t="s">
        <v>206</v>
      </c>
      <c r="D108" s="204"/>
      <c r="E108" s="226"/>
      <c r="F108" s="51"/>
      <c r="G108" s="226"/>
      <c r="H108" s="51"/>
      <c r="I108" s="272"/>
      <c r="J108" s="269"/>
      <c r="K108" s="14"/>
      <c r="L108" s="414">
        <f t="shared" si="10"/>
        <v>92</v>
      </c>
      <c r="M108" s="484"/>
      <c r="N108" s="414">
        <f t="shared" si="12"/>
        <v>99</v>
      </c>
      <c r="O108" s="408"/>
      <c r="P108" s="434">
        <f t="shared" si="8"/>
        <v>99</v>
      </c>
      <c r="Q108" s="413">
        <f t="shared" si="9"/>
        <v>99</v>
      </c>
      <c r="R108" s="20"/>
      <c r="S108" s="577"/>
      <c r="T108" s="578"/>
      <c r="U108" s="28"/>
      <c r="V108" s="548" t="str">
        <f t="shared" si="11"/>
        <v/>
      </c>
      <c r="W108" s="81">
        <f t="shared" si="13"/>
        <v>1179</v>
      </c>
      <c r="X108" s="93"/>
      <c r="Y108" s="7"/>
      <c r="Z108" s="10" t="s">
        <v>298</v>
      </c>
    </row>
    <row r="109" spans="2:26" s="10" customFormat="1" ht="13.5" customHeight="1">
      <c r="B109" s="202">
        <v>1179</v>
      </c>
      <c r="C109" s="203" t="s">
        <v>207</v>
      </c>
      <c r="D109" s="204"/>
      <c r="E109" s="226"/>
      <c r="F109" s="51"/>
      <c r="G109" s="226"/>
      <c r="H109" s="51"/>
      <c r="I109" s="272"/>
      <c r="J109" s="269"/>
      <c r="K109" s="14"/>
      <c r="L109" s="414">
        <f t="shared" si="10"/>
        <v>93</v>
      </c>
      <c r="M109" s="484"/>
      <c r="N109" s="414">
        <f t="shared" si="12"/>
        <v>100</v>
      </c>
      <c r="O109" s="408"/>
      <c r="P109" s="434">
        <f t="shared" si="8"/>
        <v>100</v>
      </c>
      <c r="Q109" s="413">
        <f t="shared" si="9"/>
        <v>100</v>
      </c>
      <c r="R109" s="20"/>
      <c r="S109" s="577"/>
      <c r="T109" s="578"/>
      <c r="U109" s="28"/>
      <c r="V109" s="548" t="str">
        <f t="shared" si="11"/>
        <v/>
      </c>
      <c r="W109" s="81">
        <f t="shared" si="13"/>
        <v>1179</v>
      </c>
      <c r="X109" s="93"/>
      <c r="Y109" s="7"/>
      <c r="Z109" s="10" t="s">
        <v>298</v>
      </c>
    </row>
    <row r="110" spans="2:26" s="10" customFormat="1" ht="13.5" customHeight="1">
      <c r="B110" s="202">
        <v>1179</v>
      </c>
      <c r="C110" s="203" t="s">
        <v>212</v>
      </c>
      <c r="D110" s="204"/>
      <c r="E110" s="226"/>
      <c r="F110" s="51"/>
      <c r="G110" s="226"/>
      <c r="H110" s="51"/>
      <c r="I110" s="272"/>
      <c r="J110" s="269"/>
      <c r="K110" s="14"/>
      <c r="L110" s="414">
        <f t="shared" si="10"/>
        <v>94</v>
      </c>
      <c r="M110" s="484"/>
      <c r="N110" s="414">
        <f t="shared" si="12"/>
        <v>101</v>
      </c>
      <c r="O110" s="408"/>
      <c r="P110" s="434">
        <f t="shared" si="8"/>
        <v>101</v>
      </c>
      <c r="Q110" s="413">
        <f t="shared" si="9"/>
        <v>101</v>
      </c>
      <c r="R110" s="20"/>
      <c r="S110" s="577"/>
      <c r="T110" s="578"/>
      <c r="U110" s="28"/>
      <c r="V110" s="548" t="str">
        <f t="shared" si="11"/>
        <v/>
      </c>
      <c r="W110" s="81">
        <f t="shared" si="13"/>
        <v>1179</v>
      </c>
      <c r="X110" s="93"/>
      <c r="Y110" s="7"/>
      <c r="Z110" s="10" t="s">
        <v>298</v>
      </c>
    </row>
    <row r="111" spans="2:26" s="10" customFormat="1" ht="13.5" customHeight="1">
      <c r="B111" s="202">
        <v>1179</v>
      </c>
      <c r="C111" s="203" t="s">
        <v>213</v>
      </c>
      <c r="D111" s="204"/>
      <c r="E111" s="226"/>
      <c r="F111" s="51"/>
      <c r="G111" s="226"/>
      <c r="H111" s="51"/>
      <c r="I111" s="272"/>
      <c r="J111" s="269"/>
      <c r="K111" s="14"/>
      <c r="L111" s="414">
        <f t="shared" si="10"/>
        <v>95</v>
      </c>
      <c r="M111" s="484"/>
      <c r="N111" s="414">
        <f t="shared" si="12"/>
        <v>102</v>
      </c>
      <c r="O111" s="408"/>
      <c r="P111" s="434">
        <f t="shared" si="8"/>
        <v>102</v>
      </c>
      <c r="Q111" s="413">
        <f t="shared" si="9"/>
        <v>102</v>
      </c>
      <c r="R111" s="20"/>
      <c r="S111" s="577"/>
      <c r="T111" s="578"/>
      <c r="U111" s="28"/>
      <c r="V111" s="548" t="str">
        <f t="shared" si="11"/>
        <v/>
      </c>
      <c r="W111" s="81">
        <f t="shared" si="13"/>
        <v>1179</v>
      </c>
      <c r="X111" s="93"/>
      <c r="Y111" s="7"/>
      <c r="Z111" s="10" t="s">
        <v>298</v>
      </c>
    </row>
    <row r="112" spans="2:26" s="10" customFormat="1" ht="13.5" customHeight="1">
      <c r="B112" s="202">
        <v>1179</v>
      </c>
      <c r="C112" s="203" t="s">
        <v>221</v>
      </c>
      <c r="D112" s="204"/>
      <c r="E112" s="226"/>
      <c r="F112" s="51"/>
      <c r="G112" s="226"/>
      <c r="H112" s="51"/>
      <c r="I112" s="272"/>
      <c r="J112" s="269"/>
      <c r="K112" s="14"/>
      <c r="L112" s="414">
        <f t="shared" si="10"/>
        <v>96</v>
      </c>
      <c r="M112" s="484"/>
      <c r="N112" s="414">
        <f t="shared" si="12"/>
        <v>103</v>
      </c>
      <c r="O112" s="408"/>
      <c r="P112" s="434">
        <f t="shared" si="8"/>
        <v>103</v>
      </c>
      <c r="Q112" s="413">
        <f t="shared" si="9"/>
        <v>103</v>
      </c>
      <c r="R112" s="20"/>
      <c r="S112" s="577"/>
      <c r="T112" s="578"/>
      <c r="U112" s="28"/>
      <c r="V112" s="548" t="str">
        <f t="shared" si="11"/>
        <v/>
      </c>
      <c r="W112" s="81">
        <f t="shared" si="13"/>
        <v>1179</v>
      </c>
      <c r="X112" s="93"/>
      <c r="Y112" s="7"/>
      <c r="Z112" s="10" t="s">
        <v>298</v>
      </c>
    </row>
    <row r="113" spans="2:26" s="10" customFormat="1" ht="13.5" customHeight="1">
      <c r="B113" s="202">
        <v>1179</v>
      </c>
      <c r="C113" s="203" t="s">
        <v>222</v>
      </c>
      <c r="D113" s="204"/>
      <c r="E113" s="226"/>
      <c r="F113" s="51"/>
      <c r="G113" s="226"/>
      <c r="H113" s="51"/>
      <c r="I113" s="272"/>
      <c r="J113" s="269"/>
      <c r="K113" s="14"/>
      <c r="L113" s="414">
        <f t="shared" si="10"/>
        <v>97</v>
      </c>
      <c r="M113" s="484"/>
      <c r="N113" s="414">
        <f t="shared" si="12"/>
        <v>104</v>
      </c>
      <c r="O113" s="408"/>
      <c r="P113" s="434">
        <f t="shared" si="8"/>
        <v>104</v>
      </c>
      <c r="Q113" s="413">
        <f t="shared" si="9"/>
        <v>104</v>
      </c>
      <c r="R113" s="20"/>
      <c r="S113" s="577"/>
      <c r="T113" s="578"/>
      <c r="U113" s="28"/>
      <c r="V113" s="548" t="str">
        <f t="shared" si="11"/>
        <v/>
      </c>
      <c r="W113" s="81">
        <f t="shared" si="13"/>
        <v>1179</v>
      </c>
      <c r="X113" s="93"/>
      <c r="Y113" s="7"/>
      <c r="Z113" s="10" t="s">
        <v>298</v>
      </c>
    </row>
    <row r="114" spans="2:26" s="10" customFormat="1" ht="13.5" customHeight="1" thickBot="1">
      <c r="B114" s="202">
        <v>1179</v>
      </c>
      <c r="C114" s="203" t="s">
        <v>223</v>
      </c>
      <c r="D114" s="204"/>
      <c r="E114" s="226"/>
      <c r="F114" s="51"/>
      <c r="G114" s="226"/>
      <c r="H114" s="51"/>
      <c r="I114" s="272"/>
      <c r="J114" s="269"/>
      <c r="K114" s="14"/>
      <c r="L114" s="414">
        <f t="shared" si="10"/>
        <v>98</v>
      </c>
      <c r="M114" s="484"/>
      <c r="N114" s="414">
        <f t="shared" si="12"/>
        <v>105</v>
      </c>
      <c r="O114" s="408"/>
      <c r="P114" s="434">
        <f t="shared" si="8"/>
        <v>105</v>
      </c>
      <c r="Q114" s="413">
        <f t="shared" si="9"/>
        <v>105</v>
      </c>
      <c r="R114" s="20"/>
      <c r="S114" s="579"/>
      <c r="T114" s="580"/>
      <c r="U114" s="28"/>
      <c r="V114" s="548" t="str">
        <f t="shared" si="11"/>
        <v/>
      </c>
      <c r="W114" s="81">
        <f t="shared" si="13"/>
        <v>1179</v>
      </c>
      <c r="X114" s="93"/>
      <c r="Y114" s="7"/>
      <c r="Z114" s="10" t="s">
        <v>298</v>
      </c>
    </row>
    <row r="115" spans="2:26" s="10" customFormat="1" ht="13.5" customHeight="1" thickBot="1">
      <c r="B115" s="219">
        <v>1179</v>
      </c>
      <c r="C115" s="31" t="s">
        <v>224</v>
      </c>
      <c r="D115" s="218"/>
      <c r="E115" s="230"/>
      <c r="F115" s="55"/>
      <c r="G115" s="230"/>
      <c r="H115" s="55"/>
      <c r="I115" s="227"/>
      <c r="J115" s="282"/>
      <c r="K115" s="14"/>
      <c r="L115" s="408">
        <f t="shared" si="10"/>
        <v>99</v>
      </c>
      <c r="M115" s="484"/>
      <c r="N115" s="408">
        <f t="shared" si="12"/>
        <v>106</v>
      </c>
      <c r="O115" s="408"/>
      <c r="P115" s="430">
        <f t="shared" si="8"/>
        <v>106</v>
      </c>
      <c r="Q115" s="431">
        <f t="shared" si="9"/>
        <v>106</v>
      </c>
      <c r="R115" s="20"/>
      <c r="S115" s="242"/>
      <c r="T115" s="243"/>
      <c r="U115" s="28"/>
      <c r="V115" s="555" t="str">
        <f t="shared" si="11"/>
        <v/>
      </c>
      <c r="W115" s="556">
        <f t="shared" si="13"/>
        <v>1179</v>
      </c>
      <c r="X115" s="93"/>
      <c r="Y115" s="7"/>
    </row>
    <row r="116" spans="2:26" s="10" customFormat="1" ht="13.5" customHeight="1" thickTop="1" thickBot="1">
      <c r="B116" s="220">
        <v>1080</v>
      </c>
      <c r="C116" s="221" t="s">
        <v>52</v>
      </c>
      <c r="D116" s="222">
        <v>9</v>
      </c>
      <c r="E116" s="231">
        <v>8</v>
      </c>
      <c r="F116" s="56"/>
      <c r="G116" s="231"/>
      <c r="H116" s="56"/>
      <c r="I116" s="294"/>
      <c r="J116" s="283">
        <v>8</v>
      </c>
      <c r="K116" s="88"/>
      <c r="L116" s="437"/>
      <c r="M116" s="488"/>
      <c r="N116" s="437">
        <f t="shared" si="12"/>
        <v>107</v>
      </c>
      <c r="O116" s="408"/>
      <c r="P116" s="435">
        <f t="shared" si="8"/>
        <v>107</v>
      </c>
      <c r="Q116" s="436">
        <f t="shared" si="9"/>
        <v>107</v>
      </c>
      <c r="R116" s="94"/>
      <c r="S116" s="252"/>
      <c r="T116" s="254"/>
      <c r="U116" s="58"/>
      <c r="V116" s="559" t="str">
        <f t="shared" si="11"/>
        <v/>
      </c>
      <c r="W116" s="560">
        <f t="shared" si="13"/>
        <v>1080</v>
      </c>
      <c r="X116" s="93"/>
      <c r="Y116" s="7"/>
    </row>
    <row r="117" spans="2:26" s="10" customFormat="1" ht="13.5" customHeight="1" thickTop="1">
      <c r="B117" s="202">
        <v>1311</v>
      </c>
      <c r="C117" s="203" t="s">
        <v>99</v>
      </c>
      <c r="D117" s="214">
        <v>9</v>
      </c>
      <c r="E117" s="226">
        <v>6</v>
      </c>
      <c r="F117" s="51"/>
      <c r="G117" s="226"/>
      <c r="H117" s="51"/>
      <c r="I117" s="292"/>
      <c r="J117" s="280">
        <v>6</v>
      </c>
      <c r="K117" s="14"/>
      <c r="L117" s="440"/>
      <c r="M117" s="484"/>
      <c r="N117" s="440">
        <f t="shared" si="12"/>
        <v>108</v>
      </c>
      <c r="O117" s="408"/>
      <c r="P117" s="438">
        <f t="shared" si="8"/>
        <v>108</v>
      </c>
      <c r="Q117" s="439">
        <f t="shared" si="9"/>
        <v>108</v>
      </c>
      <c r="R117" s="20"/>
      <c r="S117" s="242"/>
      <c r="T117" s="243"/>
      <c r="U117" s="28"/>
      <c r="V117" s="557" t="str">
        <f t="shared" si="11"/>
        <v/>
      </c>
      <c r="W117" s="558">
        <f t="shared" si="13"/>
        <v>1311</v>
      </c>
      <c r="X117" s="93"/>
      <c r="Y117" s="7" t="s">
        <v>84</v>
      </c>
    </row>
    <row r="118" spans="2:26" s="10" customFormat="1" ht="13.5" customHeight="1">
      <c r="B118" s="205">
        <v>1315</v>
      </c>
      <c r="C118" s="206" t="s">
        <v>100</v>
      </c>
      <c r="D118" s="207" t="s">
        <v>271</v>
      </c>
      <c r="E118" s="227">
        <v>2</v>
      </c>
      <c r="F118" s="54"/>
      <c r="G118" s="227"/>
      <c r="H118" s="54"/>
      <c r="I118" s="227"/>
      <c r="J118" s="284">
        <v>2</v>
      </c>
      <c r="K118" s="14"/>
      <c r="L118" s="408"/>
      <c r="M118" s="484"/>
      <c r="N118" s="491"/>
      <c r="O118" s="408"/>
      <c r="P118" s="441"/>
      <c r="Q118" s="413">
        <f t="shared" si="9"/>
        <v>109</v>
      </c>
      <c r="R118" s="20"/>
      <c r="S118" s="255"/>
      <c r="T118" s="256"/>
      <c r="U118" s="28"/>
      <c r="V118" s="548" t="str">
        <f t="shared" si="11"/>
        <v/>
      </c>
      <c r="W118" s="81">
        <f t="shared" si="13"/>
        <v>1315</v>
      </c>
      <c r="X118" s="93"/>
      <c r="Y118" s="29"/>
    </row>
    <row r="119" spans="2:26" s="10" customFormat="1" ht="13.5" customHeight="1" thickBot="1">
      <c r="B119" s="215">
        <v>1316</v>
      </c>
      <c r="C119" s="216" t="s">
        <v>101</v>
      </c>
      <c r="D119" s="217" t="s">
        <v>272</v>
      </c>
      <c r="E119" s="229">
        <v>1</v>
      </c>
      <c r="F119" s="52"/>
      <c r="G119" s="229"/>
      <c r="H119" s="52"/>
      <c r="I119" s="229"/>
      <c r="J119" s="285">
        <v>1</v>
      </c>
      <c r="K119" s="45"/>
      <c r="L119" s="444"/>
      <c r="M119" s="489"/>
      <c r="N119" s="539"/>
      <c r="O119" s="408"/>
      <c r="P119" s="442"/>
      <c r="Q119" s="443">
        <f t="shared" si="9"/>
        <v>110</v>
      </c>
      <c r="R119" s="24"/>
      <c r="S119" s="257"/>
      <c r="T119" s="258"/>
      <c r="U119" s="46"/>
      <c r="V119" s="555" t="str">
        <f t="shared" si="11"/>
        <v/>
      </c>
      <c r="W119" s="556">
        <f t="shared" si="13"/>
        <v>1316</v>
      </c>
      <c r="X119" s="89"/>
      <c r="Y119" s="29"/>
    </row>
    <row r="120" spans="2:26" s="10" customFormat="1" ht="13.5" customHeight="1" thickTop="1">
      <c r="B120" s="202">
        <v>1035</v>
      </c>
      <c r="C120" s="203" t="s">
        <v>39</v>
      </c>
      <c r="D120" s="214" t="s">
        <v>273</v>
      </c>
      <c r="E120" s="226">
        <v>20</v>
      </c>
      <c r="F120" s="51"/>
      <c r="G120" s="226" t="s">
        <v>209</v>
      </c>
      <c r="H120" s="51"/>
      <c r="I120" s="272">
        <v>1</v>
      </c>
      <c r="J120" s="273">
        <v>20</v>
      </c>
      <c r="K120" s="14"/>
      <c r="L120" s="408"/>
      <c r="M120" s="484"/>
      <c r="N120" s="408">
        <f>N117+1</f>
        <v>109</v>
      </c>
      <c r="O120" s="408"/>
      <c r="P120" s="445">
        <f>P117+1</f>
        <v>109</v>
      </c>
      <c r="Q120" s="446"/>
      <c r="R120" s="20"/>
      <c r="S120" s="242"/>
      <c r="T120" s="243"/>
      <c r="U120" s="28"/>
      <c r="V120" s="557" t="str">
        <f t="shared" si="11"/>
        <v>MSﾚﾍﾞﾙ1</v>
      </c>
      <c r="W120" s="558">
        <f t="shared" si="13"/>
        <v>1035</v>
      </c>
      <c r="X120" s="93"/>
      <c r="Y120" s="7"/>
    </row>
    <row r="121" spans="2:26" s="10" customFormat="1" ht="13.5" customHeight="1">
      <c r="B121" s="197">
        <v>1036</v>
      </c>
      <c r="C121" s="198" t="s">
        <v>40</v>
      </c>
      <c r="D121" s="201" t="s">
        <v>273</v>
      </c>
      <c r="E121" s="225">
        <v>20</v>
      </c>
      <c r="F121" s="49"/>
      <c r="G121" s="225" t="s">
        <v>209</v>
      </c>
      <c r="H121" s="49"/>
      <c r="I121" s="268">
        <v>1</v>
      </c>
      <c r="J121" s="269">
        <v>20</v>
      </c>
      <c r="K121" s="14"/>
      <c r="L121" s="408"/>
      <c r="M121" s="484"/>
      <c r="N121" s="408">
        <f t="shared" si="12"/>
        <v>110</v>
      </c>
      <c r="O121" s="408"/>
      <c r="P121" s="447">
        <f t="shared" ref="P121:P135" si="14">P120+1</f>
        <v>110</v>
      </c>
      <c r="Q121" s="415"/>
      <c r="R121" s="20"/>
      <c r="S121" s="242"/>
      <c r="T121" s="243"/>
      <c r="U121" s="28"/>
      <c r="V121" s="548" t="str">
        <f t="shared" si="11"/>
        <v>MSﾚﾍﾞﾙ1</v>
      </c>
      <c r="W121" s="81">
        <f t="shared" si="13"/>
        <v>1036</v>
      </c>
      <c r="X121" s="93"/>
      <c r="Y121" s="7"/>
    </row>
    <row r="122" spans="2:26" s="10" customFormat="1" ht="13.5" customHeight="1">
      <c r="B122" s="197">
        <v>1037</v>
      </c>
      <c r="C122" s="198" t="s">
        <v>41</v>
      </c>
      <c r="D122" s="201" t="s">
        <v>273</v>
      </c>
      <c r="E122" s="225">
        <v>4</v>
      </c>
      <c r="F122" s="49"/>
      <c r="G122" s="225" t="s">
        <v>209</v>
      </c>
      <c r="H122" s="49"/>
      <c r="I122" s="268">
        <v>1</v>
      </c>
      <c r="J122" s="269">
        <v>4</v>
      </c>
      <c r="K122" s="14"/>
      <c r="L122" s="408"/>
      <c r="M122" s="484"/>
      <c r="N122" s="408">
        <f t="shared" si="12"/>
        <v>111</v>
      </c>
      <c r="O122" s="408"/>
      <c r="P122" s="447">
        <f t="shared" si="14"/>
        <v>111</v>
      </c>
      <c r="Q122" s="415"/>
      <c r="R122" s="20"/>
      <c r="S122" s="242"/>
      <c r="T122" s="243"/>
      <c r="U122" s="28"/>
      <c r="V122" s="548" t="str">
        <f t="shared" si="11"/>
        <v>MSﾚﾍﾞﾙ1</v>
      </c>
      <c r="W122" s="81">
        <f t="shared" si="13"/>
        <v>1037</v>
      </c>
      <c r="X122" s="93"/>
      <c r="Y122" s="7"/>
    </row>
    <row r="123" spans="2:26" s="10" customFormat="1" ht="13.5" customHeight="1">
      <c r="B123" s="197">
        <v>1038</v>
      </c>
      <c r="C123" s="198" t="s">
        <v>42</v>
      </c>
      <c r="D123" s="201">
        <v>9</v>
      </c>
      <c r="E123" s="225">
        <v>14</v>
      </c>
      <c r="F123" s="49"/>
      <c r="G123" s="225" t="s">
        <v>209</v>
      </c>
      <c r="H123" s="49"/>
      <c r="I123" s="268">
        <v>1</v>
      </c>
      <c r="J123" s="269">
        <v>14</v>
      </c>
      <c r="K123" s="14"/>
      <c r="L123" s="408"/>
      <c r="M123" s="484"/>
      <c r="N123" s="408">
        <f t="shared" si="12"/>
        <v>112</v>
      </c>
      <c r="O123" s="408"/>
      <c r="P123" s="447">
        <f t="shared" si="14"/>
        <v>112</v>
      </c>
      <c r="Q123" s="415"/>
      <c r="R123" s="20"/>
      <c r="S123" s="242"/>
      <c r="T123" s="243"/>
      <c r="U123" s="28"/>
      <c r="V123" s="548" t="str">
        <f t="shared" si="11"/>
        <v>MSﾚﾍﾞﾙ1</v>
      </c>
      <c r="W123" s="81">
        <f t="shared" si="13"/>
        <v>1038</v>
      </c>
      <c r="X123" s="93"/>
      <c r="Y123" s="7"/>
    </row>
    <row r="124" spans="2:26" s="10" customFormat="1" ht="13.5" customHeight="1">
      <c r="B124" s="197">
        <v>1039</v>
      </c>
      <c r="C124" s="198" t="s">
        <v>43</v>
      </c>
      <c r="D124" s="201" t="s">
        <v>273</v>
      </c>
      <c r="E124" s="225">
        <v>40</v>
      </c>
      <c r="F124" s="49"/>
      <c r="G124" s="225" t="s">
        <v>209</v>
      </c>
      <c r="H124" s="49"/>
      <c r="I124" s="268">
        <v>1</v>
      </c>
      <c r="J124" s="269">
        <v>40</v>
      </c>
      <c r="K124" s="14"/>
      <c r="L124" s="408"/>
      <c r="M124" s="484"/>
      <c r="N124" s="408">
        <f t="shared" si="12"/>
        <v>113</v>
      </c>
      <c r="O124" s="408"/>
      <c r="P124" s="447">
        <f t="shared" si="14"/>
        <v>113</v>
      </c>
      <c r="Q124" s="415"/>
      <c r="R124" s="20"/>
      <c r="S124" s="242"/>
      <c r="T124" s="243"/>
      <c r="U124" s="28"/>
      <c r="V124" s="548" t="str">
        <f t="shared" si="11"/>
        <v>MSﾚﾍﾞﾙ1</v>
      </c>
      <c r="W124" s="81">
        <f t="shared" si="13"/>
        <v>1039</v>
      </c>
      <c r="X124" s="93"/>
      <c r="Y124" s="7"/>
    </row>
    <row r="125" spans="2:26" s="10" customFormat="1" ht="13.5" customHeight="1" thickBot="1">
      <c r="B125" s="215">
        <v>1040</v>
      </c>
      <c r="C125" s="216" t="s">
        <v>44</v>
      </c>
      <c r="D125" s="217" t="s">
        <v>272</v>
      </c>
      <c r="E125" s="229">
        <v>40</v>
      </c>
      <c r="F125" s="52"/>
      <c r="G125" s="229" t="s">
        <v>209</v>
      </c>
      <c r="H125" s="52"/>
      <c r="I125" s="295">
        <v>1</v>
      </c>
      <c r="J125" s="274">
        <v>40</v>
      </c>
      <c r="K125" s="14"/>
      <c r="L125" s="444"/>
      <c r="M125" s="484"/>
      <c r="N125" s="444">
        <f t="shared" si="12"/>
        <v>114</v>
      </c>
      <c r="O125" s="408"/>
      <c r="P125" s="448">
        <f t="shared" si="14"/>
        <v>114</v>
      </c>
      <c r="Q125" s="443"/>
      <c r="R125" s="20"/>
      <c r="S125" s="259"/>
      <c r="T125" s="261"/>
      <c r="U125" s="28"/>
      <c r="V125" s="555" t="str">
        <f t="shared" si="11"/>
        <v>MSﾚﾍﾞﾙ1</v>
      </c>
      <c r="W125" s="556">
        <f t="shared" si="13"/>
        <v>1040</v>
      </c>
      <c r="X125" s="89"/>
      <c r="Y125" s="7"/>
    </row>
    <row r="126" spans="2:26" s="10" customFormat="1" ht="13.5" customHeight="1" thickTop="1">
      <c r="B126" s="219">
        <v>1383</v>
      </c>
      <c r="C126" s="223" t="s">
        <v>102</v>
      </c>
      <c r="D126" s="218" t="s">
        <v>274</v>
      </c>
      <c r="E126" s="230">
        <v>120</v>
      </c>
      <c r="F126" s="55"/>
      <c r="G126" s="230" t="s">
        <v>210</v>
      </c>
      <c r="H126" s="55"/>
      <c r="I126" s="386">
        <v>5</v>
      </c>
      <c r="J126" s="286">
        <v>120</v>
      </c>
      <c r="K126" s="14"/>
      <c r="L126" s="450">
        <f>L115+1</f>
        <v>100</v>
      </c>
      <c r="M126" s="484"/>
      <c r="N126" s="450">
        <f t="shared" si="12"/>
        <v>115</v>
      </c>
      <c r="O126" s="408"/>
      <c r="P126" s="445">
        <f t="shared" si="14"/>
        <v>115</v>
      </c>
      <c r="Q126" s="449">
        <f>Q119+1</f>
        <v>111</v>
      </c>
      <c r="R126" s="20"/>
      <c r="S126" s="262"/>
      <c r="T126" s="263"/>
      <c r="U126" s="28"/>
      <c r="V126" s="557" t="str">
        <f t="shared" si="11"/>
        <v xml:space="preserve">MUﾚﾍﾞﾙ1 </v>
      </c>
      <c r="W126" s="558">
        <f t="shared" si="13"/>
        <v>1383</v>
      </c>
      <c r="X126" s="93"/>
      <c r="Y126" s="7" t="s">
        <v>109</v>
      </c>
    </row>
    <row r="127" spans="2:26" s="10" customFormat="1" ht="13.5" customHeight="1">
      <c r="B127" s="202">
        <v>1383</v>
      </c>
      <c r="C127" s="203" t="s">
        <v>206</v>
      </c>
      <c r="D127" s="207"/>
      <c r="E127" s="227"/>
      <c r="F127" s="54"/>
      <c r="G127" s="227"/>
      <c r="H127" s="54"/>
      <c r="I127" s="227"/>
      <c r="J127" s="284"/>
      <c r="K127" s="14"/>
      <c r="L127" s="414">
        <f t="shared" ref="L127:L135" si="15">L126+1</f>
        <v>101</v>
      </c>
      <c r="M127" s="484"/>
      <c r="N127" s="414">
        <f t="shared" si="12"/>
        <v>116</v>
      </c>
      <c r="O127" s="408"/>
      <c r="P127" s="447">
        <f t="shared" si="14"/>
        <v>116</v>
      </c>
      <c r="Q127" s="451">
        <f t="shared" ref="Q127:Q135" si="16">Q126+1</f>
        <v>112</v>
      </c>
      <c r="R127" s="20"/>
      <c r="S127" s="264"/>
      <c r="T127" s="243"/>
      <c r="U127" s="28"/>
      <c r="V127" s="548" t="str">
        <f t="shared" si="11"/>
        <v/>
      </c>
      <c r="W127" s="81">
        <f t="shared" si="13"/>
        <v>1383</v>
      </c>
      <c r="X127" s="93"/>
      <c r="Y127" s="7"/>
    </row>
    <row r="128" spans="2:26" s="10" customFormat="1" ht="13.5" customHeight="1">
      <c r="B128" s="202">
        <v>1383</v>
      </c>
      <c r="C128" s="203" t="s">
        <v>207</v>
      </c>
      <c r="D128" s="207"/>
      <c r="E128" s="227"/>
      <c r="F128" s="54"/>
      <c r="G128" s="227"/>
      <c r="H128" s="54"/>
      <c r="I128" s="227"/>
      <c r="J128" s="284"/>
      <c r="K128" s="14"/>
      <c r="L128" s="414">
        <f t="shared" si="15"/>
        <v>102</v>
      </c>
      <c r="M128" s="484"/>
      <c r="N128" s="414">
        <f t="shared" si="12"/>
        <v>117</v>
      </c>
      <c r="O128" s="408"/>
      <c r="P128" s="447">
        <f t="shared" si="14"/>
        <v>117</v>
      </c>
      <c r="Q128" s="451">
        <f t="shared" si="16"/>
        <v>113</v>
      </c>
      <c r="R128" s="20"/>
      <c r="S128" s="264"/>
      <c r="T128" s="243"/>
      <c r="U128" s="28"/>
      <c r="V128" s="548" t="str">
        <f t="shared" si="11"/>
        <v/>
      </c>
      <c r="W128" s="81">
        <f t="shared" si="13"/>
        <v>1383</v>
      </c>
      <c r="X128" s="93"/>
      <c r="Y128" s="7"/>
    </row>
    <row r="129" spans="1:25" s="10" customFormat="1" ht="13.5" customHeight="1">
      <c r="B129" s="202">
        <v>1383</v>
      </c>
      <c r="C129" s="203" t="s">
        <v>212</v>
      </c>
      <c r="D129" s="207"/>
      <c r="E129" s="227"/>
      <c r="F129" s="54"/>
      <c r="G129" s="227"/>
      <c r="H129" s="54"/>
      <c r="I129" s="227"/>
      <c r="J129" s="284"/>
      <c r="K129" s="14"/>
      <c r="L129" s="414">
        <f t="shared" si="15"/>
        <v>103</v>
      </c>
      <c r="M129" s="484"/>
      <c r="N129" s="414">
        <f t="shared" si="12"/>
        <v>118</v>
      </c>
      <c r="O129" s="408"/>
      <c r="P129" s="447">
        <f t="shared" si="14"/>
        <v>118</v>
      </c>
      <c r="Q129" s="451">
        <f t="shared" si="16"/>
        <v>114</v>
      </c>
      <c r="R129" s="20"/>
      <c r="S129" s="264"/>
      <c r="T129" s="243"/>
      <c r="U129" s="28"/>
      <c r="V129" s="548" t="str">
        <f t="shared" si="11"/>
        <v/>
      </c>
      <c r="W129" s="81">
        <f t="shared" si="13"/>
        <v>1383</v>
      </c>
      <c r="X129" s="93"/>
      <c r="Y129" s="7"/>
    </row>
    <row r="130" spans="1:25" s="10" customFormat="1" ht="13.5" customHeight="1">
      <c r="B130" s="202">
        <v>1383</v>
      </c>
      <c r="C130" s="203" t="s">
        <v>213</v>
      </c>
      <c r="D130" s="207"/>
      <c r="E130" s="227"/>
      <c r="F130" s="54"/>
      <c r="G130" s="227"/>
      <c r="H130" s="54"/>
      <c r="I130" s="227"/>
      <c r="J130" s="284"/>
      <c r="K130" s="14"/>
      <c r="L130" s="414">
        <f t="shared" si="15"/>
        <v>104</v>
      </c>
      <c r="M130" s="484"/>
      <c r="N130" s="414">
        <f t="shared" si="12"/>
        <v>119</v>
      </c>
      <c r="O130" s="408"/>
      <c r="P130" s="447">
        <f t="shared" si="14"/>
        <v>119</v>
      </c>
      <c r="Q130" s="451">
        <f t="shared" si="16"/>
        <v>115</v>
      </c>
      <c r="R130" s="20"/>
      <c r="S130" s="264"/>
      <c r="T130" s="243"/>
      <c r="U130" s="28"/>
      <c r="V130" s="548" t="str">
        <f t="shared" si="11"/>
        <v/>
      </c>
      <c r="W130" s="81">
        <f t="shared" si="13"/>
        <v>1383</v>
      </c>
      <c r="X130" s="93"/>
      <c r="Y130" s="7"/>
    </row>
    <row r="131" spans="1:25" s="10" customFormat="1" ht="13.5" customHeight="1">
      <c r="B131" s="202">
        <v>1384</v>
      </c>
      <c r="C131" s="203" t="s">
        <v>103</v>
      </c>
      <c r="D131" s="207" t="s">
        <v>275</v>
      </c>
      <c r="E131" s="227">
        <v>120</v>
      </c>
      <c r="F131" s="54"/>
      <c r="G131" s="227" t="s">
        <v>211</v>
      </c>
      <c r="H131" s="54"/>
      <c r="I131" s="227">
        <v>5</v>
      </c>
      <c r="J131" s="284">
        <v>120</v>
      </c>
      <c r="K131" s="14"/>
      <c r="L131" s="414">
        <f t="shared" si="15"/>
        <v>105</v>
      </c>
      <c r="M131" s="484"/>
      <c r="N131" s="414">
        <f t="shared" si="12"/>
        <v>120</v>
      </c>
      <c r="O131" s="408"/>
      <c r="P131" s="447">
        <f t="shared" si="14"/>
        <v>120</v>
      </c>
      <c r="Q131" s="451">
        <f t="shared" si="16"/>
        <v>116</v>
      </c>
      <c r="R131" s="20"/>
      <c r="S131" s="265"/>
      <c r="T131" s="243"/>
      <c r="U131" s="28"/>
      <c r="V131" s="548" t="str">
        <f t="shared" si="11"/>
        <v xml:space="preserve">MVﾚﾍﾞﾙ1 </v>
      </c>
      <c r="W131" s="81">
        <f t="shared" si="13"/>
        <v>1384</v>
      </c>
      <c r="X131" s="93"/>
      <c r="Y131" s="7" t="s">
        <v>110</v>
      </c>
    </row>
    <row r="132" spans="1:25" s="10" customFormat="1" ht="13.5" customHeight="1">
      <c r="B132" s="202">
        <v>1384</v>
      </c>
      <c r="C132" s="203" t="s">
        <v>206</v>
      </c>
      <c r="D132" s="207"/>
      <c r="E132" s="227"/>
      <c r="F132" s="54"/>
      <c r="G132" s="227"/>
      <c r="H132" s="54"/>
      <c r="I132" s="227"/>
      <c r="J132" s="284"/>
      <c r="K132" s="14"/>
      <c r="L132" s="414">
        <f t="shared" si="15"/>
        <v>106</v>
      </c>
      <c r="M132" s="484"/>
      <c r="N132" s="414">
        <f t="shared" si="12"/>
        <v>121</v>
      </c>
      <c r="O132" s="408"/>
      <c r="P132" s="447">
        <f t="shared" si="14"/>
        <v>121</v>
      </c>
      <c r="Q132" s="451">
        <f t="shared" si="16"/>
        <v>117</v>
      </c>
      <c r="R132" s="20"/>
      <c r="S132" s="265"/>
      <c r="T132" s="243"/>
      <c r="U132" s="28"/>
      <c r="V132" s="548" t="str">
        <f t="shared" si="11"/>
        <v/>
      </c>
      <c r="W132" s="81">
        <f t="shared" si="13"/>
        <v>1384</v>
      </c>
      <c r="X132" s="93"/>
      <c r="Y132" s="7"/>
    </row>
    <row r="133" spans="1:25" s="10" customFormat="1" ht="13.5" customHeight="1">
      <c r="B133" s="202">
        <v>1384</v>
      </c>
      <c r="C133" s="203" t="s">
        <v>207</v>
      </c>
      <c r="D133" s="207"/>
      <c r="E133" s="227"/>
      <c r="F133" s="54"/>
      <c r="G133" s="227"/>
      <c r="H133" s="54"/>
      <c r="I133" s="227"/>
      <c r="J133" s="284"/>
      <c r="K133" s="14"/>
      <c r="L133" s="414">
        <f t="shared" si="15"/>
        <v>107</v>
      </c>
      <c r="M133" s="484"/>
      <c r="N133" s="414">
        <f t="shared" si="12"/>
        <v>122</v>
      </c>
      <c r="O133" s="408"/>
      <c r="P133" s="447">
        <f t="shared" si="14"/>
        <v>122</v>
      </c>
      <c r="Q133" s="451">
        <f t="shared" si="16"/>
        <v>118</v>
      </c>
      <c r="R133" s="20"/>
      <c r="S133" s="265"/>
      <c r="T133" s="243"/>
      <c r="U133" s="28"/>
      <c r="V133" s="548" t="str">
        <f t="shared" si="11"/>
        <v/>
      </c>
      <c r="W133" s="81">
        <f t="shared" si="13"/>
        <v>1384</v>
      </c>
      <c r="X133" s="93"/>
      <c r="Y133" s="7"/>
    </row>
    <row r="134" spans="1:25" s="10" customFormat="1" ht="13.5" customHeight="1">
      <c r="B134" s="202">
        <v>1384</v>
      </c>
      <c r="C134" s="203" t="s">
        <v>212</v>
      </c>
      <c r="D134" s="207"/>
      <c r="E134" s="227"/>
      <c r="F134" s="54"/>
      <c r="G134" s="227"/>
      <c r="H134" s="54"/>
      <c r="I134" s="227"/>
      <c r="J134" s="284"/>
      <c r="K134" s="14"/>
      <c r="L134" s="414">
        <f t="shared" si="15"/>
        <v>108</v>
      </c>
      <c r="M134" s="484"/>
      <c r="N134" s="414">
        <f t="shared" si="12"/>
        <v>123</v>
      </c>
      <c r="O134" s="408"/>
      <c r="P134" s="447">
        <f t="shared" si="14"/>
        <v>123</v>
      </c>
      <c r="Q134" s="451">
        <f t="shared" si="16"/>
        <v>119</v>
      </c>
      <c r="R134" s="20"/>
      <c r="S134" s="265"/>
      <c r="T134" s="243"/>
      <c r="U134" s="28"/>
      <c r="V134" s="548" t="str">
        <f t="shared" si="11"/>
        <v/>
      </c>
      <c r="W134" s="81">
        <f t="shared" si="13"/>
        <v>1384</v>
      </c>
      <c r="X134" s="93"/>
      <c r="Y134" s="7"/>
    </row>
    <row r="135" spans="1:25" s="10" customFormat="1" ht="13.5" customHeight="1">
      <c r="B135" s="202">
        <v>1384</v>
      </c>
      <c r="C135" s="31" t="s">
        <v>213</v>
      </c>
      <c r="D135" s="207"/>
      <c r="E135" s="227"/>
      <c r="F135" s="54"/>
      <c r="G135" s="227"/>
      <c r="H135" s="54"/>
      <c r="I135" s="227"/>
      <c r="J135" s="284"/>
      <c r="K135" s="14"/>
      <c r="L135" s="414">
        <f t="shared" si="15"/>
        <v>109</v>
      </c>
      <c r="M135" s="484"/>
      <c r="N135" s="414">
        <f t="shared" si="12"/>
        <v>124</v>
      </c>
      <c r="O135" s="408"/>
      <c r="P135" s="447">
        <f t="shared" si="14"/>
        <v>124</v>
      </c>
      <c r="Q135" s="451">
        <f t="shared" si="16"/>
        <v>120</v>
      </c>
      <c r="R135" s="20"/>
      <c r="S135" s="265"/>
      <c r="T135" s="243"/>
      <c r="U135" s="28"/>
      <c r="V135" s="548" t="str">
        <f t="shared" si="11"/>
        <v/>
      </c>
      <c r="W135" s="81">
        <f t="shared" si="13"/>
        <v>1384</v>
      </c>
      <c r="X135" s="93"/>
      <c r="Y135" s="7"/>
    </row>
    <row r="136" spans="1:25" s="10" customFormat="1" ht="13.5" customHeight="1" thickBot="1">
      <c r="B136" s="25"/>
      <c r="C136" s="26"/>
      <c r="D136" s="213"/>
      <c r="E136" s="27"/>
      <c r="F136" s="27"/>
      <c r="G136" s="27"/>
      <c r="H136" s="27"/>
      <c r="I136" s="27"/>
      <c r="J136" s="287"/>
      <c r="K136" s="14"/>
      <c r="L136" s="399"/>
      <c r="M136" s="490"/>
      <c r="N136" s="399"/>
      <c r="O136" s="398"/>
      <c r="P136" s="406"/>
      <c r="Q136" s="407"/>
      <c r="R136" s="20"/>
      <c r="S136" s="248"/>
      <c r="T136" s="249"/>
      <c r="U136" s="28"/>
      <c r="V136" s="553" t="str">
        <f t="shared" si="11"/>
        <v/>
      </c>
      <c r="W136" s="554">
        <f t="shared" si="13"/>
        <v>0</v>
      </c>
      <c r="X136" s="93"/>
      <c r="Y136" s="7"/>
    </row>
    <row r="137" spans="1:25" ht="13.5" customHeight="1">
      <c r="A137" s="33"/>
      <c r="D137" s="78"/>
      <c r="E137" s="232"/>
      <c r="J137" s="232"/>
    </row>
    <row r="138" spans="1:25" ht="18.600000000000001" hidden="1" thickBot="1">
      <c r="C138" s="100"/>
      <c r="D138" s="1" t="s">
        <v>124</v>
      </c>
      <c r="S138" s="175" t="s">
        <v>186</v>
      </c>
    </row>
    <row r="139" spans="1:25" hidden="1">
      <c r="D139" s="1"/>
    </row>
    <row r="140" spans="1:25" ht="18.600000000000001" hidden="1" thickBot="1">
      <c r="C140" s="101"/>
      <c r="D140" s="1" t="s">
        <v>125</v>
      </c>
    </row>
    <row r="141" spans="1:25" hidden="1"/>
    <row r="142" spans="1:25" ht="18.600000000000001" hidden="1" thickBot="1">
      <c r="C142" s="100"/>
      <c r="D142" s="1" t="s">
        <v>127</v>
      </c>
    </row>
    <row r="143" spans="1:25" hidden="1">
      <c r="D143" s="1"/>
    </row>
    <row r="144" spans="1:25" ht="18.600000000000001" hidden="1" thickBot="1">
      <c r="C144" s="102"/>
      <c r="D144" s="1" t="s">
        <v>128</v>
      </c>
    </row>
  </sheetData>
  <mergeCells count="14">
    <mergeCell ref="S68:T114"/>
    <mergeCell ref="N4:N5"/>
    <mergeCell ref="S37:S42"/>
    <mergeCell ref="T31:T42"/>
    <mergeCell ref="S49:S57"/>
    <mergeCell ref="T49:T57"/>
    <mergeCell ref="S15:T15"/>
    <mergeCell ref="P4:P5"/>
    <mergeCell ref="Q4:Q5"/>
    <mergeCell ref="B2:T2"/>
    <mergeCell ref="B3:T3"/>
    <mergeCell ref="L4:L5"/>
    <mergeCell ref="S14:T14"/>
    <mergeCell ref="S4:T5"/>
  </mergeCells>
  <phoneticPr fontId="2"/>
  <printOptions horizontalCentered="1"/>
  <pageMargins left="0.78740157480314965" right="0.78740157480314965" top="0.78740157480314965" bottom="0.78740157480314965" header="0.51181102362204722" footer="0.78740157480314965"/>
  <pageSetup paperSize="9" firstPageNumber="351" fitToHeight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3"/>
  <sheetViews>
    <sheetView view="pageBreakPreview" zoomScaleNormal="75" workbookViewId="0">
      <pane ySplit="7" topLeftCell="A47" activePane="bottomLeft" state="frozen"/>
      <selection activeCell="V54" sqref="V54"/>
      <selection pane="bottomLeft" activeCell="Z50" sqref="Z50"/>
    </sheetView>
  </sheetViews>
  <sheetFormatPr defaultColWidth="9" defaultRowHeight="13.2"/>
  <cols>
    <col min="1" max="1" width="0.88671875" style="9" customWidth="1"/>
    <col min="2" max="2" width="4.6640625" style="1" customWidth="1"/>
    <col min="3" max="3" width="28.77734375" style="1" customWidth="1"/>
    <col min="4" max="4" width="2.109375" style="8" customWidth="1"/>
    <col min="5" max="5" width="3.6640625" style="9" customWidth="1"/>
    <col min="6" max="6" width="2.109375" style="9" customWidth="1"/>
    <col min="7" max="7" width="8.33203125" style="9" hidden="1" customWidth="1"/>
    <col min="8" max="8" width="3.109375" style="9" bestFit="1" customWidth="1"/>
    <col min="9" max="9" width="2.77734375" style="9" customWidth="1"/>
    <col min="10" max="10" width="3" style="9" hidden="1" customWidth="1"/>
    <col min="11" max="11" width="1.109375" style="12" customWidth="1"/>
    <col min="12" max="12" width="3.77734375" style="8" customWidth="1"/>
    <col min="13" max="13" width="1.109375" style="12" customWidth="1"/>
    <col min="14" max="14" width="3.77734375" style="8" hidden="1" customWidth="1"/>
    <col min="15" max="15" width="1.109375" style="8" hidden="1" customWidth="1"/>
    <col min="16" max="17" width="3.77734375" style="8" customWidth="1"/>
    <col min="18" max="18" width="1.109375" style="12" customWidth="1"/>
    <col min="19" max="19" width="17.77734375" style="32" hidden="1" customWidth="1"/>
    <col min="20" max="20" width="17.77734375" style="180" hidden="1" customWidth="1"/>
    <col min="21" max="21" width="1" style="12" hidden="1" customWidth="1"/>
    <col min="22" max="22" width="9.6640625" style="9" bestFit="1" customWidth="1"/>
    <col min="23" max="23" width="5.5546875" style="9" bestFit="1" customWidth="1"/>
    <col min="24" max="16384" width="9" style="9"/>
  </cols>
  <sheetData>
    <row r="1" spans="2:23" ht="13.2" customHeight="1">
      <c r="B1" s="195" t="s">
        <v>216</v>
      </c>
      <c r="C1" s="42"/>
      <c r="D1" s="43"/>
      <c r="E1" s="43"/>
      <c r="F1" s="43"/>
      <c r="G1" s="43"/>
      <c r="H1" s="43"/>
      <c r="I1" s="43"/>
      <c r="J1" s="43"/>
      <c r="K1" s="44"/>
      <c r="L1" s="43"/>
      <c r="M1" s="44"/>
      <c r="N1" s="43"/>
      <c r="O1" s="43"/>
      <c r="P1" s="43"/>
      <c r="Q1" s="43"/>
      <c r="R1" s="44"/>
      <c r="S1" s="43"/>
      <c r="T1" s="44"/>
      <c r="U1" s="44"/>
    </row>
    <row r="2" spans="2:23" ht="13.2" hidden="1" customHeight="1">
      <c r="B2" s="564" t="str">
        <f>【参考資料５】header!B2</f>
        <v>（注）「工事物件案内」および「契約外請求」の列は「一括取り込み」との対応関係の参考として記載。</v>
      </c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5"/>
      <c r="N2" s="565"/>
      <c r="O2" s="565"/>
      <c r="P2" s="565"/>
      <c r="Q2" s="565"/>
      <c r="R2" s="565"/>
      <c r="S2" s="565"/>
      <c r="T2" s="565"/>
      <c r="W2" s="195"/>
    </row>
    <row r="3" spans="2:23" ht="13.2" customHeight="1" thickBot="1">
      <c r="B3" s="566" t="s">
        <v>317</v>
      </c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565"/>
      <c r="R3" s="565"/>
      <c r="S3" s="565"/>
      <c r="T3" s="565"/>
      <c r="W3" s="195"/>
    </row>
    <row r="4" spans="2:23" s="60" customFormat="1" ht="30" customHeight="1" thickBot="1">
      <c r="B4" s="60" t="s">
        <v>0</v>
      </c>
      <c r="D4" s="57"/>
      <c r="E4" s="61"/>
      <c r="F4" s="61"/>
      <c r="G4" s="234"/>
      <c r="H4" s="234"/>
      <c r="J4" s="61"/>
      <c r="K4" s="61"/>
      <c r="L4" s="595" t="s">
        <v>123</v>
      </c>
      <c r="M4" s="61"/>
      <c r="N4" s="604" t="s">
        <v>319</v>
      </c>
      <c r="O4" s="98"/>
      <c r="P4" s="591" t="s">
        <v>314</v>
      </c>
      <c r="Q4" s="593" t="s">
        <v>315</v>
      </c>
      <c r="R4" s="61"/>
      <c r="S4" s="571" t="s">
        <v>318</v>
      </c>
      <c r="T4" s="572"/>
      <c r="U4" s="61"/>
      <c r="V4" s="90"/>
      <c r="W4" s="64"/>
    </row>
    <row r="5" spans="2:23" s="70" customFormat="1" ht="60" customHeight="1" thickBot="1">
      <c r="B5" s="66"/>
      <c r="C5" s="67"/>
      <c r="D5" s="68"/>
      <c r="E5" s="62"/>
      <c r="F5" s="62"/>
      <c r="G5" s="235"/>
      <c r="H5" s="235"/>
      <c r="I5" s="62"/>
      <c r="J5" s="63"/>
      <c r="K5" s="69"/>
      <c r="L5" s="596"/>
      <c r="M5" s="469"/>
      <c r="N5" s="605"/>
      <c r="O5" s="99"/>
      <c r="P5" s="592"/>
      <c r="Q5" s="594"/>
      <c r="R5" s="71"/>
      <c r="S5" s="573"/>
      <c r="T5" s="574"/>
      <c r="U5" s="71"/>
      <c r="V5" s="91"/>
    </row>
    <row r="6" spans="2:23" s="78" customFormat="1" ht="32.4">
      <c r="B6" s="34" t="s">
        <v>1</v>
      </c>
      <c r="C6" s="35" t="s">
        <v>2</v>
      </c>
      <c r="D6" s="297" t="s">
        <v>3</v>
      </c>
      <c r="E6" s="37" t="s">
        <v>4</v>
      </c>
      <c r="F6" s="296" t="s">
        <v>5</v>
      </c>
      <c r="G6" s="37" t="s">
        <v>217</v>
      </c>
      <c r="H6" s="37" t="s">
        <v>6</v>
      </c>
      <c r="I6" s="298" t="s">
        <v>7</v>
      </c>
      <c r="J6" s="38" t="s">
        <v>276</v>
      </c>
      <c r="K6" s="13"/>
      <c r="L6" s="396" t="s">
        <v>214</v>
      </c>
      <c r="M6" s="122"/>
      <c r="N6" s="535" t="s">
        <v>214</v>
      </c>
      <c r="O6" s="13"/>
      <c r="P6" s="540" t="s">
        <v>214</v>
      </c>
      <c r="Q6" s="541" t="s">
        <v>214</v>
      </c>
      <c r="R6" s="83"/>
      <c r="S6" s="173"/>
      <c r="T6" s="174"/>
      <c r="U6" s="83"/>
      <c r="V6" s="40" t="s">
        <v>320</v>
      </c>
      <c r="W6" s="40" t="s">
        <v>1</v>
      </c>
    </row>
    <row r="7" spans="2:23" ht="16.8" thickBot="1">
      <c r="B7" s="299" t="s">
        <v>122</v>
      </c>
      <c r="C7" s="5"/>
      <c r="D7" s="30"/>
      <c r="E7" s="12"/>
      <c r="F7" s="12"/>
      <c r="G7" s="12"/>
      <c r="H7" s="542"/>
      <c r="I7" s="12"/>
      <c r="J7" s="12"/>
      <c r="K7" s="18"/>
      <c r="L7" s="471"/>
      <c r="M7" s="470"/>
      <c r="N7" s="453"/>
      <c r="O7" s="172"/>
      <c r="P7" s="187"/>
      <c r="Q7" s="188"/>
      <c r="S7" s="189"/>
      <c r="T7" s="190"/>
      <c r="V7" s="561"/>
      <c r="W7" s="561"/>
    </row>
    <row r="8" spans="2:23" s="308" customFormat="1" ht="13.5" customHeight="1">
      <c r="B8" s="208">
        <v>1204</v>
      </c>
      <c r="C8" s="209" t="s">
        <v>144</v>
      </c>
      <c r="D8" s="300" t="s">
        <v>200</v>
      </c>
      <c r="E8" s="301">
        <v>25</v>
      </c>
      <c r="F8" s="301"/>
      <c r="G8" s="388" t="s">
        <v>218</v>
      </c>
      <c r="H8" s="388"/>
      <c r="I8" s="302" t="s">
        <v>60</v>
      </c>
      <c r="J8" s="303">
        <v>25</v>
      </c>
      <c r="K8" s="304"/>
      <c r="L8" s="305"/>
      <c r="M8" s="247"/>
      <c r="N8" s="536">
        <f>【参考資料５】header!N135+1</f>
        <v>125</v>
      </c>
      <c r="O8" s="305"/>
      <c r="P8" s="537">
        <v>1</v>
      </c>
      <c r="Q8" s="538">
        <v>1</v>
      </c>
      <c r="R8" s="191"/>
      <c r="S8" s="612" t="s">
        <v>291</v>
      </c>
      <c r="T8" s="613"/>
      <c r="U8" s="22"/>
      <c r="V8" s="551" t="str">
        <f>IF(G8=0,"",G8)</f>
        <v xml:space="preserve">M6ﾚﾍﾞﾙ1 </v>
      </c>
      <c r="W8" s="552">
        <f>B8</f>
        <v>1204</v>
      </c>
    </row>
    <row r="9" spans="2:23" s="308" customFormat="1" ht="13.5" customHeight="1">
      <c r="B9" s="309">
        <v>1205</v>
      </c>
      <c r="C9" s="203" t="s">
        <v>187</v>
      </c>
      <c r="D9" s="204" t="s">
        <v>200</v>
      </c>
      <c r="E9" s="310">
        <v>14</v>
      </c>
      <c r="F9" s="310"/>
      <c r="G9" s="331" t="s">
        <v>218</v>
      </c>
      <c r="H9" s="331"/>
      <c r="I9" s="331" t="s">
        <v>60</v>
      </c>
      <c r="J9" s="379">
        <v>14</v>
      </c>
      <c r="K9" s="312"/>
      <c r="L9" s="313"/>
      <c r="M9" s="243"/>
      <c r="N9" s="454">
        <f t="shared" ref="N9:Q53" si="0">N8+1</f>
        <v>126</v>
      </c>
      <c r="O9" s="314"/>
      <c r="P9" s="315">
        <f t="shared" si="0"/>
        <v>2</v>
      </c>
      <c r="Q9" s="316">
        <f t="shared" si="0"/>
        <v>2</v>
      </c>
      <c r="R9" s="22"/>
      <c r="S9" s="614" t="s">
        <v>292</v>
      </c>
      <c r="T9" s="615"/>
      <c r="U9" s="22"/>
      <c r="V9" s="548" t="str">
        <f>IF(G9=0,"",G9)</f>
        <v xml:space="preserve">M6ﾚﾍﾞﾙ1 </v>
      </c>
      <c r="W9" s="81">
        <f>B9</f>
        <v>1205</v>
      </c>
    </row>
    <row r="10" spans="2:23" s="308" customFormat="1" ht="13.5" customHeight="1">
      <c r="B10" s="505" t="s">
        <v>197</v>
      </c>
      <c r="C10" s="496" t="s">
        <v>150</v>
      </c>
      <c r="D10" s="507" t="s">
        <v>200</v>
      </c>
      <c r="E10" s="508">
        <v>25</v>
      </c>
      <c r="F10" s="508"/>
      <c r="G10" s="508" t="s">
        <v>218</v>
      </c>
      <c r="H10" s="331"/>
      <c r="I10" s="508" t="s">
        <v>60</v>
      </c>
      <c r="J10" s="528">
        <v>25</v>
      </c>
      <c r="K10" s="518"/>
      <c r="L10" s="454"/>
      <c r="M10" s="519"/>
      <c r="N10" s="454">
        <f t="shared" ref="N10:N53" si="1">N9+1</f>
        <v>127</v>
      </c>
      <c r="O10" s="456"/>
      <c r="P10" s="520">
        <f t="shared" si="0"/>
        <v>3</v>
      </c>
      <c r="Q10" s="521">
        <f t="shared" si="0"/>
        <v>3</v>
      </c>
      <c r="R10" s="522"/>
      <c r="S10" s="616" t="s">
        <v>293</v>
      </c>
      <c r="T10" s="617"/>
      <c r="U10" s="193"/>
      <c r="V10" s="548" t="str">
        <f t="shared" ref="V10:V53" si="2">IF(G10=0,"",G10)</f>
        <v xml:space="preserve">M6ﾚﾍﾞﾙ1 </v>
      </c>
      <c r="W10" s="81" t="str">
        <f t="shared" ref="W10:W53" si="3">B10</f>
        <v>新規</v>
      </c>
    </row>
    <row r="11" spans="2:23" s="308" customFormat="1" ht="13.5" customHeight="1" thickBot="1">
      <c r="B11" s="512" t="s">
        <v>197</v>
      </c>
      <c r="C11" s="513" t="s">
        <v>188</v>
      </c>
      <c r="D11" s="529" t="s">
        <v>201</v>
      </c>
      <c r="E11" s="530">
        <v>14</v>
      </c>
      <c r="F11" s="530"/>
      <c r="G11" s="530" t="s">
        <v>218</v>
      </c>
      <c r="H11" s="389"/>
      <c r="I11" s="531" t="s">
        <v>60</v>
      </c>
      <c r="J11" s="532">
        <v>14</v>
      </c>
      <c r="K11" s="523"/>
      <c r="L11" s="455"/>
      <c r="M11" s="524"/>
      <c r="N11" s="455">
        <f t="shared" si="1"/>
        <v>128</v>
      </c>
      <c r="O11" s="455"/>
      <c r="P11" s="533">
        <f t="shared" si="0"/>
        <v>4</v>
      </c>
      <c r="Q11" s="534">
        <f t="shared" si="0"/>
        <v>4</v>
      </c>
      <c r="R11" s="527"/>
      <c r="S11" s="618" t="s">
        <v>294</v>
      </c>
      <c r="T11" s="619"/>
      <c r="U11" s="193"/>
      <c r="V11" s="553" t="str">
        <f t="shared" si="2"/>
        <v xml:space="preserve">M6ﾚﾍﾞﾙ1 </v>
      </c>
      <c r="W11" s="554" t="str">
        <f t="shared" si="3"/>
        <v>新規</v>
      </c>
    </row>
    <row r="12" spans="2:23" s="308" customFormat="1" ht="13.5" customHeight="1">
      <c r="B12" s="219">
        <v>1200</v>
      </c>
      <c r="C12" s="31" t="s">
        <v>59</v>
      </c>
      <c r="D12" s="317" t="s">
        <v>14</v>
      </c>
      <c r="E12" s="318">
        <v>50</v>
      </c>
      <c r="F12" s="318"/>
      <c r="G12" s="318" t="s">
        <v>218</v>
      </c>
      <c r="H12" s="318"/>
      <c r="I12" s="319" t="s">
        <v>60</v>
      </c>
      <c r="J12" s="320">
        <v>50</v>
      </c>
      <c r="K12" s="312"/>
      <c r="L12" s="314"/>
      <c r="M12" s="243"/>
      <c r="N12" s="456">
        <f t="shared" si="1"/>
        <v>129</v>
      </c>
      <c r="O12" s="314"/>
      <c r="P12" s="321">
        <f t="shared" si="0"/>
        <v>5</v>
      </c>
      <c r="Q12" s="322">
        <f t="shared" si="0"/>
        <v>5</v>
      </c>
      <c r="R12" s="22"/>
      <c r="S12" s="255"/>
      <c r="T12" s="256"/>
      <c r="U12" s="22"/>
      <c r="V12" s="551" t="str">
        <f t="shared" si="2"/>
        <v xml:space="preserve">M6ﾚﾍﾞﾙ1 </v>
      </c>
      <c r="W12" s="552">
        <f t="shared" si="3"/>
        <v>1200</v>
      </c>
    </row>
    <row r="13" spans="2:23" s="308" customFormat="1" ht="13.5" customHeight="1">
      <c r="B13" s="205">
        <v>1288</v>
      </c>
      <c r="C13" s="206" t="s">
        <v>202</v>
      </c>
      <c r="D13" s="323" t="s">
        <v>14</v>
      </c>
      <c r="E13" s="324">
        <v>1</v>
      </c>
      <c r="F13" s="324"/>
      <c r="G13" s="331" t="s">
        <v>218</v>
      </c>
      <c r="H13" s="331"/>
      <c r="I13" s="331" t="s">
        <v>60</v>
      </c>
      <c r="J13" s="379">
        <v>1</v>
      </c>
      <c r="K13" s="312"/>
      <c r="L13" s="472"/>
      <c r="M13" s="243"/>
      <c r="N13" s="457">
        <f t="shared" si="1"/>
        <v>130</v>
      </c>
      <c r="O13" s="314"/>
      <c r="P13" s="315">
        <f t="shared" si="0"/>
        <v>6</v>
      </c>
      <c r="Q13" s="316">
        <f t="shared" si="0"/>
        <v>6</v>
      </c>
      <c r="R13" s="22"/>
      <c r="S13" s="255"/>
      <c r="T13" s="256"/>
      <c r="U13" s="22"/>
      <c r="V13" s="548" t="str">
        <f t="shared" si="2"/>
        <v xml:space="preserve">M6ﾚﾍﾞﾙ1 </v>
      </c>
      <c r="W13" s="81">
        <f t="shared" si="3"/>
        <v>1288</v>
      </c>
    </row>
    <row r="14" spans="2:23" s="308" customFormat="1" ht="13.5" customHeight="1">
      <c r="B14" s="205">
        <v>1289</v>
      </c>
      <c r="C14" s="206" t="s">
        <v>62</v>
      </c>
      <c r="D14" s="323" t="s">
        <v>14</v>
      </c>
      <c r="E14" s="324">
        <v>2</v>
      </c>
      <c r="F14" s="324"/>
      <c r="G14" s="331" t="s">
        <v>277</v>
      </c>
      <c r="H14" s="331"/>
      <c r="I14" s="331" t="s">
        <v>60</v>
      </c>
      <c r="J14" s="379">
        <v>2</v>
      </c>
      <c r="K14" s="312"/>
      <c r="L14" s="313"/>
      <c r="M14" s="243"/>
      <c r="N14" s="454">
        <f t="shared" si="1"/>
        <v>131</v>
      </c>
      <c r="O14" s="314"/>
      <c r="P14" s="315">
        <f t="shared" si="0"/>
        <v>7</v>
      </c>
      <c r="Q14" s="316">
        <f t="shared" si="0"/>
        <v>7</v>
      </c>
      <c r="R14" s="22"/>
      <c r="S14" s="255"/>
      <c r="T14" s="256"/>
      <c r="U14" s="22"/>
      <c r="V14" s="548" t="str">
        <f t="shared" si="2"/>
        <v xml:space="preserve">M6ﾚﾍﾞﾙ1 </v>
      </c>
      <c r="W14" s="81">
        <f t="shared" si="3"/>
        <v>1289</v>
      </c>
    </row>
    <row r="15" spans="2:23" s="308" customFormat="1" ht="13.5" customHeight="1">
      <c r="B15" s="202">
        <v>1203</v>
      </c>
      <c r="C15" s="203" t="s">
        <v>63</v>
      </c>
      <c r="D15" s="204" t="s">
        <v>14</v>
      </c>
      <c r="E15" s="310">
        <v>5</v>
      </c>
      <c r="F15" s="310"/>
      <c r="G15" s="331" t="s">
        <v>219</v>
      </c>
      <c r="H15" s="331"/>
      <c r="I15" s="331" t="s">
        <v>60</v>
      </c>
      <c r="J15" s="379">
        <v>5</v>
      </c>
      <c r="K15" s="312"/>
      <c r="L15" s="313"/>
      <c r="M15" s="243"/>
      <c r="N15" s="454">
        <f t="shared" si="1"/>
        <v>132</v>
      </c>
      <c r="O15" s="314"/>
      <c r="P15" s="334">
        <f t="shared" si="0"/>
        <v>8</v>
      </c>
      <c r="Q15" s="330">
        <f t="shared" si="0"/>
        <v>8</v>
      </c>
      <c r="R15" s="22"/>
      <c r="S15" s="255"/>
      <c r="T15" s="256"/>
      <c r="U15" s="22"/>
      <c r="V15" s="548" t="str">
        <f t="shared" si="2"/>
        <v>M6ﾚﾍﾞﾙ1</v>
      </c>
      <c r="W15" s="81">
        <f t="shared" si="3"/>
        <v>1203</v>
      </c>
    </row>
    <row r="16" spans="2:23" s="308" customFormat="1" ht="13.5" customHeight="1">
      <c r="B16" s="197">
        <v>1287</v>
      </c>
      <c r="C16" s="198" t="s">
        <v>75</v>
      </c>
      <c r="D16" s="200" t="s">
        <v>14</v>
      </c>
      <c r="E16" s="331">
        <v>2</v>
      </c>
      <c r="F16" s="331"/>
      <c r="G16" s="331" t="s">
        <v>219</v>
      </c>
      <c r="H16" s="331"/>
      <c r="I16" s="331" t="s">
        <v>60</v>
      </c>
      <c r="J16" s="379">
        <v>2</v>
      </c>
      <c r="K16" s="312"/>
      <c r="L16" s="313"/>
      <c r="M16" s="243"/>
      <c r="N16" s="454">
        <f t="shared" si="1"/>
        <v>133</v>
      </c>
      <c r="O16" s="314"/>
      <c r="P16" s="315">
        <f t="shared" si="0"/>
        <v>9</v>
      </c>
      <c r="Q16" s="316">
        <f t="shared" si="0"/>
        <v>9</v>
      </c>
      <c r="R16" s="22"/>
      <c r="S16" s="255"/>
      <c r="T16" s="256"/>
      <c r="U16" s="22"/>
      <c r="V16" s="548" t="str">
        <f t="shared" si="2"/>
        <v>M6ﾚﾍﾞﾙ1</v>
      </c>
      <c r="W16" s="81">
        <f t="shared" si="3"/>
        <v>1287</v>
      </c>
    </row>
    <row r="17" spans="2:23" s="308" customFormat="1" ht="13.5" customHeight="1">
      <c r="B17" s="197">
        <v>1279</v>
      </c>
      <c r="C17" s="198" t="s">
        <v>66</v>
      </c>
      <c r="D17" s="200" t="s">
        <v>14</v>
      </c>
      <c r="E17" s="331">
        <v>40</v>
      </c>
      <c r="F17" s="331"/>
      <c r="G17" s="331" t="s">
        <v>219</v>
      </c>
      <c r="H17" s="331"/>
      <c r="I17" s="331" t="s">
        <v>60</v>
      </c>
      <c r="J17" s="379">
        <v>40</v>
      </c>
      <c r="K17" s="312"/>
      <c r="L17" s="473"/>
      <c r="M17" s="243"/>
      <c r="N17" s="458">
        <f t="shared" si="1"/>
        <v>134</v>
      </c>
      <c r="O17" s="335"/>
      <c r="P17" s="334">
        <f t="shared" si="0"/>
        <v>10</v>
      </c>
      <c r="Q17" s="330">
        <f t="shared" si="0"/>
        <v>10</v>
      </c>
      <c r="R17" s="22"/>
      <c r="S17" s="255"/>
      <c r="T17" s="256"/>
      <c r="U17" s="22"/>
      <c r="V17" s="548" t="str">
        <f t="shared" si="2"/>
        <v>M6ﾚﾍﾞﾙ1</v>
      </c>
      <c r="W17" s="81">
        <f t="shared" si="3"/>
        <v>1279</v>
      </c>
    </row>
    <row r="18" spans="2:23" s="308" customFormat="1" ht="13.5" customHeight="1">
      <c r="B18" s="205">
        <v>1280</v>
      </c>
      <c r="C18" s="206" t="s">
        <v>67</v>
      </c>
      <c r="D18" s="336" t="s">
        <v>14</v>
      </c>
      <c r="E18" s="324">
        <v>2</v>
      </c>
      <c r="F18" s="324"/>
      <c r="G18" s="324" t="s">
        <v>219</v>
      </c>
      <c r="H18" s="324"/>
      <c r="I18" s="325" t="s">
        <v>60</v>
      </c>
      <c r="J18" s="326">
        <v>2</v>
      </c>
      <c r="K18" s="312"/>
      <c r="L18" s="474"/>
      <c r="M18" s="243"/>
      <c r="N18" s="459">
        <f t="shared" si="1"/>
        <v>135</v>
      </c>
      <c r="O18" s="335"/>
      <c r="P18" s="337">
        <f t="shared" si="0"/>
        <v>11</v>
      </c>
      <c r="Q18" s="338">
        <f t="shared" si="0"/>
        <v>11</v>
      </c>
      <c r="R18" s="22"/>
      <c r="S18" s="255"/>
      <c r="T18" s="256"/>
      <c r="U18" s="22"/>
      <c r="V18" s="548" t="str">
        <f t="shared" si="2"/>
        <v>M6ﾚﾍﾞﾙ1</v>
      </c>
      <c r="W18" s="81">
        <f t="shared" si="3"/>
        <v>1280</v>
      </c>
    </row>
    <row r="19" spans="2:23" s="308" customFormat="1" ht="13.5" customHeight="1" thickBot="1">
      <c r="B19" s="202">
        <v>1282</v>
      </c>
      <c r="C19" s="203" t="s">
        <v>68</v>
      </c>
      <c r="D19" s="204" t="s">
        <v>14</v>
      </c>
      <c r="E19" s="310">
        <v>2</v>
      </c>
      <c r="F19" s="310"/>
      <c r="G19" s="310" t="s">
        <v>219</v>
      </c>
      <c r="H19" s="310"/>
      <c r="I19" s="328" t="s">
        <v>60</v>
      </c>
      <c r="J19" s="329">
        <v>2</v>
      </c>
      <c r="K19" s="312"/>
      <c r="L19" s="475"/>
      <c r="M19" s="243"/>
      <c r="N19" s="460">
        <f t="shared" si="1"/>
        <v>136</v>
      </c>
      <c r="O19" s="335"/>
      <c r="P19" s="352">
        <f t="shared" si="0"/>
        <v>12</v>
      </c>
      <c r="Q19" s="353">
        <f t="shared" si="0"/>
        <v>12</v>
      </c>
      <c r="R19" s="22"/>
      <c r="S19" s="255"/>
      <c r="T19" s="256"/>
      <c r="U19" s="22"/>
      <c r="V19" s="553" t="str">
        <f t="shared" si="2"/>
        <v>M6ﾚﾍﾞﾙ1</v>
      </c>
      <c r="W19" s="554">
        <f t="shared" si="3"/>
        <v>1282</v>
      </c>
    </row>
    <row r="20" spans="2:23" s="308" customFormat="1" ht="13.5" customHeight="1">
      <c r="B20" s="208">
        <v>1430</v>
      </c>
      <c r="C20" s="209" t="s">
        <v>156</v>
      </c>
      <c r="D20" s="300" t="s">
        <v>21</v>
      </c>
      <c r="E20" s="301">
        <v>20</v>
      </c>
      <c r="F20" s="301"/>
      <c r="G20" s="301" t="s">
        <v>219</v>
      </c>
      <c r="H20" s="301"/>
      <c r="I20" s="339" t="s">
        <v>60</v>
      </c>
      <c r="J20" s="340">
        <v>20</v>
      </c>
      <c r="K20" s="304"/>
      <c r="L20" s="476"/>
      <c r="M20" s="247"/>
      <c r="N20" s="461">
        <f t="shared" si="1"/>
        <v>137</v>
      </c>
      <c r="O20" s="342"/>
      <c r="P20" s="341">
        <f t="shared" si="0"/>
        <v>13</v>
      </c>
      <c r="Q20" s="343">
        <f t="shared" si="0"/>
        <v>13</v>
      </c>
      <c r="R20" s="191"/>
      <c r="S20" s="597" t="s">
        <v>157</v>
      </c>
      <c r="T20" s="603"/>
      <c r="U20" s="22"/>
      <c r="V20" s="551" t="str">
        <f t="shared" si="2"/>
        <v>M6ﾚﾍﾞﾙ1</v>
      </c>
      <c r="W20" s="552">
        <f t="shared" si="3"/>
        <v>1430</v>
      </c>
    </row>
    <row r="21" spans="2:23" s="308" customFormat="1" ht="13.5" customHeight="1">
      <c r="B21" s="211">
        <v>1431</v>
      </c>
      <c r="C21" s="198" t="s">
        <v>191</v>
      </c>
      <c r="D21" s="200" t="s">
        <v>192</v>
      </c>
      <c r="E21" s="331">
        <v>5</v>
      </c>
      <c r="F21" s="331"/>
      <c r="G21" s="331" t="s">
        <v>278</v>
      </c>
      <c r="H21" s="331"/>
      <c r="I21" s="331" t="s">
        <v>60</v>
      </c>
      <c r="J21" s="379">
        <v>5</v>
      </c>
      <c r="K21" s="312"/>
      <c r="L21" s="473"/>
      <c r="M21" s="243"/>
      <c r="N21" s="458">
        <f t="shared" si="1"/>
        <v>138</v>
      </c>
      <c r="O21" s="335"/>
      <c r="P21" s="334">
        <f t="shared" si="0"/>
        <v>14</v>
      </c>
      <c r="Q21" s="330">
        <f t="shared" si="0"/>
        <v>14</v>
      </c>
      <c r="R21" s="22"/>
      <c r="S21" s="599" t="s">
        <v>279</v>
      </c>
      <c r="T21" s="600"/>
      <c r="U21" s="22"/>
      <c r="V21" s="548" t="str">
        <f t="shared" si="2"/>
        <v xml:space="preserve">M6ﾚﾍﾞﾙ1 </v>
      </c>
      <c r="W21" s="81">
        <f t="shared" si="3"/>
        <v>1431</v>
      </c>
    </row>
    <row r="22" spans="2:23" s="308" customFormat="1" ht="13.5" customHeight="1">
      <c r="B22" s="211">
        <v>1432</v>
      </c>
      <c r="C22" s="198" t="s">
        <v>160</v>
      </c>
      <c r="D22" s="200" t="s">
        <v>21</v>
      </c>
      <c r="E22" s="331">
        <v>20</v>
      </c>
      <c r="F22" s="331"/>
      <c r="G22" s="331" t="s">
        <v>219</v>
      </c>
      <c r="H22" s="331"/>
      <c r="I22" s="331" t="s">
        <v>60</v>
      </c>
      <c r="J22" s="379">
        <v>20</v>
      </c>
      <c r="K22" s="312"/>
      <c r="L22" s="473"/>
      <c r="M22" s="243"/>
      <c r="N22" s="458">
        <f t="shared" si="1"/>
        <v>139</v>
      </c>
      <c r="O22" s="335"/>
      <c r="P22" s="334">
        <f t="shared" si="0"/>
        <v>15</v>
      </c>
      <c r="Q22" s="330">
        <f t="shared" si="0"/>
        <v>15</v>
      </c>
      <c r="R22" s="22"/>
      <c r="S22" s="599" t="s">
        <v>280</v>
      </c>
      <c r="T22" s="600"/>
      <c r="U22" s="22"/>
      <c r="V22" s="548" t="str">
        <f t="shared" si="2"/>
        <v>M6ﾚﾍﾞﾙ1</v>
      </c>
      <c r="W22" s="81">
        <f t="shared" si="3"/>
        <v>1432</v>
      </c>
    </row>
    <row r="23" spans="2:23" s="308" customFormat="1" ht="13.5" customHeight="1">
      <c r="B23" s="211">
        <v>1433</v>
      </c>
      <c r="C23" s="198" t="s">
        <v>162</v>
      </c>
      <c r="D23" s="200" t="s">
        <v>192</v>
      </c>
      <c r="E23" s="331">
        <v>5</v>
      </c>
      <c r="F23" s="331"/>
      <c r="G23" s="331" t="s">
        <v>219</v>
      </c>
      <c r="H23" s="331"/>
      <c r="I23" s="331" t="s">
        <v>60</v>
      </c>
      <c r="J23" s="379">
        <v>5</v>
      </c>
      <c r="K23" s="312"/>
      <c r="L23" s="473"/>
      <c r="M23" s="243"/>
      <c r="N23" s="458">
        <f t="shared" si="1"/>
        <v>140</v>
      </c>
      <c r="O23" s="335"/>
      <c r="P23" s="334">
        <f t="shared" si="0"/>
        <v>16</v>
      </c>
      <c r="Q23" s="330">
        <f t="shared" si="0"/>
        <v>16</v>
      </c>
      <c r="R23" s="22"/>
      <c r="S23" s="599" t="s">
        <v>281</v>
      </c>
      <c r="T23" s="600"/>
      <c r="U23" s="22"/>
      <c r="V23" s="548" t="str">
        <f t="shared" si="2"/>
        <v>M6ﾚﾍﾞﾙ1</v>
      </c>
      <c r="W23" s="81">
        <f t="shared" si="3"/>
        <v>1433</v>
      </c>
    </row>
    <row r="24" spans="2:23" s="308" customFormat="1" ht="13.5" customHeight="1">
      <c r="B24" s="211">
        <v>1434</v>
      </c>
      <c r="C24" s="198" t="s">
        <v>164</v>
      </c>
      <c r="D24" s="200" t="s">
        <v>21</v>
      </c>
      <c r="E24" s="331">
        <v>20</v>
      </c>
      <c r="F24" s="331"/>
      <c r="G24" s="331" t="s">
        <v>219</v>
      </c>
      <c r="H24" s="331"/>
      <c r="I24" s="331" t="s">
        <v>60</v>
      </c>
      <c r="J24" s="379">
        <v>20</v>
      </c>
      <c r="K24" s="312"/>
      <c r="L24" s="473"/>
      <c r="M24" s="243"/>
      <c r="N24" s="458">
        <f t="shared" si="1"/>
        <v>141</v>
      </c>
      <c r="O24" s="335"/>
      <c r="P24" s="334">
        <f t="shared" si="0"/>
        <v>17</v>
      </c>
      <c r="Q24" s="330">
        <f t="shared" si="0"/>
        <v>17</v>
      </c>
      <c r="R24" s="22"/>
      <c r="S24" s="599" t="s">
        <v>282</v>
      </c>
      <c r="T24" s="600"/>
      <c r="U24" s="22"/>
      <c r="V24" s="548" t="str">
        <f t="shared" si="2"/>
        <v>M6ﾚﾍﾞﾙ1</v>
      </c>
      <c r="W24" s="81">
        <f t="shared" si="3"/>
        <v>1434</v>
      </c>
    </row>
    <row r="25" spans="2:23" s="308" customFormat="1" ht="13.5" customHeight="1" thickBot="1">
      <c r="B25" s="212">
        <v>1435</v>
      </c>
      <c r="C25" s="26" t="s">
        <v>193</v>
      </c>
      <c r="D25" s="344" t="s">
        <v>192</v>
      </c>
      <c r="E25" s="345">
        <v>5</v>
      </c>
      <c r="F25" s="345"/>
      <c r="G25" s="345" t="s">
        <v>219</v>
      </c>
      <c r="H25" s="345"/>
      <c r="I25" s="346" t="s">
        <v>60</v>
      </c>
      <c r="J25" s="347">
        <v>5</v>
      </c>
      <c r="K25" s="348"/>
      <c r="L25" s="477"/>
      <c r="M25" s="249"/>
      <c r="N25" s="462">
        <f t="shared" si="1"/>
        <v>142</v>
      </c>
      <c r="O25" s="350"/>
      <c r="P25" s="349">
        <f t="shared" si="0"/>
        <v>18</v>
      </c>
      <c r="Q25" s="351">
        <f t="shared" si="0"/>
        <v>18</v>
      </c>
      <c r="R25" s="192"/>
      <c r="S25" s="601" t="s">
        <v>167</v>
      </c>
      <c r="T25" s="602"/>
      <c r="U25" s="22"/>
      <c r="V25" s="553" t="str">
        <f t="shared" si="2"/>
        <v>M6ﾚﾍﾞﾙ1</v>
      </c>
      <c r="W25" s="554">
        <f t="shared" si="3"/>
        <v>1435</v>
      </c>
    </row>
    <row r="26" spans="2:23" s="308" customFormat="1" ht="13.5" customHeight="1">
      <c r="B26" s="197">
        <v>1213</v>
      </c>
      <c r="C26" s="198" t="s">
        <v>69</v>
      </c>
      <c r="D26" s="200" t="s">
        <v>92</v>
      </c>
      <c r="E26" s="331">
        <v>54</v>
      </c>
      <c r="F26" s="331"/>
      <c r="G26" s="331" t="s">
        <v>257</v>
      </c>
      <c r="H26" s="331"/>
      <c r="I26" s="332">
        <v>2</v>
      </c>
      <c r="J26" s="333">
        <v>54</v>
      </c>
      <c r="K26" s="312"/>
      <c r="L26" s="313"/>
      <c r="M26" s="243"/>
      <c r="N26" s="454">
        <f t="shared" si="1"/>
        <v>143</v>
      </c>
      <c r="O26" s="314"/>
      <c r="P26" s="315">
        <f t="shared" si="0"/>
        <v>19</v>
      </c>
      <c r="Q26" s="316">
        <f t="shared" si="0"/>
        <v>19</v>
      </c>
      <c r="R26" s="22"/>
      <c r="S26" s="255"/>
      <c r="T26" s="354"/>
      <c r="U26" s="22"/>
      <c r="V26" s="551" t="str">
        <f t="shared" si="2"/>
        <v>M7ﾚﾍﾞﾙ2</v>
      </c>
      <c r="W26" s="552">
        <f t="shared" si="3"/>
        <v>1213</v>
      </c>
    </row>
    <row r="27" spans="2:23" s="308" customFormat="1" ht="13.5" customHeight="1">
      <c r="B27" s="197">
        <v>1214</v>
      </c>
      <c r="C27" s="198" t="s">
        <v>70</v>
      </c>
      <c r="D27" s="200" t="s">
        <v>92</v>
      </c>
      <c r="E27" s="331">
        <v>66</v>
      </c>
      <c r="F27" s="331"/>
      <c r="G27" s="331" t="s">
        <v>257</v>
      </c>
      <c r="H27" s="331"/>
      <c r="I27" s="332">
        <v>2</v>
      </c>
      <c r="J27" s="333">
        <v>66</v>
      </c>
      <c r="K27" s="312"/>
      <c r="L27" s="313"/>
      <c r="M27" s="243"/>
      <c r="N27" s="454">
        <f t="shared" si="1"/>
        <v>144</v>
      </c>
      <c r="O27" s="314"/>
      <c r="P27" s="315">
        <f t="shared" si="0"/>
        <v>20</v>
      </c>
      <c r="Q27" s="316">
        <f t="shared" si="0"/>
        <v>20</v>
      </c>
      <c r="R27" s="22"/>
      <c r="S27" s="255"/>
      <c r="T27" s="354"/>
      <c r="U27" s="22"/>
      <c r="V27" s="548" t="str">
        <f t="shared" si="2"/>
        <v>M7ﾚﾍﾞﾙ2</v>
      </c>
      <c r="W27" s="81">
        <f t="shared" si="3"/>
        <v>1214</v>
      </c>
    </row>
    <row r="28" spans="2:23" s="308" customFormat="1" ht="13.5" customHeight="1">
      <c r="B28" s="197">
        <v>1213</v>
      </c>
      <c r="C28" s="198" t="s">
        <v>208</v>
      </c>
      <c r="D28" s="200"/>
      <c r="E28" s="331"/>
      <c r="F28" s="331"/>
      <c r="G28" s="331"/>
      <c r="H28" s="331"/>
      <c r="I28" s="332"/>
      <c r="J28" s="333"/>
      <c r="K28" s="312"/>
      <c r="L28" s="313"/>
      <c r="M28" s="243"/>
      <c r="N28" s="454">
        <f t="shared" si="1"/>
        <v>145</v>
      </c>
      <c r="O28" s="314"/>
      <c r="P28" s="315">
        <f t="shared" si="0"/>
        <v>21</v>
      </c>
      <c r="Q28" s="316">
        <f t="shared" si="0"/>
        <v>21</v>
      </c>
      <c r="R28" s="22"/>
      <c r="S28" s="255"/>
      <c r="T28" s="354"/>
      <c r="U28" s="22"/>
      <c r="V28" s="548" t="str">
        <f t="shared" si="2"/>
        <v/>
      </c>
      <c r="W28" s="81">
        <f t="shared" si="3"/>
        <v>1213</v>
      </c>
    </row>
    <row r="29" spans="2:23" s="308" customFormat="1" ht="13.5" customHeight="1">
      <c r="B29" s="197">
        <v>1214</v>
      </c>
      <c r="C29" s="198" t="s">
        <v>208</v>
      </c>
      <c r="D29" s="200"/>
      <c r="E29" s="331"/>
      <c r="F29" s="331"/>
      <c r="G29" s="331"/>
      <c r="H29" s="331"/>
      <c r="I29" s="332"/>
      <c r="J29" s="333"/>
      <c r="K29" s="312"/>
      <c r="L29" s="313"/>
      <c r="M29" s="243"/>
      <c r="N29" s="454">
        <f t="shared" si="1"/>
        <v>146</v>
      </c>
      <c r="O29" s="314"/>
      <c r="P29" s="315">
        <f t="shared" si="0"/>
        <v>22</v>
      </c>
      <c r="Q29" s="316">
        <f t="shared" si="0"/>
        <v>22</v>
      </c>
      <c r="R29" s="22"/>
      <c r="S29" s="255"/>
      <c r="T29" s="354"/>
      <c r="U29" s="22"/>
      <c r="V29" s="548" t="str">
        <f t="shared" si="2"/>
        <v/>
      </c>
      <c r="W29" s="81">
        <f t="shared" si="3"/>
        <v>1214</v>
      </c>
    </row>
    <row r="30" spans="2:23" s="308" customFormat="1" ht="13.5" customHeight="1">
      <c r="B30" s="197">
        <v>1208</v>
      </c>
      <c r="C30" s="198" t="s">
        <v>64</v>
      </c>
      <c r="D30" s="201" t="s">
        <v>53</v>
      </c>
      <c r="E30" s="331">
        <v>5</v>
      </c>
      <c r="F30" s="331">
        <v>2</v>
      </c>
      <c r="G30" s="324" t="s">
        <v>219</v>
      </c>
      <c r="H30" s="331">
        <v>9</v>
      </c>
      <c r="I30" s="332" t="s">
        <v>60</v>
      </c>
      <c r="J30" s="333">
        <v>9</v>
      </c>
      <c r="K30" s="312"/>
      <c r="L30" s="473"/>
      <c r="M30" s="243"/>
      <c r="N30" s="458">
        <f t="shared" si="1"/>
        <v>147</v>
      </c>
      <c r="O30" s="335"/>
      <c r="P30" s="315">
        <f t="shared" si="0"/>
        <v>23</v>
      </c>
      <c r="Q30" s="330">
        <f t="shared" si="0"/>
        <v>23</v>
      </c>
      <c r="R30" s="22"/>
      <c r="S30" s="255"/>
      <c r="T30" s="354"/>
      <c r="U30" s="22"/>
      <c r="V30" s="548" t="str">
        <f t="shared" si="2"/>
        <v>M6ﾚﾍﾞﾙ1</v>
      </c>
      <c r="W30" s="81">
        <f t="shared" si="3"/>
        <v>1208</v>
      </c>
    </row>
    <row r="31" spans="2:23" s="308" customFormat="1" ht="13.5" customHeight="1">
      <c r="B31" s="197">
        <v>1209</v>
      </c>
      <c r="C31" s="198" t="s">
        <v>65</v>
      </c>
      <c r="D31" s="200" t="s">
        <v>283</v>
      </c>
      <c r="E31" s="331">
        <v>6</v>
      </c>
      <c r="F31" s="331"/>
      <c r="G31" s="324" t="s">
        <v>219</v>
      </c>
      <c r="H31" s="331"/>
      <c r="I31" s="332" t="s">
        <v>60</v>
      </c>
      <c r="J31" s="333">
        <v>6</v>
      </c>
      <c r="K31" s="312"/>
      <c r="L31" s="473"/>
      <c r="M31" s="243"/>
      <c r="N31" s="458">
        <f t="shared" si="1"/>
        <v>148</v>
      </c>
      <c r="O31" s="335"/>
      <c r="P31" s="315">
        <f t="shared" si="0"/>
        <v>24</v>
      </c>
      <c r="Q31" s="330">
        <f t="shared" si="0"/>
        <v>24</v>
      </c>
      <c r="R31" s="22"/>
      <c r="S31" s="255"/>
      <c r="T31" s="354"/>
      <c r="U31" s="22"/>
      <c r="V31" s="548" t="str">
        <f t="shared" si="2"/>
        <v>M6ﾚﾍﾞﾙ1</v>
      </c>
      <c r="W31" s="81">
        <f t="shared" si="3"/>
        <v>1209</v>
      </c>
    </row>
    <row r="32" spans="2:23" s="308" customFormat="1" ht="13.5" customHeight="1">
      <c r="B32" s="197">
        <v>1216</v>
      </c>
      <c r="C32" s="198" t="s">
        <v>71</v>
      </c>
      <c r="D32" s="201" t="s">
        <v>53</v>
      </c>
      <c r="E32" s="331">
        <v>7</v>
      </c>
      <c r="F32" s="331">
        <v>3</v>
      </c>
      <c r="G32" s="324" t="s">
        <v>219</v>
      </c>
      <c r="H32" s="331">
        <v>12</v>
      </c>
      <c r="I32" s="332" t="s">
        <v>60</v>
      </c>
      <c r="J32" s="333">
        <v>12</v>
      </c>
      <c r="K32" s="312"/>
      <c r="L32" s="473"/>
      <c r="M32" s="243"/>
      <c r="N32" s="458">
        <f t="shared" si="1"/>
        <v>149</v>
      </c>
      <c r="O32" s="335"/>
      <c r="P32" s="315">
        <f t="shared" si="0"/>
        <v>25</v>
      </c>
      <c r="Q32" s="330">
        <f t="shared" si="0"/>
        <v>25</v>
      </c>
      <c r="R32" s="22"/>
      <c r="S32" s="255"/>
      <c r="T32" s="354"/>
      <c r="U32" s="22"/>
      <c r="V32" s="548" t="str">
        <f t="shared" si="2"/>
        <v>M6ﾚﾍﾞﾙ1</v>
      </c>
      <c r="W32" s="81">
        <f t="shared" si="3"/>
        <v>1216</v>
      </c>
    </row>
    <row r="33" spans="2:23" s="308" customFormat="1" ht="13.5" customHeight="1">
      <c r="B33" s="197">
        <v>1217</v>
      </c>
      <c r="C33" s="198" t="s">
        <v>72</v>
      </c>
      <c r="D33" s="200" t="s">
        <v>283</v>
      </c>
      <c r="E33" s="331">
        <v>6</v>
      </c>
      <c r="F33" s="331"/>
      <c r="G33" s="324" t="s">
        <v>219</v>
      </c>
      <c r="H33" s="331"/>
      <c r="I33" s="332" t="s">
        <v>60</v>
      </c>
      <c r="J33" s="333">
        <v>6</v>
      </c>
      <c r="K33" s="312"/>
      <c r="L33" s="473"/>
      <c r="M33" s="243"/>
      <c r="N33" s="458">
        <f t="shared" si="1"/>
        <v>150</v>
      </c>
      <c r="O33" s="335"/>
      <c r="P33" s="315">
        <f t="shared" si="0"/>
        <v>26</v>
      </c>
      <c r="Q33" s="330">
        <f t="shared" si="0"/>
        <v>26</v>
      </c>
      <c r="R33" s="22"/>
      <c r="S33" s="255"/>
      <c r="T33" s="354"/>
      <c r="U33" s="22"/>
      <c r="V33" s="548" t="str">
        <f t="shared" si="2"/>
        <v>M6ﾚﾍﾞﾙ1</v>
      </c>
      <c r="W33" s="81">
        <f t="shared" si="3"/>
        <v>1217</v>
      </c>
    </row>
    <row r="34" spans="2:23" s="308" customFormat="1" ht="13.5" customHeight="1">
      <c r="B34" s="197">
        <v>1218</v>
      </c>
      <c r="C34" s="198" t="s">
        <v>73</v>
      </c>
      <c r="D34" s="200" t="s">
        <v>53</v>
      </c>
      <c r="E34" s="331">
        <v>7</v>
      </c>
      <c r="F34" s="331">
        <v>3</v>
      </c>
      <c r="G34" s="324" t="s">
        <v>219</v>
      </c>
      <c r="H34" s="331">
        <v>12</v>
      </c>
      <c r="I34" s="332" t="s">
        <v>60</v>
      </c>
      <c r="J34" s="333">
        <v>12</v>
      </c>
      <c r="K34" s="312"/>
      <c r="L34" s="313"/>
      <c r="M34" s="243"/>
      <c r="N34" s="454">
        <f t="shared" si="1"/>
        <v>151</v>
      </c>
      <c r="O34" s="314"/>
      <c r="P34" s="315">
        <f t="shared" si="0"/>
        <v>27</v>
      </c>
      <c r="Q34" s="316">
        <f t="shared" si="0"/>
        <v>27</v>
      </c>
      <c r="R34" s="22"/>
      <c r="S34" s="255"/>
      <c r="T34" s="355"/>
      <c r="U34" s="22"/>
      <c r="V34" s="548" t="str">
        <f t="shared" si="2"/>
        <v>M6ﾚﾍﾞﾙ1</v>
      </c>
      <c r="W34" s="81">
        <f t="shared" si="3"/>
        <v>1218</v>
      </c>
    </row>
    <row r="35" spans="2:23" s="308" customFormat="1" ht="13.5" customHeight="1" thickBot="1">
      <c r="B35" s="205">
        <v>1219</v>
      </c>
      <c r="C35" s="206" t="s">
        <v>74</v>
      </c>
      <c r="D35" s="336" t="s">
        <v>283</v>
      </c>
      <c r="E35" s="324">
        <v>6</v>
      </c>
      <c r="F35" s="324"/>
      <c r="G35" s="324" t="s">
        <v>219</v>
      </c>
      <c r="H35" s="324"/>
      <c r="I35" s="325" t="s">
        <v>60</v>
      </c>
      <c r="J35" s="326">
        <v>6</v>
      </c>
      <c r="K35" s="312"/>
      <c r="L35" s="472"/>
      <c r="M35" s="243"/>
      <c r="N35" s="457">
        <f t="shared" si="1"/>
        <v>152</v>
      </c>
      <c r="O35" s="314"/>
      <c r="P35" s="327">
        <f t="shared" si="0"/>
        <v>28</v>
      </c>
      <c r="Q35" s="356">
        <f t="shared" si="0"/>
        <v>28</v>
      </c>
      <c r="R35" s="22"/>
      <c r="S35" s="255"/>
      <c r="T35" s="256"/>
      <c r="U35" s="22"/>
      <c r="V35" s="553" t="str">
        <f t="shared" si="2"/>
        <v>M6ﾚﾍﾞﾙ1</v>
      </c>
      <c r="W35" s="554">
        <f t="shared" si="3"/>
        <v>1219</v>
      </c>
    </row>
    <row r="36" spans="2:23" s="308" customFormat="1" ht="13.5" customHeight="1">
      <c r="B36" s="208">
        <v>1220</v>
      </c>
      <c r="C36" s="209" t="s">
        <v>177</v>
      </c>
      <c r="D36" s="300" t="s">
        <v>14</v>
      </c>
      <c r="E36" s="301">
        <v>1</v>
      </c>
      <c r="F36" s="301"/>
      <c r="G36" s="301" t="s">
        <v>219</v>
      </c>
      <c r="H36" s="301"/>
      <c r="I36" s="339" t="s">
        <v>60</v>
      </c>
      <c r="J36" s="340">
        <v>1</v>
      </c>
      <c r="K36" s="304"/>
      <c r="L36" s="478"/>
      <c r="M36" s="247"/>
      <c r="N36" s="463">
        <f t="shared" si="1"/>
        <v>153</v>
      </c>
      <c r="O36" s="305"/>
      <c r="P36" s="357">
        <f t="shared" si="0"/>
        <v>29</v>
      </c>
      <c r="Q36" s="358">
        <f t="shared" si="0"/>
        <v>29</v>
      </c>
      <c r="R36" s="191"/>
      <c r="S36" s="597" t="s">
        <v>290</v>
      </c>
      <c r="T36" s="598"/>
      <c r="U36" s="22"/>
      <c r="V36" s="551" t="str">
        <f t="shared" si="2"/>
        <v>M6ﾚﾍﾞﾙ1</v>
      </c>
      <c r="W36" s="552">
        <f t="shared" si="3"/>
        <v>1220</v>
      </c>
    </row>
    <row r="37" spans="2:23" s="308" customFormat="1" ht="13.5" customHeight="1">
      <c r="B37" s="211">
        <v>1221</v>
      </c>
      <c r="C37" s="198" t="s">
        <v>179</v>
      </c>
      <c r="D37" s="200" t="s">
        <v>14</v>
      </c>
      <c r="E37" s="331">
        <v>1</v>
      </c>
      <c r="F37" s="331"/>
      <c r="G37" s="324" t="s">
        <v>219</v>
      </c>
      <c r="H37" s="331"/>
      <c r="I37" s="332" t="s">
        <v>60</v>
      </c>
      <c r="J37" s="333">
        <v>1</v>
      </c>
      <c r="K37" s="312"/>
      <c r="L37" s="313"/>
      <c r="M37" s="243"/>
      <c r="N37" s="454">
        <f t="shared" si="1"/>
        <v>154</v>
      </c>
      <c r="O37" s="314"/>
      <c r="P37" s="315">
        <f t="shared" si="0"/>
        <v>30</v>
      </c>
      <c r="Q37" s="316">
        <f t="shared" si="0"/>
        <v>30</v>
      </c>
      <c r="R37" s="22"/>
      <c r="S37" s="599" t="s">
        <v>284</v>
      </c>
      <c r="T37" s="600"/>
      <c r="U37" s="22"/>
      <c r="V37" s="548" t="str">
        <f t="shared" si="2"/>
        <v>M6ﾚﾍﾞﾙ1</v>
      </c>
      <c r="W37" s="81">
        <f t="shared" si="3"/>
        <v>1221</v>
      </c>
    </row>
    <row r="38" spans="2:23" s="308" customFormat="1" ht="13.5" customHeight="1">
      <c r="B38" s="505" t="s">
        <v>197</v>
      </c>
      <c r="C38" s="506" t="s">
        <v>181</v>
      </c>
      <c r="D38" s="507" t="s">
        <v>53</v>
      </c>
      <c r="E38" s="508">
        <v>3</v>
      </c>
      <c r="F38" s="508">
        <v>1</v>
      </c>
      <c r="G38" s="509" t="s">
        <v>219</v>
      </c>
      <c r="H38" s="331">
        <v>6</v>
      </c>
      <c r="I38" s="510" t="s">
        <v>60</v>
      </c>
      <c r="J38" s="511">
        <v>6</v>
      </c>
      <c r="K38" s="518"/>
      <c r="L38" s="454"/>
      <c r="M38" s="519"/>
      <c r="N38" s="454">
        <f t="shared" si="1"/>
        <v>155</v>
      </c>
      <c r="O38" s="456"/>
      <c r="P38" s="520">
        <f t="shared" si="0"/>
        <v>31</v>
      </c>
      <c r="Q38" s="521">
        <f t="shared" si="0"/>
        <v>31</v>
      </c>
      <c r="R38" s="522"/>
      <c r="S38" s="606" t="s">
        <v>198</v>
      </c>
      <c r="T38" s="607"/>
      <c r="U38" s="193"/>
      <c r="V38" s="548" t="str">
        <f t="shared" si="2"/>
        <v>M6ﾚﾍﾞﾙ1</v>
      </c>
      <c r="W38" s="81" t="str">
        <f t="shared" si="3"/>
        <v>新規</v>
      </c>
    </row>
    <row r="39" spans="2:23" s="308" customFormat="1" ht="13.5" customHeight="1" thickBot="1">
      <c r="B39" s="512" t="s">
        <v>197</v>
      </c>
      <c r="C39" s="513" t="s">
        <v>199</v>
      </c>
      <c r="D39" s="514" t="s">
        <v>53</v>
      </c>
      <c r="E39" s="515">
        <v>12</v>
      </c>
      <c r="F39" s="515">
        <v>3</v>
      </c>
      <c r="G39" s="515" t="s">
        <v>219</v>
      </c>
      <c r="H39" s="345">
        <v>15</v>
      </c>
      <c r="I39" s="516" t="s">
        <v>60</v>
      </c>
      <c r="J39" s="517">
        <v>15</v>
      </c>
      <c r="K39" s="523"/>
      <c r="L39" s="464"/>
      <c r="M39" s="524"/>
      <c r="N39" s="464">
        <f t="shared" si="1"/>
        <v>156</v>
      </c>
      <c r="O39" s="455"/>
      <c r="P39" s="525">
        <f t="shared" si="0"/>
        <v>32</v>
      </c>
      <c r="Q39" s="526">
        <f t="shared" si="0"/>
        <v>32</v>
      </c>
      <c r="R39" s="527"/>
      <c r="S39" s="610" t="s">
        <v>295</v>
      </c>
      <c r="T39" s="611"/>
      <c r="U39" s="193"/>
      <c r="V39" s="553" t="str">
        <f t="shared" si="2"/>
        <v>M6ﾚﾍﾞﾙ1</v>
      </c>
      <c r="W39" s="554" t="str">
        <f t="shared" si="3"/>
        <v>新規</v>
      </c>
    </row>
    <row r="40" spans="2:23" s="308" customFormat="1" ht="13.5" customHeight="1">
      <c r="B40" s="202">
        <v>1223</v>
      </c>
      <c r="C40" s="203" t="s">
        <v>76</v>
      </c>
      <c r="D40" s="214" t="s">
        <v>285</v>
      </c>
      <c r="E40" s="310">
        <v>12</v>
      </c>
      <c r="F40" s="310"/>
      <c r="G40" s="310" t="s">
        <v>219</v>
      </c>
      <c r="H40" s="310">
        <v>13</v>
      </c>
      <c r="I40" s="311" t="s">
        <v>60</v>
      </c>
      <c r="J40" s="378">
        <v>13</v>
      </c>
      <c r="K40" s="312"/>
      <c r="L40" s="480"/>
      <c r="M40" s="243"/>
      <c r="N40" s="465">
        <f t="shared" si="1"/>
        <v>157</v>
      </c>
      <c r="O40" s="314"/>
      <c r="P40" s="359">
        <f t="shared" si="0"/>
        <v>33</v>
      </c>
      <c r="Q40" s="360">
        <f t="shared" si="0"/>
        <v>33</v>
      </c>
      <c r="R40" s="22"/>
      <c r="S40" s="306" t="s">
        <v>195</v>
      </c>
      <c r="T40" s="307"/>
      <c r="U40" s="22"/>
      <c r="V40" s="550" t="str">
        <f t="shared" si="2"/>
        <v>M6ﾚﾍﾞﾙ1</v>
      </c>
      <c r="W40" s="183">
        <f t="shared" si="3"/>
        <v>1223</v>
      </c>
    </row>
    <row r="41" spans="2:23" s="308" customFormat="1" ht="13.5" customHeight="1">
      <c r="B41" s="197">
        <v>1247</v>
      </c>
      <c r="C41" s="198" t="s">
        <v>286</v>
      </c>
      <c r="D41" s="201" t="s">
        <v>14</v>
      </c>
      <c r="E41" s="331">
        <v>25</v>
      </c>
      <c r="F41" s="331"/>
      <c r="G41" s="324" t="s">
        <v>219</v>
      </c>
      <c r="H41" s="331"/>
      <c r="I41" s="361" t="s">
        <v>60</v>
      </c>
      <c r="J41" s="379">
        <v>25</v>
      </c>
      <c r="K41" s="312"/>
      <c r="L41" s="473"/>
      <c r="M41" s="243"/>
      <c r="N41" s="458">
        <f t="shared" si="1"/>
        <v>158</v>
      </c>
      <c r="O41" s="335"/>
      <c r="P41" s="201">
        <f t="shared" si="0"/>
        <v>34</v>
      </c>
      <c r="Q41" s="316">
        <f t="shared" si="0"/>
        <v>34</v>
      </c>
      <c r="R41" s="22"/>
      <c r="S41" s="255"/>
      <c r="T41" s="256"/>
      <c r="U41" s="22"/>
      <c r="V41" s="548" t="str">
        <f t="shared" si="2"/>
        <v>M6ﾚﾍﾞﾙ1</v>
      </c>
      <c r="W41" s="81">
        <f t="shared" si="3"/>
        <v>1247</v>
      </c>
    </row>
    <row r="42" spans="2:23" s="308" customFormat="1" ht="13.5" customHeight="1">
      <c r="B42" s="197">
        <v>1248</v>
      </c>
      <c r="C42" s="198" t="s">
        <v>287</v>
      </c>
      <c r="D42" s="201" t="s">
        <v>21</v>
      </c>
      <c r="E42" s="331">
        <v>40</v>
      </c>
      <c r="F42" s="331"/>
      <c r="G42" s="324" t="s">
        <v>219</v>
      </c>
      <c r="H42" s="331"/>
      <c r="I42" s="361" t="s">
        <v>60</v>
      </c>
      <c r="J42" s="379">
        <v>40</v>
      </c>
      <c r="K42" s="312"/>
      <c r="L42" s="473"/>
      <c r="M42" s="243"/>
      <c r="N42" s="458">
        <f t="shared" si="1"/>
        <v>159</v>
      </c>
      <c r="O42" s="335"/>
      <c r="P42" s="201">
        <f t="shared" si="0"/>
        <v>35</v>
      </c>
      <c r="Q42" s="316">
        <f t="shared" si="0"/>
        <v>35</v>
      </c>
      <c r="R42" s="22"/>
      <c r="S42" s="255"/>
      <c r="T42" s="355"/>
      <c r="U42" s="22"/>
      <c r="V42" s="548" t="str">
        <f t="shared" si="2"/>
        <v>M6ﾚﾍﾞﾙ1</v>
      </c>
      <c r="W42" s="81">
        <f t="shared" si="3"/>
        <v>1248</v>
      </c>
    </row>
    <row r="43" spans="2:23" s="308" customFormat="1" ht="13.5" customHeight="1">
      <c r="B43" s="197">
        <v>1249</v>
      </c>
      <c r="C43" s="198" t="s">
        <v>79</v>
      </c>
      <c r="D43" s="201" t="s">
        <v>14</v>
      </c>
      <c r="E43" s="331">
        <v>25</v>
      </c>
      <c r="F43" s="331"/>
      <c r="G43" s="324" t="s">
        <v>219</v>
      </c>
      <c r="H43" s="331"/>
      <c r="I43" s="361" t="s">
        <v>60</v>
      </c>
      <c r="J43" s="379">
        <v>25</v>
      </c>
      <c r="K43" s="312"/>
      <c r="L43" s="473"/>
      <c r="M43" s="243"/>
      <c r="N43" s="458">
        <f t="shared" si="1"/>
        <v>160</v>
      </c>
      <c r="O43" s="335"/>
      <c r="P43" s="201">
        <f t="shared" si="0"/>
        <v>36</v>
      </c>
      <c r="Q43" s="316">
        <f t="shared" si="0"/>
        <v>36</v>
      </c>
      <c r="R43" s="22"/>
      <c r="S43" s="255"/>
      <c r="T43" s="256"/>
      <c r="U43" s="22"/>
      <c r="V43" s="548" t="str">
        <f t="shared" si="2"/>
        <v>M6ﾚﾍﾞﾙ1</v>
      </c>
      <c r="W43" s="81">
        <f t="shared" si="3"/>
        <v>1249</v>
      </c>
    </row>
    <row r="44" spans="2:23" s="308" customFormat="1" ht="13.5" customHeight="1">
      <c r="B44" s="197">
        <v>1250</v>
      </c>
      <c r="C44" s="198" t="s">
        <v>80</v>
      </c>
      <c r="D44" s="201" t="s">
        <v>21</v>
      </c>
      <c r="E44" s="331">
        <v>40</v>
      </c>
      <c r="F44" s="331"/>
      <c r="G44" s="324" t="s">
        <v>219</v>
      </c>
      <c r="H44" s="331"/>
      <c r="I44" s="361" t="s">
        <v>60</v>
      </c>
      <c r="J44" s="379">
        <v>40</v>
      </c>
      <c r="K44" s="312"/>
      <c r="L44" s="473"/>
      <c r="M44" s="243"/>
      <c r="N44" s="458">
        <f t="shared" si="1"/>
        <v>161</v>
      </c>
      <c r="O44" s="335"/>
      <c r="P44" s="201">
        <f t="shared" si="0"/>
        <v>37</v>
      </c>
      <c r="Q44" s="316">
        <f t="shared" si="0"/>
        <v>37</v>
      </c>
      <c r="R44" s="22"/>
      <c r="S44" s="255"/>
      <c r="T44" s="256"/>
      <c r="U44" s="22"/>
      <c r="V44" s="548" t="str">
        <f t="shared" si="2"/>
        <v>M6ﾚﾍﾞﾙ1</v>
      </c>
      <c r="W44" s="81">
        <f t="shared" si="3"/>
        <v>1250</v>
      </c>
    </row>
    <row r="45" spans="2:23" s="308" customFormat="1" ht="13.5" customHeight="1">
      <c r="B45" s="197">
        <v>1251</v>
      </c>
      <c r="C45" s="198" t="s">
        <v>81</v>
      </c>
      <c r="D45" s="200" t="s">
        <v>288</v>
      </c>
      <c r="E45" s="331">
        <v>16</v>
      </c>
      <c r="F45" s="331"/>
      <c r="G45" s="331" t="s">
        <v>220</v>
      </c>
      <c r="H45" s="331"/>
      <c r="I45" s="332">
        <v>2</v>
      </c>
      <c r="J45" s="380">
        <v>16</v>
      </c>
      <c r="K45" s="312"/>
      <c r="L45" s="473"/>
      <c r="M45" s="243"/>
      <c r="N45" s="458">
        <f t="shared" si="1"/>
        <v>162</v>
      </c>
      <c r="O45" s="335"/>
      <c r="P45" s="200">
        <f t="shared" si="0"/>
        <v>38</v>
      </c>
      <c r="Q45" s="316">
        <f t="shared" si="0"/>
        <v>38</v>
      </c>
      <c r="R45" s="22"/>
      <c r="S45" s="255"/>
      <c r="T45" s="355"/>
      <c r="U45" s="22"/>
      <c r="V45" s="548" t="str">
        <f t="shared" si="2"/>
        <v>M8ﾚﾍﾞﾙ2</v>
      </c>
      <c r="W45" s="81">
        <f t="shared" si="3"/>
        <v>1251</v>
      </c>
    </row>
    <row r="46" spans="2:23" s="308" customFormat="1" ht="13.5" customHeight="1" thickBot="1">
      <c r="B46" s="219">
        <v>1251</v>
      </c>
      <c r="C46" s="31" t="s">
        <v>206</v>
      </c>
      <c r="D46" s="200"/>
      <c r="E46" s="331"/>
      <c r="F46" s="318"/>
      <c r="G46" s="318"/>
      <c r="H46" s="318"/>
      <c r="I46" s="332"/>
      <c r="J46" s="381"/>
      <c r="K46" s="312"/>
      <c r="L46" s="335"/>
      <c r="M46" s="243"/>
      <c r="N46" s="466">
        <f t="shared" si="1"/>
        <v>163</v>
      </c>
      <c r="O46" s="335"/>
      <c r="P46" s="317">
        <f t="shared" si="0"/>
        <v>39</v>
      </c>
      <c r="Q46" s="322">
        <f t="shared" si="0"/>
        <v>39</v>
      </c>
      <c r="R46" s="259"/>
      <c r="S46" s="257"/>
      <c r="T46" s="362"/>
      <c r="U46" s="260"/>
      <c r="V46" s="555" t="str">
        <f t="shared" si="2"/>
        <v/>
      </c>
      <c r="W46" s="556">
        <f t="shared" si="3"/>
        <v>1251</v>
      </c>
    </row>
    <row r="47" spans="2:23" s="308" customFormat="1" ht="13.5" customHeight="1" thickTop="1" thickBot="1">
      <c r="B47" s="220">
        <v>1413</v>
      </c>
      <c r="C47" s="221" t="s">
        <v>115</v>
      </c>
      <c r="D47" s="222" t="s">
        <v>14</v>
      </c>
      <c r="E47" s="363">
        <v>1</v>
      </c>
      <c r="F47" s="363"/>
      <c r="G47" s="363" t="s">
        <v>219</v>
      </c>
      <c r="H47" s="363"/>
      <c r="I47" s="253" t="s">
        <v>60</v>
      </c>
      <c r="J47" s="382">
        <v>1</v>
      </c>
      <c r="K47" s="364"/>
      <c r="L47" s="481"/>
      <c r="M47" s="261"/>
      <c r="N47" s="467">
        <f t="shared" si="1"/>
        <v>164</v>
      </c>
      <c r="O47" s="335"/>
      <c r="P47" s="222">
        <f t="shared" si="0"/>
        <v>40</v>
      </c>
      <c r="Q47" s="365">
        <f t="shared" si="0"/>
        <v>40</v>
      </c>
      <c r="R47" s="252"/>
      <c r="S47" s="608"/>
      <c r="T47" s="609"/>
      <c r="U47" s="253"/>
      <c r="V47" s="559" t="str">
        <f t="shared" si="2"/>
        <v>M6ﾚﾍﾞﾙ1</v>
      </c>
      <c r="W47" s="560">
        <f t="shared" si="3"/>
        <v>1413</v>
      </c>
    </row>
    <row r="48" spans="2:23" s="308" customFormat="1" ht="13.5" customHeight="1" thickTop="1">
      <c r="B48" s="202">
        <v>1298</v>
      </c>
      <c r="C48" s="203" t="s">
        <v>116</v>
      </c>
      <c r="D48" s="214" t="s">
        <v>53</v>
      </c>
      <c r="E48" s="310">
        <v>5</v>
      </c>
      <c r="F48" s="310">
        <v>2</v>
      </c>
      <c r="G48" s="310" t="s">
        <v>219</v>
      </c>
      <c r="H48" s="310">
        <v>9</v>
      </c>
      <c r="I48" s="311" t="s">
        <v>60</v>
      </c>
      <c r="J48" s="383">
        <v>9</v>
      </c>
      <c r="K48" s="312"/>
      <c r="L48" s="480"/>
      <c r="M48" s="243"/>
      <c r="N48" s="465">
        <f t="shared" si="1"/>
        <v>165</v>
      </c>
      <c r="O48" s="314"/>
      <c r="P48" s="359">
        <f t="shared" si="0"/>
        <v>41</v>
      </c>
      <c r="Q48" s="360">
        <f t="shared" si="0"/>
        <v>41</v>
      </c>
      <c r="R48" s="563"/>
      <c r="S48" s="366"/>
      <c r="T48" s="367"/>
      <c r="U48" s="562"/>
      <c r="V48" s="557" t="str">
        <f t="shared" si="2"/>
        <v>M6ﾚﾍﾞﾙ1</v>
      </c>
      <c r="W48" s="558">
        <f t="shared" si="3"/>
        <v>1298</v>
      </c>
    </row>
    <row r="49" spans="2:23" s="308" customFormat="1" ht="13.5" customHeight="1">
      <c r="B49" s="197">
        <v>1299</v>
      </c>
      <c r="C49" s="198" t="s">
        <v>117</v>
      </c>
      <c r="D49" s="201" t="s">
        <v>53</v>
      </c>
      <c r="E49" s="331">
        <v>7</v>
      </c>
      <c r="F49" s="331">
        <v>3</v>
      </c>
      <c r="G49" s="331" t="s">
        <v>219</v>
      </c>
      <c r="H49" s="331">
        <v>12</v>
      </c>
      <c r="I49" s="361" t="s">
        <v>60</v>
      </c>
      <c r="J49" s="379">
        <v>12</v>
      </c>
      <c r="K49" s="312"/>
      <c r="L49" s="313"/>
      <c r="M49" s="243"/>
      <c r="N49" s="454">
        <f t="shared" si="1"/>
        <v>166</v>
      </c>
      <c r="O49" s="314"/>
      <c r="P49" s="315">
        <f t="shared" si="0"/>
        <v>42</v>
      </c>
      <c r="Q49" s="316">
        <f t="shared" si="0"/>
        <v>42</v>
      </c>
      <c r="R49" s="22"/>
      <c r="S49" s="255"/>
      <c r="T49" s="256"/>
      <c r="U49" s="22"/>
      <c r="V49" s="548" t="str">
        <f t="shared" si="2"/>
        <v>M6ﾚﾍﾞﾙ1</v>
      </c>
      <c r="W49" s="81">
        <f t="shared" si="3"/>
        <v>1299</v>
      </c>
    </row>
    <row r="50" spans="2:23" s="308" customFormat="1" ht="13.5" customHeight="1">
      <c r="B50" s="197">
        <v>1224</v>
      </c>
      <c r="C50" s="198" t="s">
        <v>77</v>
      </c>
      <c r="D50" s="201" t="s">
        <v>53</v>
      </c>
      <c r="E50" s="331">
        <v>7</v>
      </c>
      <c r="F50" s="331">
        <v>3</v>
      </c>
      <c r="G50" s="331" t="s">
        <v>219</v>
      </c>
      <c r="H50" s="331">
        <v>12</v>
      </c>
      <c r="I50" s="361" t="s">
        <v>60</v>
      </c>
      <c r="J50" s="379">
        <v>12</v>
      </c>
      <c r="K50" s="312"/>
      <c r="L50" s="313"/>
      <c r="M50" s="243"/>
      <c r="N50" s="454">
        <f t="shared" si="1"/>
        <v>167</v>
      </c>
      <c r="O50" s="314"/>
      <c r="P50" s="315">
        <f t="shared" si="0"/>
        <v>43</v>
      </c>
      <c r="Q50" s="316">
        <f t="shared" si="0"/>
        <v>43</v>
      </c>
      <c r="R50" s="22"/>
      <c r="S50" s="255"/>
      <c r="T50" s="355"/>
      <c r="U50" s="22"/>
      <c r="V50" s="548" t="str">
        <f t="shared" si="2"/>
        <v>M6ﾚﾍﾞﾙ1</v>
      </c>
      <c r="W50" s="81">
        <f t="shared" si="3"/>
        <v>1224</v>
      </c>
    </row>
    <row r="51" spans="2:23" s="308" customFormat="1" ht="13.5" customHeight="1" thickBot="1">
      <c r="B51" s="215">
        <v>1225</v>
      </c>
      <c r="C51" s="216" t="s">
        <v>78</v>
      </c>
      <c r="D51" s="217" t="s">
        <v>87</v>
      </c>
      <c r="E51" s="368">
        <v>12</v>
      </c>
      <c r="F51" s="368"/>
      <c r="G51" s="368" t="s">
        <v>219</v>
      </c>
      <c r="H51" s="368">
        <v>13</v>
      </c>
      <c r="I51" s="377" t="s">
        <v>60</v>
      </c>
      <c r="J51" s="384">
        <v>13</v>
      </c>
      <c r="K51" s="312"/>
      <c r="L51" s="482"/>
      <c r="M51" s="243"/>
      <c r="N51" s="468">
        <f t="shared" si="1"/>
        <v>168</v>
      </c>
      <c r="O51" s="314"/>
      <c r="P51" s="369">
        <f t="shared" si="0"/>
        <v>44</v>
      </c>
      <c r="Q51" s="370">
        <f t="shared" si="0"/>
        <v>44</v>
      </c>
      <c r="R51" s="259"/>
      <c r="S51" s="257"/>
      <c r="T51" s="362"/>
      <c r="U51" s="260"/>
      <c r="V51" s="555" t="str">
        <f t="shared" si="2"/>
        <v>M6ﾚﾍﾞﾙ1</v>
      </c>
      <c r="W51" s="556">
        <f t="shared" si="3"/>
        <v>1225</v>
      </c>
    </row>
    <row r="52" spans="2:23" s="308" customFormat="1" ht="13.5" customHeight="1" thickTop="1">
      <c r="B52" s="202">
        <v>1206</v>
      </c>
      <c r="C52" s="203" t="s">
        <v>118</v>
      </c>
      <c r="D52" s="214" t="s">
        <v>289</v>
      </c>
      <c r="E52" s="310">
        <v>8</v>
      </c>
      <c r="F52" s="310"/>
      <c r="G52" s="310" t="s">
        <v>219</v>
      </c>
      <c r="H52" s="310"/>
      <c r="I52" s="311" t="s">
        <v>60</v>
      </c>
      <c r="J52" s="383">
        <v>8</v>
      </c>
      <c r="K52" s="312"/>
      <c r="L52" s="480"/>
      <c r="M52" s="243"/>
      <c r="N52" s="465">
        <f t="shared" si="1"/>
        <v>169</v>
      </c>
      <c r="O52" s="314"/>
      <c r="P52" s="359">
        <f t="shared" si="0"/>
        <v>45</v>
      </c>
      <c r="Q52" s="360">
        <f t="shared" si="0"/>
        <v>45</v>
      </c>
      <c r="R52" s="563"/>
      <c r="S52" s="366"/>
      <c r="T52" s="367"/>
      <c r="U52" s="562"/>
      <c r="V52" s="557" t="str">
        <f t="shared" si="2"/>
        <v>M6ﾚﾍﾞﾙ1</v>
      </c>
      <c r="W52" s="558">
        <f t="shared" si="3"/>
        <v>1206</v>
      </c>
    </row>
    <row r="53" spans="2:23" s="308" customFormat="1" ht="13.5" customHeight="1" thickBot="1">
      <c r="B53" s="25">
        <v>1207</v>
      </c>
      <c r="C53" s="26" t="s">
        <v>119</v>
      </c>
      <c r="D53" s="213" t="s">
        <v>289</v>
      </c>
      <c r="E53" s="345">
        <v>8</v>
      </c>
      <c r="F53" s="345"/>
      <c r="G53" s="345" t="s">
        <v>219</v>
      </c>
      <c r="H53" s="345"/>
      <c r="I53" s="371" t="s">
        <v>60</v>
      </c>
      <c r="J53" s="385">
        <v>8</v>
      </c>
      <c r="K53" s="312"/>
      <c r="L53" s="479"/>
      <c r="M53" s="243"/>
      <c r="N53" s="464">
        <f t="shared" si="1"/>
        <v>170</v>
      </c>
      <c r="O53" s="314"/>
      <c r="P53" s="372">
        <f t="shared" si="0"/>
        <v>46</v>
      </c>
      <c r="Q53" s="373">
        <f t="shared" si="0"/>
        <v>46</v>
      </c>
      <c r="R53" s="22"/>
      <c r="S53" s="374"/>
      <c r="T53" s="375"/>
      <c r="U53" s="22"/>
      <c r="V53" s="548" t="str">
        <f t="shared" si="2"/>
        <v>M6ﾚﾍﾞﾙ1</v>
      </c>
      <c r="W53" s="81">
        <f t="shared" si="3"/>
        <v>1207</v>
      </c>
    </row>
  </sheetData>
  <mergeCells count="22">
    <mergeCell ref="S37:T37"/>
    <mergeCell ref="S38:T38"/>
    <mergeCell ref="S47:T47"/>
    <mergeCell ref="S39:T39"/>
    <mergeCell ref="S8:T8"/>
    <mergeCell ref="S9:T9"/>
    <mergeCell ref="S10:T10"/>
    <mergeCell ref="S11:T11"/>
    <mergeCell ref="B2:T2"/>
    <mergeCell ref="B3:T3"/>
    <mergeCell ref="L4:L5"/>
    <mergeCell ref="S4:T5"/>
    <mergeCell ref="S36:T36"/>
    <mergeCell ref="S24:T24"/>
    <mergeCell ref="S25:T25"/>
    <mergeCell ref="S20:T20"/>
    <mergeCell ref="S21:T21"/>
    <mergeCell ref="S22:T22"/>
    <mergeCell ref="S23:T23"/>
    <mergeCell ref="N4:N5"/>
    <mergeCell ref="P4:P5"/>
    <mergeCell ref="Q4:Q5"/>
  </mergeCells>
  <phoneticPr fontId="2"/>
  <printOptions horizontalCentered="1"/>
  <pageMargins left="0.78740157480314965" right="0.78740157480314965" top="0.78740157480314965" bottom="0.78740157480314965" header="0.51181102362204722" footer="0.78740157480314965"/>
  <pageSetup paperSize="9" firstPageNumber="351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90"/>
  <sheetViews>
    <sheetView tabSelected="1" view="pageBreakPreview" zoomScaleNormal="100" workbookViewId="0">
      <pane ySplit="7" topLeftCell="A8" activePane="bottomLeft" state="frozen"/>
      <selection activeCell="AA78" sqref="AA78"/>
      <selection pane="bottomLeft" activeCell="A7" sqref="A7:XFD7"/>
    </sheetView>
  </sheetViews>
  <sheetFormatPr defaultColWidth="9" defaultRowHeight="18"/>
  <cols>
    <col min="1" max="1" width="0.88671875" style="9" customWidth="1"/>
    <col min="2" max="2" width="4.6640625" style="1" customWidth="1"/>
    <col min="3" max="3" width="28.77734375" style="1" customWidth="1"/>
    <col min="4" max="4" width="2.109375" style="8" customWidth="1"/>
    <col min="5" max="5" width="3.6640625" style="9" customWidth="1"/>
    <col min="6" max="6" width="2.109375" style="9" customWidth="1"/>
    <col min="7" max="7" width="7.6640625" style="232" customWidth="1"/>
    <col min="8" max="8" width="3.5546875" style="232" hidden="1" customWidth="1"/>
    <col min="9" max="9" width="2.6640625" style="9" customWidth="1"/>
    <col min="10" max="10" width="3.77734375" style="9" customWidth="1"/>
    <col min="11" max="11" width="1.109375" style="12" customWidth="1"/>
    <col min="12" max="12" width="3.77734375" style="400" hidden="1" customWidth="1"/>
    <col min="13" max="13" width="1.109375" style="12" hidden="1" customWidth="1"/>
    <col min="14" max="14" width="3.77734375" style="400" customWidth="1"/>
    <col min="15" max="15" width="1.109375" style="400" hidden="1" customWidth="1"/>
    <col min="16" max="17" width="4" style="400" hidden="1" customWidth="1"/>
    <col min="18" max="18" width="1.109375" style="12" customWidth="1"/>
    <col min="19" max="20" width="17.77734375" style="9" customWidth="1"/>
    <col min="21" max="21" width="0.88671875" style="12" customWidth="1"/>
    <col min="22" max="22" width="9.21875" style="17" bestFit="1" customWidth="1"/>
    <col min="23" max="23" width="5.5546875" style="17" bestFit="1" customWidth="1"/>
    <col min="24" max="24" width="1.77734375" style="90" customWidth="1"/>
    <col min="25" max="25" width="5.88671875" style="16" customWidth="1"/>
    <col min="26" max="16384" width="9" style="9"/>
  </cols>
  <sheetData>
    <row r="1" spans="2:26" ht="13.5" customHeight="1">
      <c r="B1" s="195" t="s">
        <v>312</v>
      </c>
      <c r="C1" s="42"/>
      <c r="D1" s="43"/>
      <c r="E1" s="43"/>
      <c r="F1" s="43"/>
      <c r="G1" s="233"/>
      <c r="H1" s="233"/>
      <c r="I1" s="43"/>
      <c r="J1" s="43"/>
      <c r="K1" s="44"/>
      <c r="L1" s="395"/>
      <c r="M1" s="44"/>
      <c r="N1" s="395"/>
      <c r="O1" s="395"/>
      <c r="P1" s="395"/>
      <c r="Q1" s="395"/>
      <c r="R1" s="44"/>
      <c r="S1" s="43"/>
      <c r="T1" s="43"/>
      <c r="U1" s="44"/>
      <c r="V1" s="43"/>
      <c r="W1" s="43"/>
    </row>
    <row r="2" spans="2:26" ht="13.5" hidden="1" customHeight="1">
      <c r="B2" s="564" t="s">
        <v>313</v>
      </c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5"/>
      <c r="N2" s="565"/>
      <c r="O2" s="565"/>
      <c r="P2" s="565"/>
      <c r="Q2" s="565"/>
      <c r="R2" s="565"/>
      <c r="S2" s="565"/>
      <c r="T2" s="565"/>
      <c r="U2" s="44"/>
      <c r="V2" s="43"/>
      <c r="W2" s="43"/>
      <c r="Z2" s="390" t="s">
        <v>299</v>
      </c>
    </row>
    <row r="3" spans="2:26" ht="13.5" customHeight="1" thickBot="1">
      <c r="B3" s="566"/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565"/>
      <c r="R3" s="565"/>
      <c r="S3" s="565"/>
      <c r="T3" s="565"/>
      <c r="U3" s="44"/>
      <c r="V3" s="43"/>
      <c r="W3" s="43"/>
      <c r="Z3" s="390" t="s">
        <v>299</v>
      </c>
    </row>
    <row r="4" spans="2:26" s="60" customFormat="1" ht="30" customHeight="1" thickBot="1">
      <c r="B4" s="60" t="s">
        <v>0</v>
      </c>
      <c r="D4" s="57"/>
      <c r="E4" s="61"/>
      <c r="F4" s="61"/>
      <c r="G4" s="234"/>
      <c r="H4" s="234"/>
      <c r="J4" s="61"/>
      <c r="K4" s="61"/>
      <c r="L4" s="567" t="s">
        <v>123</v>
      </c>
      <c r="M4" s="61"/>
      <c r="N4" s="581" t="s">
        <v>303</v>
      </c>
      <c r="O4" s="401"/>
      <c r="P4" s="591" t="s">
        <v>314</v>
      </c>
      <c r="Q4" s="593" t="s">
        <v>315</v>
      </c>
      <c r="R4" s="61"/>
      <c r="S4" s="571" t="s">
        <v>318</v>
      </c>
      <c r="T4" s="572"/>
      <c r="U4" s="61"/>
      <c r="V4" s="65"/>
      <c r="W4" s="65"/>
      <c r="X4" s="90"/>
      <c r="Y4" s="64"/>
    </row>
    <row r="5" spans="2:26" s="70" customFormat="1" ht="60" customHeight="1" thickBot="1">
      <c r="B5" s="66"/>
      <c r="C5" s="67"/>
      <c r="D5" s="620" t="s">
        <v>321</v>
      </c>
      <c r="E5" s="621"/>
      <c r="F5" s="621"/>
      <c r="G5" s="621"/>
      <c r="H5" s="621"/>
      <c r="I5" s="621"/>
      <c r="J5" s="622"/>
      <c r="K5" s="69"/>
      <c r="L5" s="568"/>
      <c r="M5" s="469"/>
      <c r="N5" s="582"/>
      <c r="O5" s="402"/>
      <c r="P5" s="592"/>
      <c r="Q5" s="594"/>
      <c r="R5" s="71"/>
      <c r="S5" s="573"/>
      <c r="T5" s="574"/>
      <c r="U5" s="71"/>
      <c r="X5" s="91"/>
    </row>
    <row r="6" spans="2:26" s="78" customFormat="1" ht="33.6">
      <c r="B6" s="34" t="s">
        <v>1</v>
      </c>
      <c r="C6" s="35" t="s">
        <v>2</v>
      </c>
      <c r="D6" s="72" t="s">
        <v>3</v>
      </c>
      <c r="E6" s="73" t="s">
        <v>4</v>
      </c>
      <c r="F6" s="73" t="s">
        <v>5</v>
      </c>
      <c r="G6" s="236" t="s">
        <v>217</v>
      </c>
      <c r="H6" s="73" t="s">
        <v>6</v>
      </c>
      <c r="I6" s="73" t="s">
        <v>7</v>
      </c>
      <c r="J6" s="376" t="s">
        <v>276</v>
      </c>
      <c r="K6" s="74"/>
      <c r="L6" s="396" t="s">
        <v>214</v>
      </c>
      <c r="M6" s="483"/>
      <c r="N6" s="396" t="s">
        <v>214</v>
      </c>
      <c r="O6" s="403"/>
      <c r="P6" s="540" t="s">
        <v>214</v>
      </c>
      <c r="Q6" s="541" t="s">
        <v>214</v>
      </c>
      <c r="R6" s="75"/>
      <c r="S6" s="76"/>
      <c r="T6" s="77"/>
      <c r="U6" s="75"/>
      <c r="V6" s="40" t="s">
        <v>320</v>
      </c>
      <c r="W6" s="40" t="s">
        <v>1</v>
      </c>
      <c r="X6" s="92"/>
      <c r="Y6" s="79" t="s">
        <v>9</v>
      </c>
    </row>
    <row r="7" spans="2:26" s="8" customFormat="1" hidden="1">
      <c r="B7" s="196" t="s">
        <v>10</v>
      </c>
      <c r="C7" s="2"/>
      <c r="D7" s="3"/>
      <c r="E7" s="4"/>
      <c r="F7" s="4"/>
      <c r="G7" s="237"/>
      <c r="H7" s="4"/>
      <c r="I7" s="4"/>
      <c r="J7" s="4"/>
      <c r="K7" s="13"/>
      <c r="L7" s="397"/>
      <c r="M7" s="122"/>
      <c r="N7" s="397"/>
      <c r="O7" s="397"/>
      <c r="P7" s="404"/>
      <c r="Q7" s="405"/>
      <c r="R7" s="11"/>
      <c r="S7" s="238"/>
      <c r="T7" s="239"/>
      <c r="U7" s="11"/>
      <c r="V7" s="80"/>
      <c r="W7" s="80"/>
      <c r="X7" s="92"/>
      <c r="Y7" s="19"/>
    </row>
    <row r="8" spans="2:26" s="10" customFormat="1" ht="13.5" customHeight="1">
      <c r="B8" s="197">
        <v>1</v>
      </c>
      <c r="C8" s="198" t="s">
        <v>112</v>
      </c>
      <c r="D8" s="199" t="s">
        <v>11</v>
      </c>
      <c r="E8" s="224">
        <v>5</v>
      </c>
      <c r="F8" s="47"/>
      <c r="G8" s="224"/>
      <c r="H8" s="47"/>
      <c r="I8" s="288"/>
      <c r="J8" s="275">
        <v>5</v>
      </c>
      <c r="K8" s="14"/>
      <c r="L8" s="411" t="s">
        <v>131</v>
      </c>
      <c r="M8" s="484"/>
      <c r="N8" s="411" t="s">
        <v>131</v>
      </c>
      <c r="O8" s="408"/>
      <c r="P8" s="409" t="s">
        <v>131</v>
      </c>
      <c r="Q8" s="410" t="s">
        <v>154</v>
      </c>
      <c r="R8" s="20"/>
      <c r="S8" s="394" t="s">
        <v>305</v>
      </c>
      <c r="T8" s="241"/>
      <c r="U8" s="28"/>
      <c r="V8" s="547" t="str">
        <f>IF(G8=0,"",G8)</f>
        <v/>
      </c>
      <c r="W8" s="81">
        <f t="shared" ref="W8:W17" si="0">B8</f>
        <v>1</v>
      </c>
      <c r="X8" s="93"/>
      <c r="Y8" s="6"/>
      <c r="Z8" s="10" t="s">
        <v>298</v>
      </c>
    </row>
    <row r="9" spans="2:26" s="10" customFormat="1" ht="13.5" customHeight="1">
      <c r="B9" s="197">
        <v>2</v>
      </c>
      <c r="C9" s="198" t="s">
        <v>13</v>
      </c>
      <c r="D9" s="200" t="s">
        <v>14</v>
      </c>
      <c r="E9" s="225">
        <v>4</v>
      </c>
      <c r="F9" s="49"/>
      <c r="G9" s="225"/>
      <c r="H9" s="49"/>
      <c r="I9" s="268"/>
      <c r="J9" s="269">
        <v>4</v>
      </c>
      <c r="K9" s="14"/>
      <c r="L9" s="414">
        <f>L8+1</f>
        <v>2</v>
      </c>
      <c r="M9" s="484"/>
      <c r="N9" s="414">
        <f>N8+1</f>
        <v>2</v>
      </c>
      <c r="O9" s="408"/>
      <c r="P9" s="412">
        <f>P8+1</f>
        <v>2</v>
      </c>
      <c r="Q9" s="413">
        <f>Q8+1</f>
        <v>2</v>
      </c>
      <c r="R9" s="20"/>
      <c r="S9" s="242"/>
      <c r="T9" s="243"/>
      <c r="U9" s="28"/>
      <c r="V9" s="548" t="str">
        <f t="shared" ref="V9:V72" si="1">IF(G9=0,"",G9)</f>
        <v/>
      </c>
      <c r="W9" s="81">
        <f t="shared" si="0"/>
        <v>2</v>
      </c>
      <c r="X9" s="93"/>
      <c r="Y9" s="7"/>
    </row>
    <row r="10" spans="2:26" s="10" customFormat="1" ht="13.5" customHeight="1">
      <c r="B10" s="197">
        <v>3</v>
      </c>
      <c r="C10" s="198" t="s">
        <v>15</v>
      </c>
      <c r="D10" s="200" t="s">
        <v>11</v>
      </c>
      <c r="E10" s="225">
        <v>8</v>
      </c>
      <c r="F10" s="49"/>
      <c r="G10" s="225"/>
      <c r="H10" s="49"/>
      <c r="I10" s="268"/>
      <c r="J10" s="269">
        <v>8</v>
      </c>
      <c r="K10" s="14"/>
      <c r="L10" s="414">
        <f t="shared" ref="L10:L18" si="2">L9+1</f>
        <v>3</v>
      </c>
      <c r="M10" s="484"/>
      <c r="N10" s="414">
        <f t="shared" ref="N10:N73" si="3">N9+1</f>
        <v>3</v>
      </c>
      <c r="O10" s="408"/>
      <c r="P10" s="412">
        <f t="shared" ref="P10:Q25" si="4">P9+1</f>
        <v>3</v>
      </c>
      <c r="Q10" s="413">
        <f t="shared" si="4"/>
        <v>3</v>
      </c>
      <c r="R10" s="20"/>
      <c r="S10" s="242"/>
      <c r="T10" s="243"/>
      <c r="U10" s="28"/>
      <c r="V10" s="548" t="str">
        <f t="shared" si="1"/>
        <v/>
      </c>
      <c r="W10" s="81">
        <f t="shared" si="0"/>
        <v>3</v>
      </c>
      <c r="X10" s="93"/>
      <c r="Y10" s="7"/>
    </row>
    <row r="11" spans="2:26" s="10" customFormat="1" ht="13.5" customHeight="1">
      <c r="B11" s="197">
        <v>4</v>
      </c>
      <c r="C11" s="198" t="s">
        <v>16</v>
      </c>
      <c r="D11" s="200" t="s">
        <v>14</v>
      </c>
      <c r="E11" s="225">
        <v>12</v>
      </c>
      <c r="F11" s="49"/>
      <c r="G11" s="225"/>
      <c r="H11" s="49"/>
      <c r="I11" s="225"/>
      <c r="J11" s="269">
        <v>12</v>
      </c>
      <c r="K11" s="14"/>
      <c r="L11" s="414">
        <f t="shared" si="2"/>
        <v>4</v>
      </c>
      <c r="M11" s="484"/>
      <c r="N11" s="414">
        <f t="shared" si="3"/>
        <v>4</v>
      </c>
      <c r="O11" s="408"/>
      <c r="P11" s="412">
        <f t="shared" si="4"/>
        <v>4</v>
      </c>
      <c r="Q11" s="413">
        <f t="shared" si="4"/>
        <v>4</v>
      </c>
      <c r="R11" s="20"/>
      <c r="S11" s="393" t="s">
        <v>304</v>
      </c>
      <c r="T11" s="243"/>
      <c r="U11" s="28"/>
      <c r="V11" s="548" t="str">
        <f t="shared" si="1"/>
        <v/>
      </c>
      <c r="W11" s="81">
        <f t="shared" si="0"/>
        <v>4</v>
      </c>
      <c r="X11" s="93"/>
      <c r="Y11" s="7"/>
      <c r="Z11" s="10" t="s">
        <v>298</v>
      </c>
    </row>
    <row r="12" spans="2:26" s="10" customFormat="1" ht="13.5" customHeight="1">
      <c r="B12" s="197">
        <v>5</v>
      </c>
      <c r="C12" s="198" t="s">
        <v>17</v>
      </c>
      <c r="D12" s="200" t="s">
        <v>14</v>
      </c>
      <c r="E12" s="225">
        <v>12</v>
      </c>
      <c r="F12" s="49"/>
      <c r="G12" s="225"/>
      <c r="H12" s="49"/>
      <c r="I12" s="225"/>
      <c r="J12" s="269">
        <v>12</v>
      </c>
      <c r="K12" s="14"/>
      <c r="L12" s="414">
        <f t="shared" si="2"/>
        <v>5</v>
      </c>
      <c r="M12" s="484"/>
      <c r="N12" s="414">
        <f t="shared" si="3"/>
        <v>5</v>
      </c>
      <c r="O12" s="408"/>
      <c r="P12" s="412">
        <f t="shared" si="4"/>
        <v>5</v>
      </c>
      <c r="Q12" s="413">
        <f t="shared" si="4"/>
        <v>5</v>
      </c>
      <c r="R12" s="20"/>
      <c r="S12" s="393" t="s">
        <v>305</v>
      </c>
      <c r="T12" s="243"/>
      <c r="U12" s="28"/>
      <c r="V12" s="548" t="str">
        <f t="shared" si="1"/>
        <v/>
      </c>
      <c r="W12" s="81">
        <f t="shared" si="0"/>
        <v>5</v>
      </c>
      <c r="X12" s="93"/>
      <c r="Y12" s="7"/>
      <c r="Z12" s="10" t="s">
        <v>298</v>
      </c>
    </row>
    <row r="13" spans="2:26" s="10" customFormat="1" ht="13.5" customHeight="1">
      <c r="B13" s="197">
        <v>1197</v>
      </c>
      <c r="C13" s="198" t="s">
        <v>111</v>
      </c>
      <c r="D13" s="200" t="s">
        <v>113</v>
      </c>
      <c r="E13" s="225">
        <v>12</v>
      </c>
      <c r="F13" s="49"/>
      <c r="G13" s="225"/>
      <c r="H13" s="49"/>
      <c r="I13" s="225"/>
      <c r="J13" s="269">
        <v>12</v>
      </c>
      <c r="K13" s="14"/>
      <c r="L13" s="414">
        <f t="shared" si="2"/>
        <v>6</v>
      </c>
      <c r="M13" s="484"/>
      <c r="N13" s="414">
        <f t="shared" si="3"/>
        <v>6</v>
      </c>
      <c r="O13" s="408"/>
      <c r="P13" s="412">
        <f t="shared" si="4"/>
        <v>6</v>
      </c>
      <c r="Q13" s="413">
        <f t="shared" si="4"/>
        <v>6</v>
      </c>
      <c r="R13" s="20"/>
      <c r="S13" s="242"/>
      <c r="T13" s="243"/>
      <c r="U13" s="28"/>
      <c r="V13" s="548" t="str">
        <f t="shared" si="1"/>
        <v/>
      </c>
      <c r="W13" s="81">
        <f t="shared" si="0"/>
        <v>1197</v>
      </c>
      <c r="X13" s="93"/>
      <c r="Y13" s="7" t="s">
        <v>89</v>
      </c>
    </row>
    <row r="14" spans="2:26" s="10" customFormat="1" ht="13.5" customHeight="1">
      <c r="B14" s="197">
        <v>9</v>
      </c>
      <c r="C14" s="198" t="s">
        <v>18</v>
      </c>
      <c r="D14" s="200" t="s">
        <v>14</v>
      </c>
      <c r="E14" s="225">
        <v>1</v>
      </c>
      <c r="F14" s="49"/>
      <c r="G14" s="225"/>
      <c r="H14" s="49"/>
      <c r="I14" s="225"/>
      <c r="J14" s="269">
        <v>1</v>
      </c>
      <c r="K14" s="14"/>
      <c r="L14" s="414">
        <f t="shared" si="2"/>
        <v>7</v>
      </c>
      <c r="M14" s="484"/>
      <c r="N14" s="414">
        <f t="shared" si="3"/>
        <v>7</v>
      </c>
      <c r="O14" s="408"/>
      <c r="P14" s="412">
        <f t="shared" si="4"/>
        <v>7</v>
      </c>
      <c r="Q14" s="413">
        <f t="shared" si="4"/>
        <v>7</v>
      </c>
      <c r="R14" s="20"/>
      <c r="S14" s="569"/>
      <c r="T14" s="570"/>
      <c r="U14" s="28"/>
      <c r="V14" s="548" t="str">
        <f t="shared" si="1"/>
        <v/>
      </c>
      <c r="W14" s="81">
        <f t="shared" si="0"/>
        <v>9</v>
      </c>
      <c r="X14" s="93"/>
      <c r="Y14" s="7"/>
    </row>
    <row r="15" spans="2:26" s="10" customFormat="1" ht="13.2" customHeight="1">
      <c r="B15" s="197">
        <v>1006</v>
      </c>
      <c r="C15" s="198" t="s">
        <v>19</v>
      </c>
      <c r="D15" s="200" t="s">
        <v>14</v>
      </c>
      <c r="E15" s="225">
        <v>12</v>
      </c>
      <c r="F15" s="49"/>
      <c r="G15" s="225"/>
      <c r="H15" s="49"/>
      <c r="I15" s="225"/>
      <c r="J15" s="269">
        <v>12</v>
      </c>
      <c r="K15" s="14"/>
      <c r="L15" s="414">
        <f t="shared" si="2"/>
        <v>8</v>
      </c>
      <c r="M15" s="484"/>
      <c r="N15" s="414">
        <f t="shared" si="3"/>
        <v>8</v>
      </c>
      <c r="O15" s="408"/>
      <c r="P15" s="412">
        <f t="shared" si="4"/>
        <v>8</v>
      </c>
      <c r="Q15" s="413">
        <f t="shared" si="4"/>
        <v>8</v>
      </c>
      <c r="R15" s="20"/>
      <c r="S15" s="589" t="s">
        <v>307</v>
      </c>
      <c r="T15" s="590"/>
      <c r="U15" s="28"/>
      <c r="V15" s="548" t="str">
        <f t="shared" si="1"/>
        <v/>
      </c>
      <c r="W15" s="81">
        <f t="shared" si="0"/>
        <v>1006</v>
      </c>
      <c r="X15" s="93"/>
      <c r="Y15" s="7"/>
      <c r="Z15" s="10" t="s">
        <v>308</v>
      </c>
    </row>
    <row r="16" spans="2:26" s="10" customFormat="1" ht="13.5" customHeight="1">
      <c r="B16" s="197">
        <v>1306</v>
      </c>
      <c r="C16" s="198" t="s">
        <v>94</v>
      </c>
      <c r="D16" s="200" t="s">
        <v>258</v>
      </c>
      <c r="E16" s="225">
        <v>12</v>
      </c>
      <c r="F16" s="49"/>
      <c r="G16" s="225"/>
      <c r="H16" s="49"/>
      <c r="I16" s="225"/>
      <c r="J16" s="270">
        <v>12</v>
      </c>
      <c r="K16" s="14"/>
      <c r="L16" s="414">
        <f t="shared" si="2"/>
        <v>9</v>
      </c>
      <c r="M16" s="484"/>
      <c r="N16" s="414">
        <f t="shared" si="3"/>
        <v>9</v>
      </c>
      <c r="O16" s="408"/>
      <c r="P16" s="412">
        <f t="shared" si="4"/>
        <v>9</v>
      </c>
      <c r="Q16" s="413">
        <f t="shared" si="4"/>
        <v>9</v>
      </c>
      <c r="R16" s="20"/>
      <c r="S16" s="242"/>
      <c r="T16" s="243"/>
      <c r="U16" s="28"/>
      <c r="V16" s="548" t="str">
        <f t="shared" si="1"/>
        <v/>
      </c>
      <c r="W16" s="81">
        <f t="shared" si="0"/>
        <v>1306</v>
      </c>
      <c r="X16" s="93"/>
      <c r="Y16" s="7" t="s">
        <v>104</v>
      </c>
    </row>
    <row r="17" spans="2:26" s="10" customFormat="1" ht="13.5" customHeight="1">
      <c r="B17" s="197">
        <v>1007</v>
      </c>
      <c r="C17" s="198" t="s">
        <v>95</v>
      </c>
      <c r="D17" s="200" t="s">
        <v>14</v>
      </c>
      <c r="E17" s="225">
        <v>14</v>
      </c>
      <c r="F17" s="49"/>
      <c r="G17" s="225"/>
      <c r="H17" s="49"/>
      <c r="I17" s="225"/>
      <c r="J17" s="269">
        <v>14</v>
      </c>
      <c r="K17" s="14"/>
      <c r="L17" s="414">
        <f t="shared" si="2"/>
        <v>10</v>
      </c>
      <c r="M17" s="484"/>
      <c r="N17" s="414">
        <f t="shared" si="3"/>
        <v>10</v>
      </c>
      <c r="O17" s="408"/>
      <c r="P17" s="412">
        <f t="shared" si="4"/>
        <v>10</v>
      </c>
      <c r="Q17" s="413">
        <f t="shared" si="4"/>
        <v>10</v>
      </c>
      <c r="R17" s="20"/>
      <c r="S17" s="393" t="s">
        <v>304</v>
      </c>
      <c r="T17" s="243"/>
      <c r="U17" s="28"/>
      <c r="V17" s="548" t="str">
        <f t="shared" si="1"/>
        <v/>
      </c>
      <c r="W17" s="81">
        <f t="shared" si="0"/>
        <v>1007</v>
      </c>
      <c r="X17" s="93"/>
      <c r="Y17" s="7" t="s">
        <v>83</v>
      </c>
      <c r="Z17" s="10" t="s">
        <v>298</v>
      </c>
    </row>
    <row r="18" spans="2:26" s="10" customFormat="1" ht="13.5" customHeight="1">
      <c r="B18" s="197">
        <v>1008</v>
      </c>
      <c r="C18" s="198" t="s">
        <v>20</v>
      </c>
      <c r="D18" s="200" t="s">
        <v>11</v>
      </c>
      <c r="E18" s="225">
        <v>8</v>
      </c>
      <c r="F18" s="49"/>
      <c r="G18" s="225"/>
      <c r="H18" s="49"/>
      <c r="I18" s="225"/>
      <c r="J18" s="269">
        <v>8</v>
      </c>
      <c r="K18" s="14"/>
      <c r="L18" s="414">
        <f t="shared" si="2"/>
        <v>11</v>
      </c>
      <c r="M18" s="484"/>
      <c r="N18" s="414">
        <f t="shared" si="3"/>
        <v>11</v>
      </c>
      <c r="O18" s="408"/>
      <c r="P18" s="412">
        <f t="shared" si="4"/>
        <v>11</v>
      </c>
      <c r="Q18" s="413">
        <f t="shared" si="4"/>
        <v>11</v>
      </c>
      <c r="R18" s="20"/>
      <c r="S18" s="393" t="s">
        <v>304</v>
      </c>
      <c r="T18" s="243"/>
      <c r="U18" s="28"/>
      <c r="V18" s="548" t="str">
        <f t="shared" si="1"/>
        <v/>
      </c>
      <c r="W18" s="81">
        <f t="shared" ref="W18:W81" si="5">B18</f>
        <v>1008</v>
      </c>
      <c r="X18" s="93"/>
      <c r="Y18" s="7"/>
      <c r="Z18" s="10" t="s">
        <v>311</v>
      </c>
    </row>
    <row r="19" spans="2:26" s="10" customFormat="1" ht="13.5" customHeight="1">
      <c r="B19" s="197">
        <v>1009</v>
      </c>
      <c r="C19" s="198" t="s">
        <v>96</v>
      </c>
      <c r="D19" s="200" t="s">
        <v>14</v>
      </c>
      <c r="E19" s="225">
        <v>14</v>
      </c>
      <c r="F19" s="49"/>
      <c r="G19" s="225"/>
      <c r="H19" s="49"/>
      <c r="I19" s="225"/>
      <c r="J19" s="269">
        <v>14</v>
      </c>
      <c r="K19" s="14"/>
      <c r="L19" s="408"/>
      <c r="M19" s="484"/>
      <c r="N19" s="414">
        <f t="shared" si="3"/>
        <v>12</v>
      </c>
      <c r="O19" s="408"/>
      <c r="P19" s="412">
        <f t="shared" si="4"/>
        <v>12</v>
      </c>
      <c r="Q19" s="413">
        <f t="shared" si="4"/>
        <v>12</v>
      </c>
      <c r="R19" s="20"/>
      <c r="S19" s="242"/>
      <c r="T19" s="243"/>
      <c r="U19" s="28"/>
      <c r="V19" s="548" t="str">
        <f t="shared" si="1"/>
        <v/>
      </c>
      <c r="W19" s="81">
        <f t="shared" si="5"/>
        <v>1009</v>
      </c>
      <c r="X19" s="93"/>
      <c r="Y19" s="7" t="s">
        <v>86</v>
      </c>
    </row>
    <row r="20" spans="2:26" s="10" customFormat="1" ht="13.5" customHeight="1">
      <c r="B20" s="197">
        <v>1010</v>
      </c>
      <c r="C20" s="198" t="s">
        <v>22</v>
      </c>
      <c r="D20" s="201">
        <v>9</v>
      </c>
      <c r="E20" s="225">
        <v>8</v>
      </c>
      <c r="F20" s="49"/>
      <c r="G20" s="225"/>
      <c r="H20" s="49"/>
      <c r="I20" s="225"/>
      <c r="J20" s="387">
        <v>8</v>
      </c>
      <c r="K20" s="14"/>
      <c r="L20" s="408"/>
      <c r="M20" s="484"/>
      <c r="N20" s="414">
        <f t="shared" si="3"/>
        <v>13</v>
      </c>
      <c r="O20" s="408"/>
      <c r="P20" s="412">
        <f t="shared" si="4"/>
        <v>13</v>
      </c>
      <c r="Q20" s="415">
        <f t="shared" si="4"/>
        <v>13</v>
      </c>
      <c r="R20" s="20"/>
      <c r="S20" s="242"/>
      <c r="T20" s="243"/>
      <c r="U20" s="28"/>
      <c r="V20" s="548" t="str">
        <f t="shared" si="1"/>
        <v/>
      </c>
      <c r="W20" s="81">
        <f t="shared" si="5"/>
        <v>1010</v>
      </c>
      <c r="X20" s="93"/>
      <c r="Y20" s="7" t="s">
        <v>84</v>
      </c>
    </row>
    <row r="21" spans="2:26" s="10" customFormat="1" ht="13.5" customHeight="1">
      <c r="B21" s="197">
        <v>1023</v>
      </c>
      <c r="C21" s="198" t="s">
        <v>97</v>
      </c>
      <c r="D21" s="200" t="s">
        <v>14</v>
      </c>
      <c r="E21" s="225">
        <v>10</v>
      </c>
      <c r="F21" s="49"/>
      <c r="G21" s="225"/>
      <c r="H21" s="49"/>
      <c r="I21" s="225"/>
      <c r="J21" s="269">
        <v>10</v>
      </c>
      <c r="K21" s="14"/>
      <c r="L21" s="414">
        <f>L18+1</f>
        <v>12</v>
      </c>
      <c r="M21" s="484"/>
      <c r="N21" s="414">
        <f t="shared" si="3"/>
        <v>14</v>
      </c>
      <c r="O21" s="408"/>
      <c r="P21" s="412">
        <f t="shared" si="4"/>
        <v>14</v>
      </c>
      <c r="Q21" s="413">
        <f t="shared" si="4"/>
        <v>14</v>
      </c>
      <c r="R21" s="20"/>
      <c r="S21" s="242"/>
      <c r="T21" s="243"/>
      <c r="U21" s="28"/>
      <c r="V21" s="548" t="str">
        <f t="shared" si="1"/>
        <v/>
      </c>
      <c r="W21" s="81">
        <f t="shared" si="5"/>
        <v>1023</v>
      </c>
      <c r="X21" s="93"/>
      <c r="Y21" s="7" t="s">
        <v>105</v>
      </c>
    </row>
    <row r="22" spans="2:26" s="10" customFormat="1" ht="13.5" customHeight="1">
      <c r="B22" s="197">
        <v>1046</v>
      </c>
      <c r="C22" s="198" t="s">
        <v>49</v>
      </c>
      <c r="D22" s="201" t="s">
        <v>14</v>
      </c>
      <c r="E22" s="225">
        <v>8</v>
      </c>
      <c r="F22" s="49"/>
      <c r="G22" s="225"/>
      <c r="H22" s="49"/>
      <c r="I22" s="225"/>
      <c r="J22" s="269">
        <v>8</v>
      </c>
      <c r="K22" s="14"/>
      <c r="L22" s="414">
        <f t="shared" ref="L22:L60" si="6">L21+1</f>
        <v>13</v>
      </c>
      <c r="M22" s="484"/>
      <c r="N22" s="414">
        <f t="shared" si="3"/>
        <v>15</v>
      </c>
      <c r="O22" s="408"/>
      <c r="P22" s="412">
        <f t="shared" si="4"/>
        <v>15</v>
      </c>
      <c r="Q22" s="413">
        <f t="shared" si="4"/>
        <v>15</v>
      </c>
      <c r="R22" s="20"/>
      <c r="S22" s="242"/>
      <c r="T22" s="243"/>
      <c r="U22" s="28"/>
      <c r="V22" s="548" t="str">
        <f t="shared" si="1"/>
        <v/>
      </c>
      <c r="W22" s="81">
        <f t="shared" si="5"/>
        <v>1046</v>
      </c>
      <c r="X22" s="93"/>
      <c r="Y22" s="7"/>
    </row>
    <row r="23" spans="2:26" s="10" customFormat="1" ht="13.5" customHeight="1">
      <c r="B23" s="202">
        <v>1013</v>
      </c>
      <c r="C23" s="203" t="s">
        <v>24</v>
      </c>
      <c r="D23" s="204" t="s">
        <v>21</v>
      </c>
      <c r="E23" s="226">
        <v>40</v>
      </c>
      <c r="F23" s="51"/>
      <c r="G23" s="226"/>
      <c r="H23" s="51"/>
      <c r="I23" s="226"/>
      <c r="J23" s="273">
        <v>40</v>
      </c>
      <c r="K23" s="14"/>
      <c r="L23" s="414">
        <f t="shared" si="6"/>
        <v>14</v>
      </c>
      <c r="M23" s="484"/>
      <c r="N23" s="414">
        <f t="shared" si="3"/>
        <v>16</v>
      </c>
      <c r="O23" s="408"/>
      <c r="P23" s="412">
        <f t="shared" si="4"/>
        <v>16</v>
      </c>
      <c r="Q23" s="416">
        <f t="shared" si="4"/>
        <v>16</v>
      </c>
      <c r="R23" s="20"/>
      <c r="S23" s="242"/>
      <c r="T23" s="243"/>
      <c r="U23" s="28"/>
      <c r="V23" s="548" t="str">
        <f t="shared" si="1"/>
        <v/>
      </c>
      <c r="W23" s="81">
        <f t="shared" si="5"/>
        <v>1013</v>
      </c>
      <c r="X23" s="93"/>
      <c r="Y23" s="7"/>
    </row>
    <row r="24" spans="2:26" s="10" customFormat="1" ht="13.5" customHeight="1">
      <c r="B24" s="197">
        <v>1015</v>
      </c>
      <c r="C24" s="198" t="s">
        <v>25</v>
      </c>
      <c r="D24" s="200" t="s">
        <v>21</v>
      </c>
      <c r="E24" s="225">
        <v>28</v>
      </c>
      <c r="F24" s="49"/>
      <c r="G24" s="225"/>
      <c r="H24" s="49"/>
      <c r="I24" s="225"/>
      <c r="J24" s="269">
        <v>28</v>
      </c>
      <c r="K24" s="14"/>
      <c r="L24" s="414">
        <f t="shared" si="6"/>
        <v>15</v>
      </c>
      <c r="M24" s="484"/>
      <c r="N24" s="414">
        <f t="shared" si="3"/>
        <v>17</v>
      </c>
      <c r="O24" s="408"/>
      <c r="P24" s="412">
        <f t="shared" si="4"/>
        <v>17</v>
      </c>
      <c r="Q24" s="413">
        <f t="shared" si="4"/>
        <v>17</v>
      </c>
      <c r="R24" s="20"/>
      <c r="S24" s="242"/>
      <c r="T24" s="243"/>
      <c r="U24" s="28"/>
      <c r="V24" s="548" t="str">
        <f t="shared" si="1"/>
        <v/>
      </c>
      <c r="W24" s="81">
        <f t="shared" si="5"/>
        <v>1015</v>
      </c>
      <c r="X24" s="93"/>
      <c r="Y24" s="7"/>
    </row>
    <row r="25" spans="2:26" s="10" customFormat="1" ht="13.5" customHeight="1">
      <c r="B25" s="197">
        <v>1017</v>
      </c>
      <c r="C25" s="198" t="s">
        <v>26</v>
      </c>
      <c r="D25" s="200" t="s">
        <v>21</v>
      </c>
      <c r="E25" s="225">
        <v>40</v>
      </c>
      <c r="F25" s="49"/>
      <c r="G25" s="194" t="s">
        <v>203</v>
      </c>
      <c r="H25" s="49"/>
      <c r="I25" s="225">
        <v>1</v>
      </c>
      <c r="J25" s="269">
        <v>40</v>
      </c>
      <c r="K25" s="14"/>
      <c r="L25" s="414">
        <f t="shared" si="6"/>
        <v>16</v>
      </c>
      <c r="M25" s="484"/>
      <c r="N25" s="414">
        <f t="shared" si="3"/>
        <v>18</v>
      </c>
      <c r="O25" s="408"/>
      <c r="P25" s="412">
        <f t="shared" si="4"/>
        <v>18</v>
      </c>
      <c r="Q25" s="413">
        <f t="shared" si="4"/>
        <v>18</v>
      </c>
      <c r="R25" s="20"/>
      <c r="S25" s="242"/>
      <c r="T25" s="243"/>
      <c r="U25" s="28"/>
      <c r="V25" s="548" t="str">
        <f t="shared" si="1"/>
        <v>M9ﾚﾍﾞﾙ1</v>
      </c>
      <c r="W25" s="81">
        <f t="shared" si="5"/>
        <v>1017</v>
      </c>
      <c r="X25" s="93"/>
      <c r="Y25" s="7"/>
    </row>
    <row r="26" spans="2:26" s="10" customFormat="1" ht="13.5" customHeight="1">
      <c r="B26" s="197">
        <v>1018</v>
      </c>
      <c r="C26" s="198" t="s">
        <v>27</v>
      </c>
      <c r="D26" s="200" t="s">
        <v>21</v>
      </c>
      <c r="E26" s="225">
        <v>20</v>
      </c>
      <c r="F26" s="49"/>
      <c r="G26" s="194" t="s">
        <v>203</v>
      </c>
      <c r="H26" s="49"/>
      <c r="I26" s="225">
        <v>1</v>
      </c>
      <c r="J26" s="269">
        <v>20</v>
      </c>
      <c r="K26" s="14"/>
      <c r="L26" s="414">
        <f t="shared" si="6"/>
        <v>17</v>
      </c>
      <c r="M26" s="484"/>
      <c r="N26" s="414">
        <f t="shared" si="3"/>
        <v>19</v>
      </c>
      <c r="O26" s="408"/>
      <c r="P26" s="412">
        <f t="shared" ref="P26:Q41" si="7">P25+1</f>
        <v>19</v>
      </c>
      <c r="Q26" s="413">
        <f t="shared" si="7"/>
        <v>19</v>
      </c>
      <c r="R26" s="20"/>
      <c r="S26" s="242"/>
      <c r="T26" s="243"/>
      <c r="U26" s="28"/>
      <c r="V26" s="548" t="str">
        <f t="shared" si="1"/>
        <v>M9ﾚﾍﾞﾙ1</v>
      </c>
      <c r="W26" s="81">
        <f t="shared" si="5"/>
        <v>1018</v>
      </c>
      <c r="X26" s="93"/>
      <c r="Y26" s="7"/>
    </row>
    <row r="27" spans="2:26" s="10" customFormat="1" ht="13.5" customHeight="1">
      <c r="B27" s="197">
        <v>1019</v>
      </c>
      <c r="C27" s="198" t="s">
        <v>28</v>
      </c>
      <c r="D27" s="200" t="s">
        <v>14</v>
      </c>
      <c r="E27" s="225">
        <v>10</v>
      </c>
      <c r="F27" s="49"/>
      <c r="G27" s="194" t="s">
        <v>203</v>
      </c>
      <c r="H27" s="49"/>
      <c r="I27" s="225">
        <v>1</v>
      </c>
      <c r="J27" s="269">
        <v>10</v>
      </c>
      <c r="K27" s="14"/>
      <c r="L27" s="414">
        <f t="shared" si="6"/>
        <v>18</v>
      </c>
      <c r="M27" s="484"/>
      <c r="N27" s="414">
        <f t="shared" si="3"/>
        <v>20</v>
      </c>
      <c r="O27" s="408"/>
      <c r="P27" s="412">
        <f t="shared" si="7"/>
        <v>20</v>
      </c>
      <c r="Q27" s="413">
        <f t="shared" si="7"/>
        <v>20</v>
      </c>
      <c r="R27" s="20"/>
      <c r="S27" s="242"/>
      <c r="T27" s="243"/>
      <c r="U27" s="28"/>
      <c r="V27" s="548" t="str">
        <f t="shared" si="1"/>
        <v>M9ﾚﾍﾞﾙ1</v>
      </c>
      <c r="W27" s="81">
        <f t="shared" si="5"/>
        <v>1019</v>
      </c>
      <c r="X27" s="93"/>
      <c r="Y27" s="7"/>
    </row>
    <row r="28" spans="2:26" s="10" customFormat="1" ht="13.5" customHeight="1">
      <c r="B28" s="197">
        <v>1020</v>
      </c>
      <c r="C28" s="198" t="s">
        <v>29</v>
      </c>
      <c r="D28" s="200" t="s">
        <v>21</v>
      </c>
      <c r="E28" s="225">
        <v>60</v>
      </c>
      <c r="F28" s="49"/>
      <c r="G28" s="194" t="s">
        <v>203</v>
      </c>
      <c r="H28" s="49"/>
      <c r="I28" s="225">
        <v>1</v>
      </c>
      <c r="J28" s="269">
        <v>60</v>
      </c>
      <c r="K28" s="14"/>
      <c r="L28" s="414">
        <f t="shared" si="6"/>
        <v>19</v>
      </c>
      <c r="M28" s="484"/>
      <c r="N28" s="414">
        <f t="shared" si="3"/>
        <v>21</v>
      </c>
      <c r="O28" s="408"/>
      <c r="P28" s="412">
        <f t="shared" si="7"/>
        <v>21</v>
      </c>
      <c r="Q28" s="413">
        <f t="shared" si="7"/>
        <v>21</v>
      </c>
      <c r="R28" s="20"/>
      <c r="S28" s="242"/>
      <c r="T28" s="243"/>
      <c r="U28" s="28"/>
      <c r="V28" s="548" t="str">
        <f t="shared" si="1"/>
        <v>M9ﾚﾍﾞﾙ1</v>
      </c>
      <c r="W28" s="81">
        <f t="shared" si="5"/>
        <v>1020</v>
      </c>
      <c r="X28" s="93"/>
      <c r="Y28" s="7"/>
    </row>
    <row r="29" spans="2:26" s="10" customFormat="1" ht="13.5" customHeight="1">
      <c r="B29" s="197">
        <v>1021</v>
      </c>
      <c r="C29" s="198" t="s">
        <v>30</v>
      </c>
      <c r="D29" s="200" t="s">
        <v>14</v>
      </c>
      <c r="E29" s="225">
        <v>15</v>
      </c>
      <c r="F29" s="49"/>
      <c r="G29" s="194" t="s">
        <v>203</v>
      </c>
      <c r="H29" s="49"/>
      <c r="I29" s="225">
        <v>1</v>
      </c>
      <c r="J29" s="269">
        <v>15</v>
      </c>
      <c r="K29" s="14"/>
      <c r="L29" s="414">
        <f t="shared" si="6"/>
        <v>20</v>
      </c>
      <c r="M29" s="484"/>
      <c r="N29" s="414">
        <f t="shared" si="3"/>
        <v>22</v>
      </c>
      <c r="O29" s="408"/>
      <c r="P29" s="412">
        <f t="shared" si="7"/>
        <v>22</v>
      </c>
      <c r="Q29" s="413">
        <f t="shared" si="7"/>
        <v>22</v>
      </c>
      <c r="R29" s="20"/>
      <c r="S29" s="242"/>
      <c r="T29" s="243"/>
      <c r="U29" s="28"/>
      <c r="V29" s="548" t="str">
        <f t="shared" si="1"/>
        <v>M9ﾚﾍﾞﾙ1</v>
      </c>
      <c r="W29" s="81">
        <f t="shared" si="5"/>
        <v>1021</v>
      </c>
      <c r="X29" s="93"/>
      <c r="Y29" s="7"/>
    </row>
    <row r="30" spans="2:26" s="10" customFormat="1" ht="13.5" customHeight="1">
      <c r="B30" s="197">
        <v>1022</v>
      </c>
      <c r="C30" s="198" t="s">
        <v>31</v>
      </c>
      <c r="D30" s="200" t="s">
        <v>14</v>
      </c>
      <c r="E30" s="225">
        <v>15</v>
      </c>
      <c r="F30" s="49"/>
      <c r="G30" s="194" t="s">
        <v>203</v>
      </c>
      <c r="H30" s="49"/>
      <c r="I30" s="225">
        <v>1</v>
      </c>
      <c r="J30" s="269">
        <v>15</v>
      </c>
      <c r="K30" s="14"/>
      <c r="L30" s="414">
        <f t="shared" si="6"/>
        <v>21</v>
      </c>
      <c r="M30" s="484"/>
      <c r="N30" s="414">
        <f t="shared" si="3"/>
        <v>23</v>
      </c>
      <c r="O30" s="408"/>
      <c r="P30" s="412">
        <f t="shared" si="7"/>
        <v>23</v>
      </c>
      <c r="Q30" s="413">
        <f t="shared" si="7"/>
        <v>23</v>
      </c>
      <c r="R30" s="20"/>
      <c r="S30" s="242"/>
      <c r="T30" s="243"/>
      <c r="U30" s="28"/>
      <c r="V30" s="548" t="str">
        <f t="shared" si="1"/>
        <v>M9ﾚﾍﾞﾙ1</v>
      </c>
      <c r="W30" s="81">
        <f t="shared" si="5"/>
        <v>1022</v>
      </c>
      <c r="X30" s="93"/>
      <c r="Y30" s="7"/>
    </row>
    <row r="31" spans="2:26" s="10" customFormat="1" ht="13.5" customHeight="1">
      <c r="B31" s="197">
        <v>1024</v>
      </c>
      <c r="C31" s="198" t="s">
        <v>32</v>
      </c>
      <c r="D31" s="200" t="s">
        <v>21</v>
      </c>
      <c r="E31" s="225">
        <v>56</v>
      </c>
      <c r="F31" s="49"/>
      <c r="G31" s="225"/>
      <c r="H31" s="49"/>
      <c r="I31" s="225"/>
      <c r="J31" s="269">
        <v>56</v>
      </c>
      <c r="K31" s="14"/>
      <c r="L31" s="414">
        <f t="shared" si="6"/>
        <v>22</v>
      </c>
      <c r="M31" s="484"/>
      <c r="N31" s="414">
        <f t="shared" si="3"/>
        <v>24</v>
      </c>
      <c r="O31" s="408"/>
      <c r="P31" s="412">
        <f t="shared" si="7"/>
        <v>24</v>
      </c>
      <c r="Q31" s="413">
        <f t="shared" si="7"/>
        <v>24</v>
      </c>
      <c r="R31" s="20"/>
      <c r="S31" s="266"/>
      <c r="T31" s="585" t="s">
        <v>310</v>
      </c>
      <c r="U31" s="28"/>
      <c r="V31" s="548" t="str">
        <f t="shared" si="1"/>
        <v/>
      </c>
      <c r="W31" s="81">
        <f t="shared" si="5"/>
        <v>1024</v>
      </c>
      <c r="X31" s="93"/>
      <c r="Y31" s="7" t="s">
        <v>84</v>
      </c>
      <c r="Z31" s="10" t="s">
        <v>298</v>
      </c>
    </row>
    <row r="32" spans="2:26" s="10" customFormat="1" ht="13.5" customHeight="1">
      <c r="B32" s="197">
        <v>1005</v>
      </c>
      <c r="C32" s="198" t="s">
        <v>23</v>
      </c>
      <c r="D32" s="200" t="s">
        <v>14</v>
      </c>
      <c r="E32" s="225">
        <v>1</v>
      </c>
      <c r="F32" s="49"/>
      <c r="G32" s="225"/>
      <c r="H32" s="49"/>
      <c r="I32" s="225"/>
      <c r="J32" s="269">
        <v>1</v>
      </c>
      <c r="K32" s="14"/>
      <c r="L32" s="414">
        <f t="shared" si="6"/>
        <v>23</v>
      </c>
      <c r="M32" s="484"/>
      <c r="N32" s="414">
        <f t="shared" si="3"/>
        <v>25</v>
      </c>
      <c r="O32" s="408"/>
      <c r="P32" s="412">
        <f t="shared" si="7"/>
        <v>25</v>
      </c>
      <c r="Q32" s="413">
        <f t="shared" si="7"/>
        <v>25</v>
      </c>
      <c r="R32" s="20"/>
      <c r="S32" s="391"/>
      <c r="T32" s="586"/>
      <c r="U32" s="28"/>
      <c r="V32" s="548" t="str">
        <f t="shared" si="1"/>
        <v/>
      </c>
      <c r="W32" s="81">
        <f t="shared" si="5"/>
        <v>1005</v>
      </c>
      <c r="X32" s="93"/>
      <c r="Y32" s="7" t="s">
        <v>84</v>
      </c>
      <c r="Z32" s="10" t="s">
        <v>298</v>
      </c>
    </row>
    <row r="33" spans="2:26" s="10" customFormat="1" ht="13.5" customHeight="1">
      <c r="B33" s="197">
        <v>1003</v>
      </c>
      <c r="C33" s="198" t="s">
        <v>98</v>
      </c>
      <c r="D33" s="200" t="s">
        <v>259</v>
      </c>
      <c r="E33" s="225">
        <v>56</v>
      </c>
      <c r="F33" s="49"/>
      <c r="G33" s="194" t="s">
        <v>204</v>
      </c>
      <c r="H33" s="49"/>
      <c r="I33" s="225">
        <v>3</v>
      </c>
      <c r="J33" s="269">
        <v>56</v>
      </c>
      <c r="K33" s="14"/>
      <c r="L33" s="414">
        <f t="shared" si="6"/>
        <v>24</v>
      </c>
      <c r="M33" s="484"/>
      <c r="N33" s="414">
        <f t="shared" si="3"/>
        <v>26</v>
      </c>
      <c r="O33" s="408"/>
      <c r="P33" s="412">
        <f t="shared" si="7"/>
        <v>26</v>
      </c>
      <c r="Q33" s="413">
        <f t="shared" si="7"/>
        <v>26</v>
      </c>
      <c r="R33" s="20"/>
      <c r="S33" s="391"/>
      <c r="T33" s="586"/>
      <c r="U33" s="28"/>
      <c r="V33" s="548" t="str">
        <f>IF(G33=0,"",G33)</f>
        <v>MRﾚﾍﾞﾙ1</v>
      </c>
      <c r="W33" s="81">
        <f t="shared" si="5"/>
        <v>1003</v>
      </c>
      <c r="X33" s="93"/>
      <c r="Y33" s="7" t="s">
        <v>84</v>
      </c>
      <c r="Z33" s="10" t="s">
        <v>298</v>
      </c>
    </row>
    <row r="34" spans="2:26" s="10" customFormat="1" ht="13.5" customHeight="1">
      <c r="B34" s="197">
        <v>1003</v>
      </c>
      <c r="C34" s="198" t="s">
        <v>206</v>
      </c>
      <c r="D34" s="200"/>
      <c r="E34" s="225"/>
      <c r="F34" s="49"/>
      <c r="G34" s="194"/>
      <c r="H34" s="49"/>
      <c r="I34" s="225"/>
      <c r="J34" s="269">
        <v>56</v>
      </c>
      <c r="K34" s="14"/>
      <c r="L34" s="414">
        <f t="shared" si="6"/>
        <v>25</v>
      </c>
      <c r="M34" s="484"/>
      <c r="N34" s="414">
        <f t="shared" si="3"/>
        <v>27</v>
      </c>
      <c r="O34" s="408"/>
      <c r="P34" s="412">
        <f t="shared" si="7"/>
        <v>27</v>
      </c>
      <c r="Q34" s="413">
        <f t="shared" si="7"/>
        <v>27</v>
      </c>
      <c r="R34" s="20"/>
      <c r="S34" s="391"/>
      <c r="T34" s="586"/>
      <c r="U34" s="28"/>
      <c r="V34" s="548" t="str">
        <f t="shared" si="1"/>
        <v/>
      </c>
      <c r="W34" s="81">
        <f t="shared" si="5"/>
        <v>1003</v>
      </c>
      <c r="X34" s="93"/>
      <c r="Y34" s="7"/>
      <c r="Z34" s="10" t="s">
        <v>298</v>
      </c>
    </row>
    <row r="35" spans="2:26" s="10" customFormat="1" ht="13.5" customHeight="1">
      <c r="B35" s="197">
        <v>1003</v>
      </c>
      <c r="C35" s="198" t="s">
        <v>207</v>
      </c>
      <c r="D35" s="200"/>
      <c r="E35" s="225"/>
      <c r="F35" s="49"/>
      <c r="G35" s="194"/>
      <c r="H35" s="49"/>
      <c r="I35" s="225"/>
      <c r="J35" s="269">
        <v>56</v>
      </c>
      <c r="K35" s="14"/>
      <c r="L35" s="414">
        <f t="shared" si="6"/>
        <v>26</v>
      </c>
      <c r="M35" s="484"/>
      <c r="N35" s="414">
        <f t="shared" si="3"/>
        <v>28</v>
      </c>
      <c r="O35" s="408"/>
      <c r="P35" s="412">
        <f t="shared" si="7"/>
        <v>28</v>
      </c>
      <c r="Q35" s="413">
        <f t="shared" si="7"/>
        <v>28</v>
      </c>
      <c r="R35" s="20"/>
      <c r="S35" s="391"/>
      <c r="T35" s="586"/>
      <c r="U35" s="28"/>
      <c r="V35" s="548" t="str">
        <f>IF(G35=0,"",G35)</f>
        <v/>
      </c>
      <c r="W35" s="81">
        <f t="shared" si="5"/>
        <v>1003</v>
      </c>
      <c r="X35" s="93"/>
      <c r="Y35" s="7"/>
      <c r="Z35" s="10" t="s">
        <v>298</v>
      </c>
    </row>
    <row r="36" spans="2:26" s="10" customFormat="1" ht="13.5" customHeight="1">
      <c r="B36" s="197">
        <v>1026</v>
      </c>
      <c r="C36" s="198" t="s">
        <v>33</v>
      </c>
      <c r="D36" s="201" t="s">
        <v>260</v>
      </c>
      <c r="E36" s="225">
        <v>28</v>
      </c>
      <c r="F36" s="49"/>
      <c r="G36" s="225"/>
      <c r="H36" s="49"/>
      <c r="I36" s="225"/>
      <c r="J36" s="270">
        <v>28</v>
      </c>
      <c r="K36" s="14"/>
      <c r="L36" s="414">
        <f t="shared" si="6"/>
        <v>27</v>
      </c>
      <c r="M36" s="484"/>
      <c r="N36" s="414">
        <f t="shared" si="3"/>
        <v>29</v>
      </c>
      <c r="O36" s="408"/>
      <c r="P36" s="412">
        <f t="shared" si="7"/>
        <v>29</v>
      </c>
      <c r="Q36" s="413">
        <f t="shared" si="7"/>
        <v>29</v>
      </c>
      <c r="R36" s="20"/>
      <c r="S36" s="392"/>
      <c r="T36" s="586"/>
      <c r="U36" s="28"/>
      <c r="V36" s="548" t="str">
        <f>IF(G36=0,"",G36)</f>
        <v/>
      </c>
      <c r="W36" s="81">
        <f t="shared" si="5"/>
        <v>1026</v>
      </c>
      <c r="X36" s="93"/>
      <c r="Y36" s="7"/>
      <c r="Z36" s="10" t="s">
        <v>298</v>
      </c>
    </row>
    <row r="37" spans="2:26" s="10" customFormat="1" ht="13.5" customHeight="1">
      <c r="B37" s="197">
        <v>1028</v>
      </c>
      <c r="C37" s="198" t="s">
        <v>34</v>
      </c>
      <c r="D37" s="200" t="s">
        <v>21</v>
      </c>
      <c r="E37" s="225">
        <v>40</v>
      </c>
      <c r="F37" s="49"/>
      <c r="G37" s="194" t="s">
        <v>205</v>
      </c>
      <c r="H37" s="49"/>
      <c r="I37" s="225">
        <v>2</v>
      </c>
      <c r="J37" s="269">
        <v>40</v>
      </c>
      <c r="K37" s="14"/>
      <c r="L37" s="414">
        <f t="shared" si="6"/>
        <v>28</v>
      </c>
      <c r="M37" s="484"/>
      <c r="N37" s="414">
        <f t="shared" si="3"/>
        <v>30</v>
      </c>
      <c r="O37" s="408"/>
      <c r="P37" s="412">
        <f t="shared" si="7"/>
        <v>30</v>
      </c>
      <c r="Q37" s="413">
        <f t="shared" si="7"/>
        <v>30</v>
      </c>
      <c r="R37" s="20"/>
      <c r="S37" s="583" t="s">
        <v>301</v>
      </c>
      <c r="T37" s="586"/>
      <c r="U37" s="28"/>
      <c r="V37" s="548" t="str">
        <f>IF(G37=0,"",G37)</f>
        <v>MAﾚﾍﾞﾙ1</v>
      </c>
      <c r="W37" s="81">
        <f t="shared" si="5"/>
        <v>1028</v>
      </c>
      <c r="X37" s="93"/>
      <c r="Y37" s="7"/>
      <c r="Z37" s="10" t="s">
        <v>298</v>
      </c>
    </row>
    <row r="38" spans="2:26" s="10" customFormat="1" ht="13.5" customHeight="1">
      <c r="B38" s="197">
        <v>1029</v>
      </c>
      <c r="C38" s="198" t="s">
        <v>35</v>
      </c>
      <c r="D38" s="200" t="s">
        <v>21</v>
      </c>
      <c r="E38" s="225">
        <v>20</v>
      </c>
      <c r="F38" s="49"/>
      <c r="G38" s="194" t="s">
        <v>205</v>
      </c>
      <c r="H38" s="49"/>
      <c r="I38" s="225">
        <v>2</v>
      </c>
      <c r="J38" s="269">
        <v>20</v>
      </c>
      <c r="K38" s="14"/>
      <c r="L38" s="414">
        <f t="shared" si="6"/>
        <v>29</v>
      </c>
      <c r="M38" s="484"/>
      <c r="N38" s="414">
        <f t="shared" si="3"/>
        <v>31</v>
      </c>
      <c r="O38" s="408"/>
      <c r="P38" s="412">
        <f t="shared" si="7"/>
        <v>31</v>
      </c>
      <c r="Q38" s="413">
        <f t="shared" si="7"/>
        <v>31</v>
      </c>
      <c r="R38" s="20"/>
      <c r="S38" s="577"/>
      <c r="T38" s="586"/>
      <c r="U38" s="28"/>
      <c r="V38" s="548" t="str">
        <f t="shared" si="1"/>
        <v>MAﾚﾍﾞﾙ1</v>
      </c>
      <c r="W38" s="81">
        <f t="shared" si="5"/>
        <v>1029</v>
      </c>
      <c r="X38" s="93"/>
      <c r="Y38" s="7"/>
      <c r="Z38" s="10" t="s">
        <v>298</v>
      </c>
    </row>
    <row r="39" spans="2:26" s="10" customFormat="1" ht="13.5" customHeight="1">
      <c r="B39" s="197">
        <v>1030</v>
      </c>
      <c r="C39" s="198" t="s">
        <v>36</v>
      </c>
      <c r="D39" s="200" t="s">
        <v>14</v>
      </c>
      <c r="E39" s="225">
        <v>10</v>
      </c>
      <c r="F39" s="49"/>
      <c r="G39" s="194" t="s">
        <v>205</v>
      </c>
      <c r="H39" s="49"/>
      <c r="I39" s="225">
        <v>2</v>
      </c>
      <c r="J39" s="269">
        <v>10</v>
      </c>
      <c r="K39" s="14"/>
      <c r="L39" s="414">
        <f t="shared" si="6"/>
        <v>30</v>
      </c>
      <c r="M39" s="484"/>
      <c r="N39" s="414">
        <f t="shared" si="3"/>
        <v>32</v>
      </c>
      <c r="O39" s="408"/>
      <c r="P39" s="412">
        <f t="shared" si="7"/>
        <v>32</v>
      </c>
      <c r="Q39" s="413">
        <f t="shared" si="7"/>
        <v>32</v>
      </c>
      <c r="R39" s="20"/>
      <c r="S39" s="577"/>
      <c r="T39" s="586"/>
      <c r="U39" s="28"/>
      <c r="V39" s="548" t="str">
        <f t="shared" si="1"/>
        <v>MAﾚﾍﾞﾙ1</v>
      </c>
      <c r="W39" s="81">
        <f t="shared" si="5"/>
        <v>1030</v>
      </c>
      <c r="X39" s="93"/>
      <c r="Y39" s="7"/>
      <c r="Z39" s="10" t="s">
        <v>298</v>
      </c>
    </row>
    <row r="40" spans="2:26" s="10" customFormat="1" ht="13.5" customHeight="1">
      <c r="B40" s="197">
        <v>1031</v>
      </c>
      <c r="C40" s="198" t="s">
        <v>37</v>
      </c>
      <c r="D40" s="200" t="s">
        <v>21</v>
      </c>
      <c r="E40" s="225">
        <v>60</v>
      </c>
      <c r="F40" s="49"/>
      <c r="G40" s="194" t="s">
        <v>205</v>
      </c>
      <c r="H40" s="49"/>
      <c r="I40" s="225">
        <v>2</v>
      </c>
      <c r="J40" s="269">
        <v>60</v>
      </c>
      <c r="K40" s="14"/>
      <c r="L40" s="414">
        <f t="shared" si="6"/>
        <v>31</v>
      </c>
      <c r="M40" s="484"/>
      <c r="N40" s="414">
        <f t="shared" si="3"/>
        <v>33</v>
      </c>
      <c r="O40" s="408"/>
      <c r="P40" s="412">
        <f t="shared" si="7"/>
        <v>33</v>
      </c>
      <c r="Q40" s="413">
        <f t="shared" si="7"/>
        <v>33</v>
      </c>
      <c r="R40" s="20"/>
      <c r="S40" s="577"/>
      <c r="T40" s="586"/>
      <c r="U40" s="28"/>
      <c r="V40" s="548" t="str">
        <f t="shared" si="1"/>
        <v>MAﾚﾍﾞﾙ1</v>
      </c>
      <c r="W40" s="81">
        <f t="shared" si="5"/>
        <v>1031</v>
      </c>
      <c r="X40" s="93"/>
      <c r="Y40" s="7"/>
      <c r="Z40" s="10" t="s">
        <v>298</v>
      </c>
    </row>
    <row r="41" spans="2:26" s="10" customFormat="1" ht="13.5" customHeight="1">
      <c r="B41" s="197">
        <v>1032</v>
      </c>
      <c r="C41" s="198" t="s">
        <v>38</v>
      </c>
      <c r="D41" s="201" t="s">
        <v>14</v>
      </c>
      <c r="E41" s="225">
        <v>15</v>
      </c>
      <c r="F41" s="49"/>
      <c r="G41" s="194" t="s">
        <v>205</v>
      </c>
      <c r="H41" s="49"/>
      <c r="I41" s="225">
        <v>2</v>
      </c>
      <c r="J41" s="269">
        <v>15</v>
      </c>
      <c r="K41" s="14"/>
      <c r="L41" s="414">
        <f t="shared" si="6"/>
        <v>32</v>
      </c>
      <c r="M41" s="484"/>
      <c r="N41" s="414">
        <f t="shared" si="3"/>
        <v>34</v>
      </c>
      <c r="O41" s="408"/>
      <c r="P41" s="412">
        <f t="shared" si="7"/>
        <v>34</v>
      </c>
      <c r="Q41" s="413">
        <f t="shared" si="7"/>
        <v>34</v>
      </c>
      <c r="R41" s="20"/>
      <c r="S41" s="577"/>
      <c r="T41" s="586"/>
      <c r="U41" s="28"/>
      <c r="V41" s="548" t="str">
        <f t="shared" si="1"/>
        <v>MAﾚﾍﾞﾙ1</v>
      </c>
      <c r="W41" s="81">
        <f t="shared" si="5"/>
        <v>1032</v>
      </c>
      <c r="X41" s="93"/>
      <c r="Y41" s="7"/>
      <c r="Z41" s="10" t="s">
        <v>298</v>
      </c>
    </row>
    <row r="42" spans="2:26" s="10" customFormat="1" ht="13.5" customHeight="1">
      <c r="B42" s="197">
        <v>1033</v>
      </c>
      <c r="C42" s="198" t="s">
        <v>261</v>
      </c>
      <c r="D42" s="201" t="s">
        <v>14</v>
      </c>
      <c r="E42" s="225">
        <v>15</v>
      </c>
      <c r="F42" s="49"/>
      <c r="G42" s="194" t="s">
        <v>205</v>
      </c>
      <c r="H42" s="49"/>
      <c r="I42" s="225">
        <v>2</v>
      </c>
      <c r="J42" s="269">
        <v>15</v>
      </c>
      <c r="K42" s="14"/>
      <c r="L42" s="414">
        <f t="shared" si="6"/>
        <v>33</v>
      </c>
      <c r="M42" s="484"/>
      <c r="N42" s="414">
        <f t="shared" si="3"/>
        <v>35</v>
      </c>
      <c r="O42" s="408"/>
      <c r="P42" s="412">
        <f t="shared" ref="P42:Q57" si="8">P41+1</f>
        <v>35</v>
      </c>
      <c r="Q42" s="413">
        <f t="shared" si="8"/>
        <v>35</v>
      </c>
      <c r="R42" s="20"/>
      <c r="S42" s="584"/>
      <c r="T42" s="587"/>
      <c r="U42" s="28"/>
      <c r="V42" s="548" t="str">
        <f t="shared" si="1"/>
        <v>MAﾚﾍﾞﾙ1</v>
      </c>
      <c r="W42" s="81">
        <f t="shared" si="5"/>
        <v>1033</v>
      </c>
      <c r="X42" s="93"/>
      <c r="Y42" s="7"/>
      <c r="Z42" s="10" t="s">
        <v>298</v>
      </c>
    </row>
    <row r="43" spans="2:26" s="10" customFormat="1" ht="13.5" customHeight="1">
      <c r="B43" s="197">
        <v>1028</v>
      </c>
      <c r="C43" s="198" t="s">
        <v>208</v>
      </c>
      <c r="D43" s="200"/>
      <c r="E43" s="225"/>
      <c r="F43" s="49"/>
      <c r="G43" s="225"/>
      <c r="H43" s="49"/>
      <c r="I43" s="225"/>
      <c r="J43" s="269">
        <v>40</v>
      </c>
      <c r="K43" s="14"/>
      <c r="L43" s="414">
        <f t="shared" si="6"/>
        <v>34</v>
      </c>
      <c r="M43" s="484"/>
      <c r="N43" s="414">
        <f t="shared" si="3"/>
        <v>36</v>
      </c>
      <c r="O43" s="408"/>
      <c r="P43" s="412">
        <f t="shared" si="8"/>
        <v>36</v>
      </c>
      <c r="Q43" s="413">
        <f t="shared" si="8"/>
        <v>36</v>
      </c>
      <c r="R43" s="20"/>
      <c r="S43" s="266"/>
      <c r="T43" s="244"/>
      <c r="U43" s="28"/>
      <c r="V43" s="548" t="str">
        <f t="shared" si="1"/>
        <v/>
      </c>
      <c r="W43" s="81">
        <f t="shared" si="5"/>
        <v>1028</v>
      </c>
      <c r="X43" s="93"/>
      <c r="Y43" s="7"/>
    </row>
    <row r="44" spans="2:26" s="10" customFormat="1" ht="13.5" customHeight="1">
      <c r="B44" s="197">
        <v>1029</v>
      </c>
      <c r="C44" s="198" t="s">
        <v>208</v>
      </c>
      <c r="D44" s="200"/>
      <c r="E44" s="225"/>
      <c r="F44" s="49"/>
      <c r="G44" s="225"/>
      <c r="H44" s="49"/>
      <c r="I44" s="225"/>
      <c r="J44" s="269">
        <v>20</v>
      </c>
      <c r="K44" s="14"/>
      <c r="L44" s="414">
        <f t="shared" si="6"/>
        <v>35</v>
      </c>
      <c r="M44" s="484"/>
      <c r="N44" s="414">
        <f t="shared" si="3"/>
        <v>37</v>
      </c>
      <c r="O44" s="408"/>
      <c r="P44" s="412">
        <f t="shared" si="8"/>
        <v>37</v>
      </c>
      <c r="Q44" s="413">
        <f t="shared" si="8"/>
        <v>37</v>
      </c>
      <c r="R44" s="20"/>
      <c r="S44" s="544"/>
      <c r="T44" s="245"/>
      <c r="U44" s="28"/>
      <c r="V44" s="548" t="str">
        <f t="shared" si="1"/>
        <v/>
      </c>
      <c r="W44" s="81">
        <f t="shared" si="5"/>
        <v>1029</v>
      </c>
      <c r="X44" s="93"/>
      <c r="Y44" s="7"/>
    </row>
    <row r="45" spans="2:26" s="10" customFormat="1" ht="13.5" customHeight="1">
      <c r="B45" s="197">
        <v>1030</v>
      </c>
      <c r="C45" s="198" t="s">
        <v>208</v>
      </c>
      <c r="D45" s="200"/>
      <c r="E45" s="225"/>
      <c r="F45" s="49"/>
      <c r="G45" s="225"/>
      <c r="H45" s="49"/>
      <c r="I45" s="225"/>
      <c r="J45" s="269">
        <v>10</v>
      </c>
      <c r="K45" s="14"/>
      <c r="L45" s="414">
        <f t="shared" si="6"/>
        <v>36</v>
      </c>
      <c r="M45" s="484"/>
      <c r="N45" s="414">
        <f t="shared" si="3"/>
        <v>38</v>
      </c>
      <c r="O45" s="408"/>
      <c r="P45" s="412">
        <f t="shared" si="8"/>
        <v>38</v>
      </c>
      <c r="Q45" s="413">
        <f t="shared" si="8"/>
        <v>38</v>
      </c>
      <c r="R45" s="20"/>
      <c r="S45" s="544"/>
      <c r="T45" s="245"/>
      <c r="U45" s="28"/>
      <c r="V45" s="548" t="str">
        <f t="shared" si="1"/>
        <v/>
      </c>
      <c r="W45" s="81">
        <f t="shared" si="5"/>
        <v>1030</v>
      </c>
      <c r="X45" s="93"/>
      <c r="Y45" s="7"/>
    </row>
    <row r="46" spans="2:26" s="10" customFormat="1" ht="13.5" customHeight="1">
      <c r="B46" s="197">
        <v>1031</v>
      </c>
      <c r="C46" s="198" t="s">
        <v>208</v>
      </c>
      <c r="D46" s="200"/>
      <c r="E46" s="225"/>
      <c r="F46" s="49"/>
      <c r="G46" s="225"/>
      <c r="H46" s="49"/>
      <c r="I46" s="225"/>
      <c r="J46" s="269">
        <v>60</v>
      </c>
      <c r="K46" s="14"/>
      <c r="L46" s="414">
        <f t="shared" si="6"/>
        <v>37</v>
      </c>
      <c r="M46" s="484"/>
      <c r="N46" s="414">
        <f t="shared" si="3"/>
        <v>39</v>
      </c>
      <c r="O46" s="408"/>
      <c r="P46" s="412">
        <f t="shared" si="8"/>
        <v>39</v>
      </c>
      <c r="Q46" s="413">
        <f t="shared" si="8"/>
        <v>39</v>
      </c>
      <c r="R46" s="20"/>
      <c r="S46" s="544"/>
      <c r="T46" s="245"/>
      <c r="U46" s="28"/>
      <c r="V46" s="548" t="str">
        <f t="shared" si="1"/>
        <v/>
      </c>
      <c r="W46" s="81">
        <f t="shared" si="5"/>
        <v>1031</v>
      </c>
      <c r="X46" s="93"/>
      <c r="Y46" s="7"/>
    </row>
    <row r="47" spans="2:26" s="10" customFormat="1" ht="13.5" customHeight="1">
      <c r="B47" s="197">
        <v>1032</v>
      </c>
      <c r="C47" s="198" t="s">
        <v>208</v>
      </c>
      <c r="D47" s="201"/>
      <c r="E47" s="225"/>
      <c r="F47" s="49"/>
      <c r="G47" s="225"/>
      <c r="H47" s="49"/>
      <c r="I47" s="225"/>
      <c r="J47" s="269">
        <v>15</v>
      </c>
      <c r="K47" s="14"/>
      <c r="L47" s="414">
        <f t="shared" si="6"/>
        <v>38</v>
      </c>
      <c r="M47" s="484"/>
      <c r="N47" s="414">
        <f t="shared" si="3"/>
        <v>40</v>
      </c>
      <c r="O47" s="408"/>
      <c r="P47" s="412">
        <f t="shared" si="8"/>
        <v>40</v>
      </c>
      <c r="Q47" s="413">
        <f t="shared" si="8"/>
        <v>40</v>
      </c>
      <c r="R47" s="20"/>
      <c r="S47" s="544"/>
      <c r="T47" s="245"/>
      <c r="U47" s="28"/>
      <c r="V47" s="548" t="str">
        <f t="shared" si="1"/>
        <v/>
      </c>
      <c r="W47" s="81">
        <f t="shared" si="5"/>
        <v>1032</v>
      </c>
      <c r="X47" s="93"/>
      <c r="Y47" s="7"/>
    </row>
    <row r="48" spans="2:26" s="10" customFormat="1" ht="13.5" customHeight="1">
      <c r="B48" s="197">
        <v>1033</v>
      </c>
      <c r="C48" s="198" t="s">
        <v>208</v>
      </c>
      <c r="D48" s="201"/>
      <c r="E48" s="225"/>
      <c r="F48" s="49"/>
      <c r="G48" s="225"/>
      <c r="H48" s="49"/>
      <c r="I48" s="225"/>
      <c r="J48" s="269">
        <v>15</v>
      </c>
      <c r="K48" s="14"/>
      <c r="L48" s="414">
        <f t="shared" si="6"/>
        <v>39</v>
      </c>
      <c r="M48" s="484"/>
      <c r="N48" s="414">
        <f t="shared" si="3"/>
        <v>41</v>
      </c>
      <c r="O48" s="408"/>
      <c r="P48" s="412">
        <f t="shared" si="8"/>
        <v>41</v>
      </c>
      <c r="Q48" s="413">
        <f t="shared" si="8"/>
        <v>41</v>
      </c>
      <c r="R48" s="20"/>
      <c r="S48" s="544"/>
      <c r="T48" s="245"/>
      <c r="U48" s="28"/>
      <c r="V48" s="548" t="str">
        <f t="shared" si="1"/>
        <v/>
      </c>
      <c r="W48" s="81">
        <f t="shared" si="5"/>
        <v>1033</v>
      </c>
      <c r="X48" s="93"/>
      <c r="Y48" s="7"/>
    </row>
    <row r="49" spans="2:26" s="10" customFormat="1" ht="13.5" customHeight="1">
      <c r="B49" s="197">
        <v>1042</v>
      </c>
      <c r="C49" s="198" t="s">
        <v>45</v>
      </c>
      <c r="D49" s="201" t="s">
        <v>21</v>
      </c>
      <c r="E49" s="225">
        <v>76</v>
      </c>
      <c r="F49" s="49"/>
      <c r="G49" s="225"/>
      <c r="H49" s="49"/>
      <c r="I49" s="225"/>
      <c r="J49" s="269">
        <v>76</v>
      </c>
      <c r="K49" s="14"/>
      <c r="L49" s="414">
        <f t="shared" si="6"/>
        <v>40</v>
      </c>
      <c r="M49" s="484"/>
      <c r="N49" s="414">
        <f t="shared" si="3"/>
        <v>42</v>
      </c>
      <c r="O49" s="408"/>
      <c r="P49" s="412">
        <f t="shared" si="8"/>
        <v>42</v>
      </c>
      <c r="Q49" s="413">
        <f t="shared" si="8"/>
        <v>42</v>
      </c>
      <c r="R49" s="20"/>
      <c r="S49" s="583" t="s">
        <v>302</v>
      </c>
      <c r="T49" s="588" t="s">
        <v>300</v>
      </c>
      <c r="U49" s="28"/>
      <c r="V49" s="548" t="str">
        <f t="shared" si="1"/>
        <v/>
      </c>
      <c r="W49" s="81">
        <f t="shared" si="5"/>
        <v>1042</v>
      </c>
      <c r="X49" s="93"/>
      <c r="Y49" s="7"/>
      <c r="Z49" s="10" t="s">
        <v>298</v>
      </c>
    </row>
    <row r="50" spans="2:26" s="10" customFormat="1" ht="13.5" customHeight="1">
      <c r="B50" s="197">
        <v>1173</v>
      </c>
      <c r="C50" s="198" t="s">
        <v>46</v>
      </c>
      <c r="D50" s="201" t="s">
        <v>21</v>
      </c>
      <c r="E50" s="225">
        <v>50</v>
      </c>
      <c r="F50" s="49"/>
      <c r="G50" s="225"/>
      <c r="H50" s="49"/>
      <c r="I50" s="225"/>
      <c r="J50" s="269">
        <v>50</v>
      </c>
      <c r="K50" s="14"/>
      <c r="L50" s="414">
        <f t="shared" si="6"/>
        <v>41</v>
      </c>
      <c r="M50" s="484"/>
      <c r="N50" s="414">
        <f t="shared" si="3"/>
        <v>43</v>
      </c>
      <c r="O50" s="408"/>
      <c r="P50" s="412">
        <f t="shared" si="8"/>
        <v>43</v>
      </c>
      <c r="Q50" s="413">
        <f t="shared" si="8"/>
        <v>43</v>
      </c>
      <c r="R50" s="20"/>
      <c r="S50" s="577"/>
      <c r="T50" s="586"/>
      <c r="U50" s="28"/>
      <c r="V50" s="548" t="str">
        <f t="shared" si="1"/>
        <v/>
      </c>
      <c r="W50" s="81">
        <f t="shared" si="5"/>
        <v>1173</v>
      </c>
      <c r="X50" s="93"/>
      <c r="Y50" s="7"/>
      <c r="Z50" s="10" t="s">
        <v>298</v>
      </c>
    </row>
    <row r="51" spans="2:26" s="10" customFormat="1" ht="13.5" customHeight="1">
      <c r="B51" s="197">
        <v>1016</v>
      </c>
      <c r="C51" s="198" t="s">
        <v>262</v>
      </c>
      <c r="D51" s="201" t="s">
        <v>14</v>
      </c>
      <c r="E51" s="225">
        <v>10</v>
      </c>
      <c r="F51" s="49"/>
      <c r="G51" s="225"/>
      <c r="H51" s="49"/>
      <c r="I51" s="225"/>
      <c r="J51" s="269">
        <v>10</v>
      </c>
      <c r="K51" s="14"/>
      <c r="L51" s="414">
        <f t="shared" si="6"/>
        <v>42</v>
      </c>
      <c r="M51" s="484"/>
      <c r="N51" s="414">
        <f t="shared" si="3"/>
        <v>44</v>
      </c>
      <c r="O51" s="408"/>
      <c r="P51" s="412">
        <f t="shared" si="8"/>
        <v>44</v>
      </c>
      <c r="Q51" s="413">
        <f t="shared" si="8"/>
        <v>44</v>
      </c>
      <c r="R51" s="20"/>
      <c r="S51" s="577"/>
      <c r="T51" s="586"/>
      <c r="U51" s="28"/>
      <c r="V51" s="548" t="str">
        <f t="shared" si="1"/>
        <v/>
      </c>
      <c r="W51" s="81">
        <f t="shared" si="5"/>
        <v>1016</v>
      </c>
      <c r="X51" s="93"/>
      <c r="Y51" s="7"/>
      <c r="Z51" s="10" t="s">
        <v>298</v>
      </c>
    </row>
    <row r="52" spans="2:26" s="10" customFormat="1" ht="13.5" customHeight="1">
      <c r="B52" s="197">
        <v>1043</v>
      </c>
      <c r="C52" s="198" t="s">
        <v>47</v>
      </c>
      <c r="D52" s="200" t="s">
        <v>21</v>
      </c>
      <c r="E52" s="225">
        <v>60</v>
      </c>
      <c r="F52" s="49"/>
      <c r="G52" s="225"/>
      <c r="H52" s="49"/>
      <c r="I52" s="225"/>
      <c r="J52" s="269">
        <v>60</v>
      </c>
      <c r="K52" s="14"/>
      <c r="L52" s="414">
        <f t="shared" si="6"/>
        <v>43</v>
      </c>
      <c r="M52" s="484"/>
      <c r="N52" s="414">
        <f t="shared" si="3"/>
        <v>45</v>
      </c>
      <c r="O52" s="408"/>
      <c r="P52" s="412">
        <f t="shared" si="8"/>
        <v>45</v>
      </c>
      <c r="Q52" s="413">
        <f t="shared" si="8"/>
        <v>45</v>
      </c>
      <c r="R52" s="20"/>
      <c r="S52" s="577"/>
      <c r="T52" s="586"/>
      <c r="U52" s="28"/>
      <c r="V52" s="548" t="str">
        <f t="shared" si="1"/>
        <v/>
      </c>
      <c r="W52" s="81">
        <f t="shared" si="5"/>
        <v>1043</v>
      </c>
      <c r="X52" s="93"/>
      <c r="Y52" s="7"/>
      <c r="Z52" s="10" t="s">
        <v>298</v>
      </c>
    </row>
    <row r="53" spans="2:26" s="10" customFormat="1" ht="13.5" customHeight="1">
      <c r="B53" s="197">
        <v>1025</v>
      </c>
      <c r="C53" s="198" t="s">
        <v>263</v>
      </c>
      <c r="D53" s="201" t="s">
        <v>21</v>
      </c>
      <c r="E53" s="225">
        <v>20</v>
      </c>
      <c r="F53" s="49"/>
      <c r="G53" s="225"/>
      <c r="H53" s="49"/>
      <c r="I53" s="225"/>
      <c r="J53" s="269">
        <v>20</v>
      </c>
      <c r="K53" s="14"/>
      <c r="L53" s="414">
        <f t="shared" si="6"/>
        <v>44</v>
      </c>
      <c r="M53" s="484"/>
      <c r="N53" s="414">
        <f t="shared" si="3"/>
        <v>46</v>
      </c>
      <c r="O53" s="408"/>
      <c r="P53" s="412">
        <f t="shared" si="8"/>
        <v>46</v>
      </c>
      <c r="Q53" s="413">
        <f t="shared" si="8"/>
        <v>46</v>
      </c>
      <c r="R53" s="20"/>
      <c r="S53" s="577"/>
      <c r="T53" s="586"/>
      <c r="U53" s="28"/>
      <c r="V53" s="548" t="str">
        <f t="shared" si="1"/>
        <v/>
      </c>
      <c r="W53" s="81">
        <f t="shared" si="5"/>
        <v>1025</v>
      </c>
      <c r="X53" s="93"/>
      <c r="Y53" s="7"/>
      <c r="Z53" s="10" t="s">
        <v>298</v>
      </c>
    </row>
    <row r="54" spans="2:26" s="10" customFormat="1" ht="13.5" customHeight="1">
      <c r="B54" s="197">
        <v>1027</v>
      </c>
      <c r="C54" s="198" t="s">
        <v>264</v>
      </c>
      <c r="D54" s="201" t="s">
        <v>21</v>
      </c>
      <c r="E54" s="225">
        <v>20</v>
      </c>
      <c r="F54" s="49"/>
      <c r="G54" s="225"/>
      <c r="H54" s="49"/>
      <c r="I54" s="225"/>
      <c r="J54" s="269">
        <v>20</v>
      </c>
      <c r="K54" s="14"/>
      <c r="L54" s="414">
        <f t="shared" si="6"/>
        <v>45</v>
      </c>
      <c r="M54" s="484"/>
      <c r="N54" s="414">
        <f t="shared" si="3"/>
        <v>47</v>
      </c>
      <c r="O54" s="408"/>
      <c r="P54" s="412">
        <f t="shared" si="8"/>
        <v>47</v>
      </c>
      <c r="Q54" s="413">
        <f t="shared" si="8"/>
        <v>47</v>
      </c>
      <c r="R54" s="20"/>
      <c r="S54" s="577"/>
      <c r="T54" s="586"/>
      <c r="U54" s="28"/>
      <c r="V54" s="548" t="str">
        <f t="shared" si="1"/>
        <v/>
      </c>
      <c r="W54" s="81">
        <f t="shared" si="5"/>
        <v>1027</v>
      </c>
      <c r="X54" s="93"/>
      <c r="Y54" s="7"/>
      <c r="Z54" s="10" t="s">
        <v>298</v>
      </c>
    </row>
    <row r="55" spans="2:26" s="10" customFormat="1" ht="13.5" customHeight="1">
      <c r="B55" s="197">
        <v>1041</v>
      </c>
      <c r="C55" s="198" t="s">
        <v>265</v>
      </c>
      <c r="D55" s="201" t="s">
        <v>14</v>
      </c>
      <c r="E55" s="225">
        <v>15</v>
      </c>
      <c r="F55" s="49"/>
      <c r="G55" s="225"/>
      <c r="H55" s="49"/>
      <c r="I55" s="268"/>
      <c r="J55" s="269">
        <v>15</v>
      </c>
      <c r="K55" s="14"/>
      <c r="L55" s="414">
        <f t="shared" si="6"/>
        <v>46</v>
      </c>
      <c r="M55" s="484"/>
      <c r="N55" s="414">
        <f t="shared" si="3"/>
        <v>48</v>
      </c>
      <c r="O55" s="408"/>
      <c r="P55" s="412">
        <f t="shared" si="8"/>
        <v>48</v>
      </c>
      <c r="Q55" s="413">
        <f t="shared" si="8"/>
        <v>48</v>
      </c>
      <c r="R55" s="20"/>
      <c r="S55" s="577"/>
      <c r="T55" s="586"/>
      <c r="U55" s="28"/>
      <c r="V55" s="548" t="str">
        <f t="shared" si="1"/>
        <v/>
      </c>
      <c r="W55" s="81">
        <f t="shared" si="5"/>
        <v>1041</v>
      </c>
      <c r="X55" s="93"/>
      <c r="Y55" s="7"/>
      <c r="Z55" s="10" t="s">
        <v>298</v>
      </c>
    </row>
    <row r="56" spans="2:26" s="10" customFormat="1" ht="13.5" customHeight="1">
      <c r="B56" s="197">
        <v>1182</v>
      </c>
      <c r="C56" s="198" t="s">
        <v>266</v>
      </c>
      <c r="D56" s="201" t="s">
        <v>14</v>
      </c>
      <c r="E56" s="225">
        <v>15</v>
      </c>
      <c r="F56" s="49"/>
      <c r="G56" s="225"/>
      <c r="H56" s="49"/>
      <c r="I56" s="268"/>
      <c r="J56" s="269">
        <v>15</v>
      </c>
      <c r="K56" s="14"/>
      <c r="L56" s="414">
        <f t="shared" si="6"/>
        <v>47</v>
      </c>
      <c r="M56" s="484"/>
      <c r="N56" s="414">
        <f t="shared" si="3"/>
        <v>49</v>
      </c>
      <c r="O56" s="408"/>
      <c r="P56" s="412">
        <f t="shared" si="8"/>
        <v>49</v>
      </c>
      <c r="Q56" s="413">
        <f t="shared" si="8"/>
        <v>49</v>
      </c>
      <c r="R56" s="20"/>
      <c r="S56" s="577"/>
      <c r="T56" s="586"/>
      <c r="U56" s="28"/>
      <c r="V56" s="548" t="str">
        <f t="shared" si="1"/>
        <v/>
      </c>
      <c r="W56" s="81">
        <f t="shared" si="5"/>
        <v>1182</v>
      </c>
      <c r="X56" s="93"/>
      <c r="Y56" s="7"/>
      <c r="Z56" s="10" t="s">
        <v>298</v>
      </c>
    </row>
    <row r="57" spans="2:26" s="10" customFormat="1" ht="13.5" customHeight="1">
      <c r="B57" s="197">
        <v>1371</v>
      </c>
      <c r="C57" s="198" t="s">
        <v>121</v>
      </c>
      <c r="D57" s="201" t="s">
        <v>113</v>
      </c>
      <c r="E57" s="225">
        <v>5</v>
      </c>
      <c r="F57" s="49"/>
      <c r="G57" s="225"/>
      <c r="H57" s="49"/>
      <c r="I57" s="268"/>
      <c r="J57" s="269">
        <v>5</v>
      </c>
      <c r="K57" s="14"/>
      <c r="L57" s="414">
        <f t="shared" si="6"/>
        <v>48</v>
      </c>
      <c r="M57" s="484"/>
      <c r="N57" s="414">
        <f t="shared" si="3"/>
        <v>50</v>
      </c>
      <c r="O57" s="408"/>
      <c r="P57" s="412">
        <f t="shared" si="8"/>
        <v>50</v>
      </c>
      <c r="Q57" s="413">
        <f t="shared" si="8"/>
        <v>50</v>
      </c>
      <c r="R57" s="20"/>
      <c r="S57" s="584"/>
      <c r="T57" s="587"/>
      <c r="U57" s="28"/>
      <c r="V57" s="548" t="str">
        <f t="shared" si="1"/>
        <v/>
      </c>
      <c r="W57" s="81">
        <f t="shared" si="5"/>
        <v>1371</v>
      </c>
      <c r="X57" s="93"/>
      <c r="Y57" s="7"/>
      <c r="Z57" s="10" t="s">
        <v>298</v>
      </c>
    </row>
    <row r="58" spans="2:26" s="10" customFormat="1" ht="13.5" customHeight="1">
      <c r="B58" s="197">
        <v>1045</v>
      </c>
      <c r="C58" s="198" t="s">
        <v>48</v>
      </c>
      <c r="D58" s="200" t="s">
        <v>21</v>
      </c>
      <c r="E58" s="225">
        <v>40</v>
      </c>
      <c r="F58" s="49"/>
      <c r="G58" s="225"/>
      <c r="H58" s="49"/>
      <c r="I58" s="268"/>
      <c r="J58" s="269">
        <v>40</v>
      </c>
      <c r="K58" s="14"/>
      <c r="L58" s="414">
        <f t="shared" si="6"/>
        <v>49</v>
      </c>
      <c r="M58" s="484"/>
      <c r="N58" s="414">
        <f t="shared" si="3"/>
        <v>51</v>
      </c>
      <c r="O58" s="408"/>
      <c r="P58" s="412">
        <f t="shared" ref="P58:Q58" si="9">P57+1</f>
        <v>51</v>
      </c>
      <c r="Q58" s="413">
        <f t="shared" si="9"/>
        <v>51</v>
      </c>
      <c r="R58" s="20"/>
      <c r="S58" s="240"/>
      <c r="T58" s="241"/>
      <c r="U58" s="28"/>
      <c r="V58" s="548" t="str">
        <f t="shared" si="1"/>
        <v/>
      </c>
      <c r="W58" s="81">
        <f t="shared" si="5"/>
        <v>1045</v>
      </c>
      <c r="X58" s="93"/>
      <c r="Y58" s="7"/>
    </row>
    <row r="59" spans="2:26" s="10" customFormat="1" ht="13.5" customHeight="1">
      <c r="B59" s="495" t="s">
        <v>197</v>
      </c>
      <c r="C59" s="496" t="s">
        <v>296</v>
      </c>
      <c r="D59" s="497" t="s">
        <v>14</v>
      </c>
      <c r="E59" s="498">
        <v>8</v>
      </c>
      <c r="F59" s="499"/>
      <c r="G59" s="498"/>
      <c r="H59" s="49"/>
      <c r="I59" s="272"/>
      <c r="J59" s="269">
        <v>8</v>
      </c>
      <c r="K59" s="14"/>
      <c r="L59" s="414">
        <f t="shared" si="6"/>
        <v>50</v>
      </c>
      <c r="M59" s="484"/>
      <c r="N59" s="493">
        <f t="shared" si="3"/>
        <v>52</v>
      </c>
      <c r="O59" s="408"/>
      <c r="P59" s="417"/>
      <c r="Q59" s="418"/>
      <c r="R59" s="20"/>
      <c r="S59" s="242"/>
      <c r="T59" s="243"/>
      <c r="U59" s="28"/>
      <c r="V59" s="548" t="str">
        <f t="shared" si="1"/>
        <v/>
      </c>
      <c r="W59" s="81" t="str">
        <f t="shared" si="5"/>
        <v>新規</v>
      </c>
      <c r="X59" s="93"/>
      <c r="Y59" s="7"/>
      <c r="Z59" s="10" t="s">
        <v>298</v>
      </c>
    </row>
    <row r="60" spans="2:26" s="10" customFormat="1" ht="13.5" customHeight="1">
      <c r="B60" s="500" t="s">
        <v>197</v>
      </c>
      <c r="C60" s="501" t="s">
        <v>297</v>
      </c>
      <c r="D60" s="502" t="s">
        <v>14</v>
      </c>
      <c r="E60" s="503">
        <v>8</v>
      </c>
      <c r="F60" s="504"/>
      <c r="G60" s="503"/>
      <c r="H60" s="54"/>
      <c r="I60" s="271"/>
      <c r="J60" s="277">
        <v>8</v>
      </c>
      <c r="K60" s="14"/>
      <c r="L60" s="421">
        <f t="shared" si="6"/>
        <v>51</v>
      </c>
      <c r="M60" s="484"/>
      <c r="N60" s="494">
        <f t="shared" si="3"/>
        <v>53</v>
      </c>
      <c r="O60" s="408"/>
      <c r="P60" s="419"/>
      <c r="Q60" s="420"/>
      <c r="R60" s="20"/>
      <c r="S60" s="242"/>
      <c r="T60" s="243"/>
      <c r="U60" s="28"/>
      <c r="V60" s="548" t="str">
        <f t="shared" si="1"/>
        <v/>
      </c>
      <c r="W60" s="81" t="str">
        <f t="shared" si="5"/>
        <v>新規</v>
      </c>
      <c r="X60" s="93"/>
      <c r="Y60" s="7"/>
      <c r="Z60" s="10" t="s">
        <v>298</v>
      </c>
    </row>
    <row r="61" spans="2:26" s="10" customFormat="1" ht="13.5" customHeight="1">
      <c r="B61" s="197">
        <v>1052</v>
      </c>
      <c r="C61" s="198" t="s">
        <v>50</v>
      </c>
      <c r="D61" s="201" t="s">
        <v>14</v>
      </c>
      <c r="E61" s="225">
        <v>8</v>
      </c>
      <c r="F61" s="49"/>
      <c r="G61" s="225"/>
      <c r="H61" s="49"/>
      <c r="I61" s="272"/>
      <c r="J61" s="269">
        <v>8</v>
      </c>
      <c r="K61" s="14"/>
      <c r="L61" s="414"/>
      <c r="M61" s="484"/>
      <c r="N61" s="414">
        <f t="shared" si="3"/>
        <v>54</v>
      </c>
      <c r="O61" s="408"/>
      <c r="P61" s="412">
        <f>P58+1</f>
        <v>52</v>
      </c>
      <c r="Q61" s="413">
        <f>Q58+1</f>
        <v>52</v>
      </c>
      <c r="R61" s="20"/>
      <c r="S61" s="242"/>
      <c r="T61" s="243"/>
      <c r="U61" s="28"/>
      <c r="V61" s="548" t="str">
        <f t="shared" si="1"/>
        <v/>
      </c>
      <c r="W61" s="81">
        <f t="shared" si="5"/>
        <v>1052</v>
      </c>
      <c r="X61" s="93"/>
      <c r="Y61" s="7"/>
    </row>
    <row r="62" spans="2:26" s="10" customFormat="1" ht="13.5" customHeight="1" thickBot="1">
      <c r="B62" s="205">
        <v>1053</v>
      </c>
      <c r="C62" s="206" t="s">
        <v>51</v>
      </c>
      <c r="D62" s="207" t="s">
        <v>14</v>
      </c>
      <c r="E62" s="227">
        <v>8</v>
      </c>
      <c r="F62" s="54"/>
      <c r="G62" s="227"/>
      <c r="H62" s="54"/>
      <c r="I62" s="271"/>
      <c r="J62" s="277">
        <v>8</v>
      </c>
      <c r="K62" s="14"/>
      <c r="L62" s="421"/>
      <c r="M62" s="484"/>
      <c r="N62" s="421">
        <f t="shared" si="3"/>
        <v>55</v>
      </c>
      <c r="O62" s="408"/>
      <c r="P62" s="422">
        <f t="shared" ref="P62:Q77" si="10">P61+1</f>
        <v>53</v>
      </c>
      <c r="Q62" s="423">
        <f t="shared" si="10"/>
        <v>53</v>
      </c>
      <c r="R62" s="20"/>
      <c r="S62" s="242"/>
      <c r="T62" s="243"/>
      <c r="U62" s="28"/>
      <c r="V62" s="549" t="str">
        <f t="shared" si="1"/>
        <v/>
      </c>
      <c r="W62" s="95">
        <f t="shared" si="5"/>
        <v>1053</v>
      </c>
      <c r="X62" s="93"/>
      <c r="Y62" s="7"/>
    </row>
    <row r="63" spans="2:26" s="10" customFormat="1" ht="13.5" customHeight="1">
      <c r="B63" s="208">
        <v>1088</v>
      </c>
      <c r="C63" s="209" t="s">
        <v>316</v>
      </c>
      <c r="D63" s="210" t="s">
        <v>268</v>
      </c>
      <c r="E63" s="228">
        <v>12</v>
      </c>
      <c r="F63" s="143"/>
      <c r="G63" s="228"/>
      <c r="H63" s="143">
        <v>13</v>
      </c>
      <c r="I63" s="290"/>
      <c r="J63" s="278">
        <v>13</v>
      </c>
      <c r="K63" s="181"/>
      <c r="L63" s="424"/>
      <c r="M63" s="485"/>
      <c r="N63" s="424">
        <f t="shared" si="3"/>
        <v>56</v>
      </c>
      <c r="O63" s="424"/>
      <c r="P63" s="425">
        <f t="shared" si="10"/>
        <v>54</v>
      </c>
      <c r="Q63" s="426">
        <f t="shared" si="10"/>
        <v>54</v>
      </c>
      <c r="R63" s="184"/>
      <c r="S63" s="246"/>
      <c r="T63" s="247"/>
      <c r="U63" s="185"/>
      <c r="V63" s="551" t="str">
        <f t="shared" si="1"/>
        <v/>
      </c>
      <c r="W63" s="552">
        <f t="shared" si="5"/>
        <v>1088</v>
      </c>
      <c r="X63" s="93"/>
      <c r="Y63" s="7" t="s">
        <v>106</v>
      </c>
    </row>
    <row r="64" spans="2:26" s="10" customFormat="1" ht="13.5" customHeight="1">
      <c r="B64" s="211">
        <v>1089</v>
      </c>
      <c r="C64" s="198" t="s">
        <v>54</v>
      </c>
      <c r="D64" s="200" t="s">
        <v>53</v>
      </c>
      <c r="E64" s="225">
        <v>12</v>
      </c>
      <c r="F64" s="49"/>
      <c r="G64" s="225"/>
      <c r="H64" s="49">
        <v>13</v>
      </c>
      <c r="I64" s="289"/>
      <c r="J64" s="276">
        <v>13</v>
      </c>
      <c r="K64" s="14"/>
      <c r="L64" s="408"/>
      <c r="M64" s="484"/>
      <c r="N64" s="408">
        <f t="shared" si="3"/>
        <v>57</v>
      </c>
      <c r="O64" s="408"/>
      <c r="P64" s="422">
        <f t="shared" si="10"/>
        <v>55</v>
      </c>
      <c r="Q64" s="423">
        <f t="shared" si="10"/>
        <v>55</v>
      </c>
      <c r="R64" s="20"/>
      <c r="S64" s="242"/>
      <c r="T64" s="243"/>
      <c r="U64" s="28"/>
      <c r="V64" s="548" t="str">
        <f t="shared" si="1"/>
        <v/>
      </c>
      <c r="W64" s="81">
        <f t="shared" si="5"/>
        <v>1089</v>
      </c>
      <c r="X64" s="93"/>
      <c r="Y64" s="7" t="s">
        <v>107</v>
      </c>
    </row>
    <row r="65" spans="2:26" s="10" customFormat="1" ht="13.5" customHeight="1" thickBot="1">
      <c r="B65" s="212">
        <v>1090</v>
      </c>
      <c r="C65" s="26" t="s">
        <v>55</v>
      </c>
      <c r="D65" s="213" t="s">
        <v>268</v>
      </c>
      <c r="E65" s="27">
        <v>12</v>
      </c>
      <c r="F65" s="86"/>
      <c r="G65" s="27"/>
      <c r="H65" s="86">
        <v>13</v>
      </c>
      <c r="I65" s="291"/>
      <c r="J65" s="279">
        <v>13</v>
      </c>
      <c r="K65" s="182"/>
      <c r="L65" s="427"/>
      <c r="M65" s="486"/>
      <c r="N65" s="427">
        <f t="shared" si="3"/>
        <v>58</v>
      </c>
      <c r="O65" s="427"/>
      <c r="P65" s="428">
        <f t="shared" si="10"/>
        <v>56</v>
      </c>
      <c r="Q65" s="429">
        <f t="shared" si="10"/>
        <v>56</v>
      </c>
      <c r="R65" s="186"/>
      <c r="S65" s="248"/>
      <c r="T65" s="249"/>
      <c r="U65" s="59"/>
      <c r="V65" s="553" t="str">
        <f t="shared" si="1"/>
        <v/>
      </c>
      <c r="W65" s="554">
        <f t="shared" si="5"/>
        <v>1090</v>
      </c>
      <c r="X65" s="93"/>
      <c r="Y65" s="7" t="s">
        <v>84</v>
      </c>
    </row>
    <row r="66" spans="2:26" s="10" customFormat="1" ht="13.5" customHeight="1">
      <c r="B66" s="202">
        <v>1096</v>
      </c>
      <c r="C66" s="203" t="s">
        <v>56</v>
      </c>
      <c r="D66" s="214" t="s">
        <v>268</v>
      </c>
      <c r="E66" s="226">
        <v>12</v>
      </c>
      <c r="F66" s="51"/>
      <c r="G66" s="226"/>
      <c r="H66" s="51">
        <v>13</v>
      </c>
      <c r="I66" s="292"/>
      <c r="J66" s="280">
        <v>13</v>
      </c>
      <c r="K66" s="23"/>
      <c r="L66" s="491"/>
      <c r="M66" s="487"/>
      <c r="N66" s="408">
        <f t="shared" si="3"/>
        <v>59</v>
      </c>
      <c r="O66" s="408"/>
      <c r="P66" s="430">
        <f t="shared" si="10"/>
        <v>57</v>
      </c>
      <c r="Q66" s="431">
        <f t="shared" si="10"/>
        <v>57</v>
      </c>
      <c r="R66" s="20"/>
      <c r="S66" s="246"/>
      <c r="T66" s="247"/>
      <c r="U66" s="28"/>
      <c r="V66" s="550" t="str">
        <f t="shared" si="1"/>
        <v/>
      </c>
      <c r="W66" s="183">
        <f t="shared" si="5"/>
        <v>1096</v>
      </c>
      <c r="X66" s="93"/>
      <c r="Y66" s="7" t="s">
        <v>90</v>
      </c>
      <c r="Z66" s="10" t="s">
        <v>298</v>
      </c>
    </row>
    <row r="67" spans="2:26" s="10" customFormat="1" ht="13.5" customHeight="1" thickBot="1">
      <c r="B67" s="215">
        <v>1097</v>
      </c>
      <c r="C67" s="216" t="s">
        <v>57</v>
      </c>
      <c r="D67" s="217" t="s">
        <v>87</v>
      </c>
      <c r="E67" s="229">
        <v>12</v>
      </c>
      <c r="F67" s="52"/>
      <c r="G67" s="229"/>
      <c r="H67" s="52">
        <v>13</v>
      </c>
      <c r="I67" s="293"/>
      <c r="J67" s="281">
        <v>13</v>
      </c>
      <c r="K67" s="23"/>
      <c r="L67" s="492"/>
      <c r="M67" s="487"/>
      <c r="N67" s="452">
        <f t="shared" si="3"/>
        <v>60</v>
      </c>
      <c r="O67" s="408"/>
      <c r="P67" s="432">
        <f t="shared" si="10"/>
        <v>58</v>
      </c>
      <c r="Q67" s="433">
        <f t="shared" si="10"/>
        <v>58</v>
      </c>
      <c r="R67" s="20"/>
      <c r="S67" s="250"/>
      <c r="T67" s="251"/>
      <c r="U67" s="28"/>
      <c r="V67" s="555" t="str">
        <f t="shared" si="1"/>
        <v/>
      </c>
      <c r="W67" s="556">
        <f t="shared" si="5"/>
        <v>1097</v>
      </c>
      <c r="X67" s="93"/>
      <c r="Y67" s="7" t="s">
        <v>90</v>
      </c>
      <c r="Z67" s="10" t="s">
        <v>298</v>
      </c>
    </row>
    <row r="68" spans="2:26" s="10" customFormat="1" ht="13.5" customHeight="1" thickTop="1">
      <c r="B68" s="202">
        <v>1014</v>
      </c>
      <c r="C68" s="203" t="s">
        <v>58</v>
      </c>
      <c r="D68" s="204" t="s">
        <v>269</v>
      </c>
      <c r="E68" s="226">
        <v>76</v>
      </c>
      <c r="F68" s="51"/>
      <c r="G68" s="226" t="s">
        <v>256</v>
      </c>
      <c r="H68" s="51"/>
      <c r="I68" s="272">
        <v>39</v>
      </c>
      <c r="J68" s="273">
        <v>76</v>
      </c>
      <c r="K68" s="14"/>
      <c r="L68" s="414">
        <f>L60+1</f>
        <v>52</v>
      </c>
      <c r="M68" s="484"/>
      <c r="N68" s="414">
        <f t="shared" si="3"/>
        <v>61</v>
      </c>
      <c r="O68" s="408"/>
      <c r="P68" s="434">
        <f t="shared" si="10"/>
        <v>59</v>
      </c>
      <c r="Q68" s="416">
        <f t="shared" si="10"/>
        <v>59</v>
      </c>
      <c r="R68" s="20"/>
      <c r="S68" s="575" t="s">
        <v>309</v>
      </c>
      <c r="T68" s="576"/>
      <c r="U68" s="28"/>
      <c r="V68" s="557" t="str">
        <f t="shared" si="1"/>
        <v>MQﾚﾍﾞﾙ1</v>
      </c>
      <c r="W68" s="558">
        <f t="shared" si="5"/>
        <v>1014</v>
      </c>
      <c r="X68" s="93"/>
      <c r="Y68" s="7"/>
      <c r="Z68" s="10" t="s">
        <v>298</v>
      </c>
    </row>
    <row r="69" spans="2:26" s="10" customFormat="1" ht="13.5" customHeight="1">
      <c r="B69" s="202">
        <v>1014</v>
      </c>
      <c r="C69" s="203" t="s">
        <v>206</v>
      </c>
      <c r="D69" s="204"/>
      <c r="E69" s="226"/>
      <c r="F69" s="51"/>
      <c r="G69" s="226"/>
      <c r="H69" s="51"/>
      <c r="I69" s="272"/>
      <c r="J69" s="273">
        <v>76</v>
      </c>
      <c r="K69" s="14"/>
      <c r="L69" s="414">
        <f t="shared" ref="L69:L115" si="11">L68+1</f>
        <v>53</v>
      </c>
      <c r="M69" s="484"/>
      <c r="N69" s="414">
        <f t="shared" si="3"/>
        <v>62</v>
      </c>
      <c r="O69" s="408"/>
      <c r="P69" s="434">
        <f t="shared" si="10"/>
        <v>60</v>
      </c>
      <c r="Q69" s="416">
        <f t="shared" si="10"/>
        <v>60</v>
      </c>
      <c r="R69" s="20"/>
      <c r="S69" s="577"/>
      <c r="T69" s="578"/>
      <c r="U69" s="28"/>
      <c r="V69" s="548" t="str">
        <f t="shared" si="1"/>
        <v/>
      </c>
      <c r="W69" s="81">
        <f t="shared" si="5"/>
        <v>1014</v>
      </c>
      <c r="X69" s="93"/>
      <c r="Y69" s="7"/>
      <c r="Z69" s="10" t="s">
        <v>298</v>
      </c>
    </row>
    <row r="70" spans="2:26" s="10" customFormat="1" ht="13.5" customHeight="1">
      <c r="B70" s="202">
        <v>1014</v>
      </c>
      <c r="C70" s="203" t="s">
        <v>207</v>
      </c>
      <c r="D70" s="204"/>
      <c r="E70" s="226"/>
      <c r="F70" s="51"/>
      <c r="G70" s="226"/>
      <c r="H70" s="51"/>
      <c r="I70" s="272"/>
      <c r="J70" s="273">
        <v>76</v>
      </c>
      <c r="K70" s="14"/>
      <c r="L70" s="414">
        <f t="shared" si="11"/>
        <v>54</v>
      </c>
      <c r="M70" s="484"/>
      <c r="N70" s="414">
        <f t="shared" si="3"/>
        <v>63</v>
      </c>
      <c r="O70" s="408"/>
      <c r="P70" s="434">
        <f t="shared" si="10"/>
        <v>61</v>
      </c>
      <c r="Q70" s="416">
        <f t="shared" si="10"/>
        <v>61</v>
      </c>
      <c r="R70" s="20"/>
      <c r="S70" s="577"/>
      <c r="T70" s="578"/>
      <c r="U70" s="28"/>
      <c r="V70" s="548" t="str">
        <f t="shared" si="1"/>
        <v/>
      </c>
      <c r="W70" s="81">
        <f t="shared" si="5"/>
        <v>1014</v>
      </c>
      <c r="X70" s="93"/>
      <c r="Y70" s="7"/>
      <c r="Z70" s="10" t="s">
        <v>298</v>
      </c>
    </row>
    <row r="71" spans="2:26" s="10" customFormat="1" ht="13.5" customHeight="1">
      <c r="B71" s="202">
        <v>1014</v>
      </c>
      <c r="C71" s="203" t="s">
        <v>212</v>
      </c>
      <c r="D71" s="204"/>
      <c r="E71" s="226"/>
      <c r="F71" s="51"/>
      <c r="G71" s="226"/>
      <c r="H71" s="51"/>
      <c r="I71" s="272"/>
      <c r="J71" s="273">
        <v>76</v>
      </c>
      <c r="K71" s="14"/>
      <c r="L71" s="414">
        <f t="shared" si="11"/>
        <v>55</v>
      </c>
      <c r="M71" s="484"/>
      <c r="N71" s="414">
        <f t="shared" si="3"/>
        <v>64</v>
      </c>
      <c r="O71" s="408"/>
      <c r="P71" s="434">
        <f t="shared" si="10"/>
        <v>62</v>
      </c>
      <c r="Q71" s="416">
        <f t="shared" si="10"/>
        <v>62</v>
      </c>
      <c r="R71" s="20"/>
      <c r="S71" s="577"/>
      <c r="T71" s="578"/>
      <c r="U71" s="28"/>
      <c r="V71" s="548" t="str">
        <f t="shared" si="1"/>
        <v/>
      </c>
      <c r="W71" s="81">
        <f t="shared" si="5"/>
        <v>1014</v>
      </c>
      <c r="X71" s="93"/>
      <c r="Y71" s="7"/>
      <c r="Z71" s="10" t="s">
        <v>298</v>
      </c>
    </row>
    <row r="72" spans="2:26" s="10" customFormat="1" ht="13.5" customHeight="1">
      <c r="B72" s="202">
        <v>1014</v>
      </c>
      <c r="C72" s="203" t="s">
        <v>213</v>
      </c>
      <c r="D72" s="204"/>
      <c r="E72" s="226"/>
      <c r="F72" s="51"/>
      <c r="G72" s="226"/>
      <c r="H72" s="51"/>
      <c r="I72" s="272"/>
      <c r="J72" s="273">
        <v>76</v>
      </c>
      <c r="K72" s="14"/>
      <c r="L72" s="414">
        <f t="shared" si="11"/>
        <v>56</v>
      </c>
      <c r="M72" s="484"/>
      <c r="N72" s="414">
        <f t="shared" si="3"/>
        <v>65</v>
      </c>
      <c r="O72" s="408"/>
      <c r="P72" s="434">
        <f t="shared" si="10"/>
        <v>63</v>
      </c>
      <c r="Q72" s="416">
        <f t="shared" si="10"/>
        <v>63</v>
      </c>
      <c r="R72" s="20"/>
      <c r="S72" s="577"/>
      <c r="T72" s="578"/>
      <c r="U72" s="28"/>
      <c r="V72" s="548" t="str">
        <f t="shared" si="1"/>
        <v/>
      </c>
      <c r="W72" s="81">
        <f t="shared" si="5"/>
        <v>1014</v>
      </c>
      <c r="X72" s="93"/>
      <c r="Y72" s="7"/>
      <c r="Z72" s="10" t="s">
        <v>298</v>
      </c>
    </row>
    <row r="73" spans="2:26" s="10" customFormat="1" ht="13.5" customHeight="1">
      <c r="B73" s="202">
        <v>1014</v>
      </c>
      <c r="C73" s="203" t="s">
        <v>221</v>
      </c>
      <c r="D73" s="204"/>
      <c r="E73" s="226"/>
      <c r="F73" s="51"/>
      <c r="G73" s="226"/>
      <c r="H73" s="51"/>
      <c r="I73" s="272"/>
      <c r="J73" s="273">
        <v>76</v>
      </c>
      <c r="K73" s="14"/>
      <c r="L73" s="414">
        <f t="shared" si="11"/>
        <v>57</v>
      </c>
      <c r="M73" s="484"/>
      <c r="N73" s="414">
        <f t="shared" si="3"/>
        <v>66</v>
      </c>
      <c r="O73" s="408"/>
      <c r="P73" s="434">
        <f t="shared" si="10"/>
        <v>64</v>
      </c>
      <c r="Q73" s="416">
        <f t="shared" si="10"/>
        <v>64</v>
      </c>
      <c r="R73" s="20"/>
      <c r="S73" s="577"/>
      <c r="T73" s="578"/>
      <c r="U73" s="28"/>
      <c r="V73" s="548" t="str">
        <f t="shared" ref="V73:V182" si="12">IF(G73=0,"",G73)</f>
        <v/>
      </c>
      <c r="W73" s="81">
        <f t="shared" si="5"/>
        <v>1014</v>
      </c>
      <c r="X73" s="93"/>
      <c r="Y73" s="7"/>
      <c r="Z73" s="10" t="s">
        <v>298</v>
      </c>
    </row>
    <row r="74" spans="2:26" s="10" customFormat="1" ht="13.5" customHeight="1">
      <c r="B74" s="202">
        <v>1014</v>
      </c>
      <c r="C74" s="203" t="s">
        <v>222</v>
      </c>
      <c r="D74" s="204"/>
      <c r="E74" s="226"/>
      <c r="F74" s="51"/>
      <c r="G74" s="226"/>
      <c r="H74" s="51"/>
      <c r="I74" s="272"/>
      <c r="J74" s="273">
        <v>76</v>
      </c>
      <c r="K74" s="14"/>
      <c r="L74" s="414">
        <f t="shared" si="11"/>
        <v>58</v>
      </c>
      <c r="M74" s="484"/>
      <c r="N74" s="414">
        <f t="shared" ref="N74:N137" si="13">N73+1</f>
        <v>67</v>
      </c>
      <c r="O74" s="408"/>
      <c r="P74" s="434">
        <f t="shared" si="10"/>
        <v>65</v>
      </c>
      <c r="Q74" s="416">
        <f t="shared" si="10"/>
        <v>65</v>
      </c>
      <c r="R74" s="20"/>
      <c r="S74" s="577"/>
      <c r="T74" s="578"/>
      <c r="U74" s="28"/>
      <c r="V74" s="548" t="str">
        <f t="shared" si="12"/>
        <v/>
      </c>
      <c r="W74" s="81">
        <f t="shared" si="5"/>
        <v>1014</v>
      </c>
      <c r="X74" s="93"/>
      <c r="Y74" s="7"/>
      <c r="Z74" s="10" t="s">
        <v>298</v>
      </c>
    </row>
    <row r="75" spans="2:26" s="10" customFormat="1" ht="13.5" customHeight="1">
      <c r="B75" s="202">
        <v>1014</v>
      </c>
      <c r="C75" s="203" t="s">
        <v>223</v>
      </c>
      <c r="D75" s="204"/>
      <c r="E75" s="226"/>
      <c r="F75" s="51"/>
      <c r="G75" s="226"/>
      <c r="H75" s="51"/>
      <c r="I75" s="272"/>
      <c r="J75" s="273">
        <v>76</v>
      </c>
      <c r="K75" s="14"/>
      <c r="L75" s="414">
        <f t="shared" si="11"/>
        <v>59</v>
      </c>
      <c r="M75" s="484"/>
      <c r="N75" s="414">
        <f t="shared" si="13"/>
        <v>68</v>
      </c>
      <c r="O75" s="408"/>
      <c r="P75" s="434">
        <f t="shared" si="10"/>
        <v>66</v>
      </c>
      <c r="Q75" s="416">
        <f t="shared" si="10"/>
        <v>66</v>
      </c>
      <c r="R75" s="20"/>
      <c r="S75" s="577"/>
      <c r="T75" s="578"/>
      <c r="U75" s="28"/>
      <c r="V75" s="548" t="str">
        <f t="shared" si="12"/>
        <v/>
      </c>
      <c r="W75" s="81">
        <f t="shared" si="5"/>
        <v>1014</v>
      </c>
      <c r="X75" s="93"/>
      <c r="Y75" s="7"/>
      <c r="Z75" s="10" t="s">
        <v>298</v>
      </c>
    </row>
    <row r="76" spans="2:26" s="10" customFormat="1" ht="13.5" customHeight="1">
      <c r="B76" s="202">
        <v>1014</v>
      </c>
      <c r="C76" s="203" t="s">
        <v>224</v>
      </c>
      <c r="D76" s="204"/>
      <c r="E76" s="226"/>
      <c r="F76" s="51"/>
      <c r="G76" s="226"/>
      <c r="H76" s="51"/>
      <c r="I76" s="272"/>
      <c r="J76" s="273">
        <v>76</v>
      </c>
      <c r="K76" s="14"/>
      <c r="L76" s="414">
        <f t="shared" si="11"/>
        <v>60</v>
      </c>
      <c r="M76" s="484"/>
      <c r="N76" s="414">
        <f t="shared" si="13"/>
        <v>69</v>
      </c>
      <c r="O76" s="408"/>
      <c r="P76" s="434">
        <f t="shared" si="10"/>
        <v>67</v>
      </c>
      <c r="Q76" s="416">
        <f t="shared" si="10"/>
        <v>67</v>
      </c>
      <c r="R76" s="20"/>
      <c r="S76" s="577"/>
      <c r="T76" s="578"/>
      <c r="U76" s="28"/>
      <c r="V76" s="548" t="str">
        <f t="shared" si="12"/>
        <v/>
      </c>
      <c r="W76" s="81">
        <f t="shared" si="5"/>
        <v>1014</v>
      </c>
      <c r="X76" s="93"/>
      <c r="Y76" s="7"/>
      <c r="Z76" s="10" t="s">
        <v>298</v>
      </c>
    </row>
    <row r="77" spans="2:26" s="10" customFormat="1" ht="13.5" customHeight="1">
      <c r="B77" s="202">
        <v>1014</v>
      </c>
      <c r="C77" s="203" t="s">
        <v>225</v>
      </c>
      <c r="D77" s="204"/>
      <c r="E77" s="226"/>
      <c r="F77" s="51"/>
      <c r="G77" s="226"/>
      <c r="H77" s="51"/>
      <c r="I77" s="272"/>
      <c r="J77" s="273">
        <v>76</v>
      </c>
      <c r="K77" s="14"/>
      <c r="L77" s="414">
        <f t="shared" si="11"/>
        <v>61</v>
      </c>
      <c r="M77" s="484"/>
      <c r="N77" s="414">
        <f t="shared" si="13"/>
        <v>70</v>
      </c>
      <c r="O77" s="408"/>
      <c r="P77" s="434">
        <f t="shared" si="10"/>
        <v>68</v>
      </c>
      <c r="Q77" s="416">
        <f t="shared" si="10"/>
        <v>68</v>
      </c>
      <c r="R77" s="20"/>
      <c r="S77" s="577"/>
      <c r="T77" s="578"/>
      <c r="U77" s="28"/>
      <c r="V77" s="548" t="str">
        <f t="shared" si="12"/>
        <v/>
      </c>
      <c r="W77" s="81">
        <f t="shared" si="5"/>
        <v>1014</v>
      </c>
      <c r="X77" s="93"/>
      <c r="Y77" s="7"/>
      <c r="Z77" s="10" t="s">
        <v>298</v>
      </c>
    </row>
    <row r="78" spans="2:26" s="10" customFormat="1" ht="13.5" customHeight="1">
      <c r="B78" s="202">
        <v>1014</v>
      </c>
      <c r="C78" s="203" t="s">
        <v>226</v>
      </c>
      <c r="D78" s="204"/>
      <c r="E78" s="226"/>
      <c r="F78" s="51"/>
      <c r="G78" s="226"/>
      <c r="H78" s="51"/>
      <c r="I78" s="272"/>
      <c r="J78" s="273">
        <v>76</v>
      </c>
      <c r="K78" s="14"/>
      <c r="L78" s="414">
        <f t="shared" si="11"/>
        <v>62</v>
      </c>
      <c r="M78" s="484"/>
      <c r="N78" s="414">
        <f t="shared" si="13"/>
        <v>71</v>
      </c>
      <c r="O78" s="408"/>
      <c r="P78" s="434">
        <f t="shared" ref="P78:Q93" si="14">P77+1</f>
        <v>69</v>
      </c>
      <c r="Q78" s="416">
        <f t="shared" si="14"/>
        <v>69</v>
      </c>
      <c r="R78" s="20"/>
      <c r="S78" s="577"/>
      <c r="T78" s="578"/>
      <c r="U78" s="28"/>
      <c r="V78" s="548" t="str">
        <f t="shared" si="12"/>
        <v/>
      </c>
      <c r="W78" s="81">
        <f t="shared" si="5"/>
        <v>1014</v>
      </c>
      <c r="X78" s="93"/>
      <c r="Y78" s="7"/>
      <c r="Z78" s="10" t="s">
        <v>298</v>
      </c>
    </row>
    <row r="79" spans="2:26" s="10" customFormat="1" ht="13.5" customHeight="1">
      <c r="B79" s="202">
        <v>1014</v>
      </c>
      <c r="C79" s="203" t="s">
        <v>227</v>
      </c>
      <c r="D79" s="204"/>
      <c r="E79" s="226"/>
      <c r="F79" s="51"/>
      <c r="G79" s="226"/>
      <c r="H79" s="51"/>
      <c r="I79" s="272"/>
      <c r="J79" s="273">
        <v>76</v>
      </c>
      <c r="K79" s="14"/>
      <c r="L79" s="414">
        <f t="shared" si="11"/>
        <v>63</v>
      </c>
      <c r="M79" s="484"/>
      <c r="N79" s="414">
        <f t="shared" si="13"/>
        <v>72</v>
      </c>
      <c r="O79" s="408"/>
      <c r="P79" s="434">
        <f t="shared" si="14"/>
        <v>70</v>
      </c>
      <c r="Q79" s="416">
        <f t="shared" si="14"/>
        <v>70</v>
      </c>
      <c r="R79" s="20"/>
      <c r="S79" s="577"/>
      <c r="T79" s="578"/>
      <c r="U79" s="28"/>
      <c r="V79" s="548" t="str">
        <f t="shared" si="12"/>
        <v/>
      </c>
      <c r="W79" s="81">
        <f t="shared" si="5"/>
        <v>1014</v>
      </c>
      <c r="X79" s="93"/>
      <c r="Y79" s="7"/>
      <c r="Z79" s="10" t="s">
        <v>298</v>
      </c>
    </row>
    <row r="80" spans="2:26" s="10" customFormat="1" ht="13.5" customHeight="1">
      <c r="B80" s="202">
        <v>1014</v>
      </c>
      <c r="C80" s="203" t="s">
        <v>228</v>
      </c>
      <c r="D80" s="204"/>
      <c r="E80" s="226"/>
      <c r="F80" s="51"/>
      <c r="G80" s="226"/>
      <c r="H80" s="51"/>
      <c r="I80" s="272"/>
      <c r="J80" s="273">
        <v>76</v>
      </c>
      <c r="K80" s="14"/>
      <c r="L80" s="414">
        <f t="shared" si="11"/>
        <v>64</v>
      </c>
      <c r="M80" s="484"/>
      <c r="N80" s="414">
        <f t="shared" si="13"/>
        <v>73</v>
      </c>
      <c r="O80" s="408"/>
      <c r="P80" s="434">
        <f t="shared" si="14"/>
        <v>71</v>
      </c>
      <c r="Q80" s="416">
        <f t="shared" si="14"/>
        <v>71</v>
      </c>
      <c r="R80" s="20"/>
      <c r="S80" s="577"/>
      <c r="T80" s="578"/>
      <c r="U80" s="28"/>
      <c r="V80" s="548" t="str">
        <f t="shared" si="12"/>
        <v/>
      </c>
      <c r="W80" s="81">
        <f t="shared" si="5"/>
        <v>1014</v>
      </c>
      <c r="X80" s="93"/>
      <c r="Y80" s="7"/>
      <c r="Z80" s="10" t="s">
        <v>298</v>
      </c>
    </row>
    <row r="81" spans="2:26" s="10" customFormat="1" ht="13.5" customHeight="1">
      <c r="B81" s="202">
        <v>1014</v>
      </c>
      <c r="C81" s="203" t="s">
        <v>229</v>
      </c>
      <c r="D81" s="204"/>
      <c r="E81" s="226"/>
      <c r="F81" s="51"/>
      <c r="G81" s="226"/>
      <c r="H81" s="51"/>
      <c r="I81" s="272"/>
      <c r="J81" s="273">
        <v>76</v>
      </c>
      <c r="K81" s="14"/>
      <c r="L81" s="414">
        <f t="shared" si="11"/>
        <v>65</v>
      </c>
      <c r="M81" s="484"/>
      <c r="N81" s="414">
        <f t="shared" si="13"/>
        <v>74</v>
      </c>
      <c r="O81" s="408"/>
      <c r="P81" s="434">
        <f t="shared" si="14"/>
        <v>72</v>
      </c>
      <c r="Q81" s="416">
        <f t="shared" si="14"/>
        <v>72</v>
      </c>
      <c r="R81" s="20"/>
      <c r="S81" s="577"/>
      <c r="T81" s="578"/>
      <c r="U81" s="28"/>
      <c r="V81" s="548" t="str">
        <f t="shared" si="12"/>
        <v/>
      </c>
      <c r="W81" s="81">
        <f t="shared" si="5"/>
        <v>1014</v>
      </c>
      <c r="X81" s="93"/>
      <c r="Y81" s="7"/>
      <c r="Z81" s="10" t="s">
        <v>298</v>
      </c>
    </row>
    <row r="82" spans="2:26" s="10" customFormat="1" ht="13.5" customHeight="1">
      <c r="B82" s="202">
        <v>1014</v>
      </c>
      <c r="C82" s="203" t="s">
        <v>230</v>
      </c>
      <c r="D82" s="204"/>
      <c r="E82" s="226"/>
      <c r="F82" s="51"/>
      <c r="G82" s="226"/>
      <c r="H82" s="51"/>
      <c r="I82" s="272"/>
      <c r="J82" s="273">
        <v>76</v>
      </c>
      <c r="K82" s="14"/>
      <c r="L82" s="414">
        <f t="shared" si="11"/>
        <v>66</v>
      </c>
      <c r="M82" s="484"/>
      <c r="N82" s="414">
        <f t="shared" si="13"/>
        <v>75</v>
      </c>
      <c r="O82" s="408"/>
      <c r="P82" s="434">
        <f t="shared" si="14"/>
        <v>73</v>
      </c>
      <c r="Q82" s="416">
        <f t="shared" si="14"/>
        <v>73</v>
      </c>
      <c r="R82" s="20"/>
      <c r="S82" s="577"/>
      <c r="T82" s="578"/>
      <c r="U82" s="28"/>
      <c r="V82" s="548" t="str">
        <f t="shared" si="12"/>
        <v/>
      </c>
      <c r="W82" s="81">
        <f t="shared" ref="W82:W182" si="15">B82</f>
        <v>1014</v>
      </c>
      <c r="X82" s="93"/>
      <c r="Y82" s="7"/>
      <c r="Z82" s="10" t="s">
        <v>298</v>
      </c>
    </row>
    <row r="83" spans="2:26" s="10" customFormat="1" ht="13.5" customHeight="1">
      <c r="B83" s="202">
        <v>1014</v>
      </c>
      <c r="C83" s="203" t="s">
        <v>231</v>
      </c>
      <c r="D83" s="204"/>
      <c r="E83" s="226"/>
      <c r="F83" s="51"/>
      <c r="G83" s="226"/>
      <c r="H83" s="51"/>
      <c r="I83" s="272"/>
      <c r="J83" s="273">
        <v>76</v>
      </c>
      <c r="K83" s="14"/>
      <c r="L83" s="414">
        <f t="shared" si="11"/>
        <v>67</v>
      </c>
      <c r="M83" s="484"/>
      <c r="N83" s="414">
        <f t="shared" si="13"/>
        <v>76</v>
      </c>
      <c r="O83" s="408"/>
      <c r="P83" s="434">
        <f t="shared" si="14"/>
        <v>74</v>
      </c>
      <c r="Q83" s="416">
        <f t="shared" si="14"/>
        <v>74</v>
      </c>
      <c r="R83" s="20"/>
      <c r="S83" s="577"/>
      <c r="T83" s="578"/>
      <c r="U83" s="28"/>
      <c r="V83" s="548" t="str">
        <f t="shared" si="12"/>
        <v/>
      </c>
      <c r="W83" s="81">
        <f t="shared" si="15"/>
        <v>1014</v>
      </c>
      <c r="X83" s="93"/>
      <c r="Y83" s="7"/>
      <c r="Z83" s="10" t="s">
        <v>298</v>
      </c>
    </row>
    <row r="84" spans="2:26" s="10" customFormat="1" ht="13.5" customHeight="1">
      <c r="B84" s="202">
        <v>1014</v>
      </c>
      <c r="C84" s="203" t="s">
        <v>232</v>
      </c>
      <c r="D84" s="204"/>
      <c r="E84" s="226"/>
      <c r="F84" s="51"/>
      <c r="G84" s="226"/>
      <c r="H84" s="51"/>
      <c r="I84" s="272"/>
      <c r="J84" s="273">
        <v>76</v>
      </c>
      <c r="K84" s="14"/>
      <c r="L84" s="414">
        <f t="shared" si="11"/>
        <v>68</v>
      </c>
      <c r="M84" s="484"/>
      <c r="N84" s="414">
        <f t="shared" si="13"/>
        <v>77</v>
      </c>
      <c r="O84" s="408"/>
      <c r="P84" s="434">
        <f t="shared" si="14"/>
        <v>75</v>
      </c>
      <c r="Q84" s="416">
        <f t="shared" si="14"/>
        <v>75</v>
      </c>
      <c r="R84" s="20"/>
      <c r="S84" s="577"/>
      <c r="T84" s="578"/>
      <c r="U84" s="28"/>
      <c r="V84" s="548" t="str">
        <f t="shared" si="12"/>
        <v/>
      </c>
      <c r="W84" s="81">
        <f t="shared" si="15"/>
        <v>1014</v>
      </c>
      <c r="X84" s="93"/>
      <c r="Y84" s="7"/>
      <c r="Z84" s="10" t="s">
        <v>298</v>
      </c>
    </row>
    <row r="85" spans="2:26" s="10" customFormat="1" ht="13.5" customHeight="1">
      <c r="B85" s="202">
        <v>1014</v>
      </c>
      <c r="C85" s="203" t="s">
        <v>233</v>
      </c>
      <c r="D85" s="204"/>
      <c r="E85" s="226"/>
      <c r="F85" s="51"/>
      <c r="G85" s="226"/>
      <c r="H85" s="51"/>
      <c r="I85" s="272"/>
      <c r="J85" s="273">
        <v>76</v>
      </c>
      <c r="K85" s="14"/>
      <c r="L85" s="414">
        <f t="shared" si="11"/>
        <v>69</v>
      </c>
      <c r="M85" s="484"/>
      <c r="N85" s="414">
        <f t="shared" si="13"/>
        <v>78</v>
      </c>
      <c r="O85" s="408"/>
      <c r="P85" s="434">
        <f t="shared" si="14"/>
        <v>76</v>
      </c>
      <c r="Q85" s="416">
        <f t="shared" si="14"/>
        <v>76</v>
      </c>
      <c r="R85" s="20"/>
      <c r="S85" s="577"/>
      <c r="T85" s="578"/>
      <c r="U85" s="28"/>
      <c r="V85" s="548" t="str">
        <f t="shared" si="12"/>
        <v/>
      </c>
      <c r="W85" s="81">
        <f t="shared" si="15"/>
        <v>1014</v>
      </c>
      <c r="X85" s="93"/>
      <c r="Y85" s="7"/>
      <c r="Z85" s="10" t="s">
        <v>298</v>
      </c>
    </row>
    <row r="86" spans="2:26" s="10" customFormat="1" ht="13.5" customHeight="1">
      <c r="B86" s="202">
        <v>1014</v>
      </c>
      <c r="C86" s="203" t="s">
        <v>234</v>
      </c>
      <c r="D86" s="204"/>
      <c r="E86" s="226"/>
      <c r="F86" s="51"/>
      <c r="G86" s="226"/>
      <c r="H86" s="51"/>
      <c r="I86" s="272"/>
      <c r="J86" s="273">
        <v>76</v>
      </c>
      <c r="K86" s="14"/>
      <c r="L86" s="414">
        <f t="shared" si="11"/>
        <v>70</v>
      </c>
      <c r="M86" s="484"/>
      <c r="N86" s="414">
        <f t="shared" si="13"/>
        <v>79</v>
      </c>
      <c r="O86" s="408"/>
      <c r="P86" s="434">
        <f t="shared" si="14"/>
        <v>77</v>
      </c>
      <c r="Q86" s="416">
        <f t="shared" si="14"/>
        <v>77</v>
      </c>
      <c r="R86" s="20"/>
      <c r="S86" s="577"/>
      <c r="T86" s="578"/>
      <c r="U86" s="28"/>
      <c r="V86" s="548" t="str">
        <f t="shared" si="12"/>
        <v/>
      </c>
      <c r="W86" s="81">
        <f t="shared" si="15"/>
        <v>1014</v>
      </c>
      <c r="X86" s="93"/>
      <c r="Y86" s="7"/>
      <c r="Z86" s="10" t="s">
        <v>298</v>
      </c>
    </row>
    <row r="87" spans="2:26" s="10" customFormat="1" ht="13.5" customHeight="1">
      <c r="B87" s="202">
        <v>1014</v>
      </c>
      <c r="C87" s="203" t="s">
        <v>235</v>
      </c>
      <c r="D87" s="204"/>
      <c r="E87" s="226"/>
      <c r="F87" s="51"/>
      <c r="G87" s="226"/>
      <c r="H87" s="51"/>
      <c r="I87" s="272"/>
      <c r="J87" s="273">
        <v>76</v>
      </c>
      <c r="K87" s="14"/>
      <c r="L87" s="414">
        <f t="shared" si="11"/>
        <v>71</v>
      </c>
      <c r="M87" s="484"/>
      <c r="N87" s="414">
        <f t="shared" si="13"/>
        <v>80</v>
      </c>
      <c r="O87" s="408"/>
      <c r="P87" s="434">
        <f t="shared" si="14"/>
        <v>78</v>
      </c>
      <c r="Q87" s="416">
        <f t="shared" si="14"/>
        <v>78</v>
      </c>
      <c r="R87" s="20"/>
      <c r="S87" s="577"/>
      <c r="T87" s="578"/>
      <c r="U87" s="28"/>
      <c r="V87" s="548" t="str">
        <f t="shared" si="12"/>
        <v/>
      </c>
      <c r="W87" s="81">
        <f t="shared" si="15"/>
        <v>1014</v>
      </c>
      <c r="X87" s="93"/>
      <c r="Y87" s="7"/>
      <c r="Z87" s="10" t="s">
        <v>298</v>
      </c>
    </row>
    <row r="88" spans="2:26" s="10" customFormat="1" ht="13.5" customHeight="1">
      <c r="B88" s="202">
        <v>1014</v>
      </c>
      <c r="C88" s="203" t="s">
        <v>236</v>
      </c>
      <c r="D88" s="204"/>
      <c r="E88" s="226"/>
      <c r="F88" s="51"/>
      <c r="G88" s="226"/>
      <c r="H88" s="51"/>
      <c r="I88" s="272"/>
      <c r="J88" s="273">
        <v>76</v>
      </c>
      <c r="K88" s="14"/>
      <c r="L88" s="414">
        <f t="shared" si="11"/>
        <v>72</v>
      </c>
      <c r="M88" s="484"/>
      <c r="N88" s="414">
        <f t="shared" si="13"/>
        <v>81</v>
      </c>
      <c r="O88" s="408"/>
      <c r="P88" s="434">
        <f t="shared" si="14"/>
        <v>79</v>
      </c>
      <c r="Q88" s="416">
        <f t="shared" si="14"/>
        <v>79</v>
      </c>
      <c r="R88" s="20"/>
      <c r="S88" s="577"/>
      <c r="T88" s="578"/>
      <c r="U88" s="28"/>
      <c r="V88" s="548" t="str">
        <f t="shared" si="12"/>
        <v/>
      </c>
      <c r="W88" s="81">
        <f t="shared" si="15"/>
        <v>1014</v>
      </c>
      <c r="X88" s="93"/>
      <c r="Y88" s="7"/>
      <c r="Z88" s="10" t="s">
        <v>298</v>
      </c>
    </row>
    <row r="89" spans="2:26" s="10" customFormat="1" ht="13.5" customHeight="1">
      <c r="B89" s="202">
        <v>1014</v>
      </c>
      <c r="C89" s="203" t="s">
        <v>237</v>
      </c>
      <c r="D89" s="204"/>
      <c r="E89" s="226"/>
      <c r="F89" s="51"/>
      <c r="G89" s="226"/>
      <c r="H89" s="51"/>
      <c r="I89" s="272"/>
      <c r="J89" s="273">
        <v>76</v>
      </c>
      <c r="K89" s="14"/>
      <c r="L89" s="414">
        <f t="shared" si="11"/>
        <v>73</v>
      </c>
      <c r="M89" s="484"/>
      <c r="N89" s="414">
        <f t="shared" si="13"/>
        <v>82</v>
      </c>
      <c r="O89" s="408"/>
      <c r="P89" s="434">
        <f t="shared" si="14"/>
        <v>80</v>
      </c>
      <c r="Q89" s="416">
        <f t="shared" si="14"/>
        <v>80</v>
      </c>
      <c r="R89" s="20"/>
      <c r="S89" s="577"/>
      <c r="T89" s="578"/>
      <c r="U89" s="28"/>
      <c r="V89" s="548" t="str">
        <f t="shared" si="12"/>
        <v/>
      </c>
      <c r="W89" s="81">
        <f t="shared" si="15"/>
        <v>1014</v>
      </c>
      <c r="X89" s="93"/>
      <c r="Y89" s="7"/>
      <c r="Z89" s="10" t="s">
        <v>298</v>
      </c>
    </row>
    <row r="90" spans="2:26" s="10" customFormat="1" ht="13.5" customHeight="1">
      <c r="B90" s="202">
        <v>1014</v>
      </c>
      <c r="C90" s="203" t="s">
        <v>238</v>
      </c>
      <c r="D90" s="204"/>
      <c r="E90" s="226"/>
      <c r="F90" s="51"/>
      <c r="G90" s="226"/>
      <c r="H90" s="51"/>
      <c r="I90" s="272"/>
      <c r="J90" s="273">
        <v>76</v>
      </c>
      <c r="K90" s="14"/>
      <c r="L90" s="414">
        <f t="shared" si="11"/>
        <v>74</v>
      </c>
      <c r="M90" s="484"/>
      <c r="N90" s="414">
        <f t="shared" si="13"/>
        <v>83</v>
      </c>
      <c r="O90" s="408"/>
      <c r="P90" s="434">
        <f t="shared" si="14"/>
        <v>81</v>
      </c>
      <c r="Q90" s="416">
        <f t="shared" si="14"/>
        <v>81</v>
      </c>
      <c r="R90" s="20"/>
      <c r="S90" s="577"/>
      <c r="T90" s="578"/>
      <c r="U90" s="28"/>
      <c r="V90" s="548" t="str">
        <f t="shared" si="12"/>
        <v/>
      </c>
      <c r="W90" s="81">
        <f t="shared" si="15"/>
        <v>1014</v>
      </c>
      <c r="X90" s="93"/>
      <c r="Y90" s="7"/>
      <c r="Z90" s="10" t="s">
        <v>298</v>
      </c>
    </row>
    <row r="91" spans="2:26" s="10" customFormat="1" ht="13.5" customHeight="1">
      <c r="B91" s="202">
        <v>1014</v>
      </c>
      <c r="C91" s="203" t="s">
        <v>239</v>
      </c>
      <c r="D91" s="204"/>
      <c r="E91" s="226"/>
      <c r="F91" s="51"/>
      <c r="G91" s="226"/>
      <c r="H91" s="51"/>
      <c r="I91" s="272"/>
      <c r="J91" s="273">
        <v>76</v>
      </c>
      <c r="K91" s="14"/>
      <c r="L91" s="414">
        <f t="shared" si="11"/>
        <v>75</v>
      </c>
      <c r="M91" s="484"/>
      <c r="N91" s="414">
        <f t="shared" si="13"/>
        <v>84</v>
      </c>
      <c r="O91" s="408"/>
      <c r="P91" s="434">
        <f t="shared" si="14"/>
        <v>82</v>
      </c>
      <c r="Q91" s="416">
        <f t="shared" si="14"/>
        <v>82</v>
      </c>
      <c r="R91" s="20"/>
      <c r="S91" s="577"/>
      <c r="T91" s="578"/>
      <c r="U91" s="28"/>
      <c r="V91" s="548" t="str">
        <f t="shared" si="12"/>
        <v/>
      </c>
      <c r="W91" s="81">
        <f t="shared" si="15"/>
        <v>1014</v>
      </c>
      <c r="X91" s="93"/>
      <c r="Y91" s="7"/>
      <c r="Z91" s="10" t="s">
        <v>298</v>
      </c>
    </row>
    <row r="92" spans="2:26" s="10" customFormat="1" ht="13.5" customHeight="1">
      <c r="B92" s="202">
        <v>1014</v>
      </c>
      <c r="C92" s="203" t="s">
        <v>240</v>
      </c>
      <c r="D92" s="204"/>
      <c r="E92" s="226"/>
      <c r="F92" s="51"/>
      <c r="G92" s="226"/>
      <c r="H92" s="51"/>
      <c r="I92" s="272"/>
      <c r="J92" s="273">
        <v>76</v>
      </c>
      <c r="K92" s="14"/>
      <c r="L92" s="414">
        <f t="shared" si="11"/>
        <v>76</v>
      </c>
      <c r="M92" s="484"/>
      <c r="N92" s="414">
        <f t="shared" si="13"/>
        <v>85</v>
      </c>
      <c r="O92" s="408"/>
      <c r="P92" s="434">
        <f t="shared" si="14"/>
        <v>83</v>
      </c>
      <c r="Q92" s="416">
        <f t="shared" si="14"/>
        <v>83</v>
      </c>
      <c r="R92" s="20"/>
      <c r="S92" s="577"/>
      <c r="T92" s="578"/>
      <c r="U92" s="28"/>
      <c r="V92" s="548" t="str">
        <f t="shared" si="12"/>
        <v/>
      </c>
      <c r="W92" s="81">
        <f t="shared" si="15"/>
        <v>1014</v>
      </c>
      <c r="X92" s="93"/>
      <c r="Y92" s="7"/>
      <c r="Z92" s="10" t="s">
        <v>298</v>
      </c>
    </row>
    <row r="93" spans="2:26" s="10" customFormat="1" ht="13.5" customHeight="1">
      <c r="B93" s="202">
        <v>1014</v>
      </c>
      <c r="C93" s="203" t="s">
        <v>241</v>
      </c>
      <c r="D93" s="204"/>
      <c r="E93" s="226"/>
      <c r="F93" s="51"/>
      <c r="G93" s="226"/>
      <c r="H93" s="51"/>
      <c r="I93" s="272"/>
      <c r="J93" s="273">
        <v>76</v>
      </c>
      <c r="K93" s="14"/>
      <c r="L93" s="414">
        <f t="shared" si="11"/>
        <v>77</v>
      </c>
      <c r="M93" s="484"/>
      <c r="N93" s="414">
        <f t="shared" si="13"/>
        <v>86</v>
      </c>
      <c r="O93" s="408"/>
      <c r="P93" s="434">
        <f t="shared" si="14"/>
        <v>84</v>
      </c>
      <c r="Q93" s="416">
        <f t="shared" si="14"/>
        <v>84</v>
      </c>
      <c r="R93" s="20"/>
      <c r="S93" s="577"/>
      <c r="T93" s="578"/>
      <c r="U93" s="28"/>
      <c r="V93" s="548" t="str">
        <f t="shared" si="12"/>
        <v/>
      </c>
      <c r="W93" s="81">
        <f t="shared" si="15"/>
        <v>1014</v>
      </c>
      <c r="X93" s="93"/>
      <c r="Y93" s="7"/>
      <c r="Z93" s="10" t="s">
        <v>298</v>
      </c>
    </row>
    <row r="94" spans="2:26" s="10" customFormat="1" ht="13.5" customHeight="1">
      <c r="B94" s="202">
        <v>1014</v>
      </c>
      <c r="C94" s="203" t="s">
        <v>242</v>
      </c>
      <c r="D94" s="204"/>
      <c r="E94" s="226"/>
      <c r="F94" s="51"/>
      <c r="G94" s="226"/>
      <c r="H94" s="51"/>
      <c r="I94" s="272"/>
      <c r="J94" s="273">
        <v>76</v>
      </c>
      <c r="K94" s="14"/>
      <c r="L94" s="414">
        <f t="shared" si="11"/>
        <v>78</v>
      </c>
      <c r="M94" s="484"/>
      <c r="N94" s="414">
        <f t="shared" si="13"/>
        <v>87</v>
      </c>
      <c r="O94" s="408"/>
      <c r="P94" s="434">
        <f t="shared" ref="P94:Q109" si="16">P93+1</f>
        <v>85</v>
      </c>
      <c r="Q94" s="416">
        <f t="shared" si="16"/>
        <v>85</v>
      </c>
      <c r="R94" s="20"/>
      <c r="S94" s="577"/>
      <c r="T94" s="578"/>
      <c r="U94" s="28"/>
      <c r="V94" s="548" t="str">
        <f t="shared" si="12"/>
        <v/>
      </c>
      <c r="W94" s="81">
        <f t="shared" si="15"/>
        <v>1014</v>
      </c>
      <c r="X94" s="93"/>
      <c r="Y94" s="7"/>
      <c r="Z94" s="10" t="s">
        <v>298</v>
      </c>
    </row>
    <row r="95" spans="2:26" s="10" customFormat="1" ht="13.5" customHeight="1">
      <c r="B95" s="202">
        <v>1014</v>
      </c>
      <c r="C95" s="203" t="s">
        <v>243</v>
      </c>
      <c r="D95" s="204"/>
      <c r="E95" s="226"/>
      <c r="F95" s="51"/>
      <c r="G95" s="226"/>
      <c r="H95" s="51"/>
      <c r="I95" s="272"/>
      <c r="J95" s="273">
        <v>76</v>
      </c>
      <c r="K95" s="14"/>
      <c r="L95" s="414">
        <f t="shared" si="11"/>
        <v>79</v>
      </c>
      <c r="M95" s="484"/>
      <c r="N95" s="414">
        <f t="shared" si="13"/>
        <v>88</v>
      </c>
      <c r="O95" s="408"/>
      <c r="P95" s="434">
        <f t="shared" si="16"/>
        <v>86</v>
      </c>
      <c r="Q95" s="416">
        <f t="shared" si="16"/>
        <v>86</v>
      </c>
      <c r="R95" s="20"/>
      <c r="S95" s="577"/>
      <c r="T95" s="578"/>
      <c r="U95" s="28"/>
      <c r="V95" s="548" t="str">
        <f t="shared" si="12"/>
        <v/>
      </c>
      <c r="W95" s="81">
        <f t="shared" si="15"/>
        <v>1014</v>
      </c>
      <c r="X95" s="93"/>
      <c r="Y95" s="7"/>
      <c r="Z95" s="10" t="s">
        <v>298</v>
      </c>
    </row>
    <row r="96" spans="2:26" s="10" customFormat="1" ht="13.5" customHeight="1">
      <c r="B96" s="202">
        <v>1014</v>
      </c>
      <c r="C96" s="203" t="s">
        <v>244</v>
      </c>
      <c r="D96" s="204"/>
      <c r="E96" s="226"/>
      <c r="F96" s="51"/>
      <c r="G96" s="226"/>
      <c r="H96" s="51"/>
      <c r="I96" s="272"/>
      <c r="J96" s="273">
        <v>76</v>
      </c>
      <c r="K96" s="14"/>
      <c r="L96" s="414">
        <f t="shared" si="11"/>
        <v>80</v>
      </c>
      <c r="M96" s="484"/>
      <c r="N96" s="414">
        <f t="shared" si="13"/>
        <v>89</v>
      </c>
      <c r="O96" s="408"/>
      <c r="P96" s="434">
        <f t="shared" si="16"/>
        <v>87</v>
      </c>
      <c r="Q96" s="416">
        <f t="shared" si="16"/>
        <v>87</v>
      </c>
      <c r="R96" s="20"/>
      <c r="S96" s="577"/>
      <c r="T96" s="578"/>
      <c r="U96" s="28"/>
      <c r="V96" s="548" t="str">
        <f t="shared" si="12"/>
        <v/>
      </c>
      <c r="W96" s="81">
        <f t="shared" si="15"/>
        <v>1014</v>
      </c>
      <c r="X96" s="93"/>
      <c r="Y96" s="7"/>
      <c r="Z96" s="10" t="s">
        <v>298</v>
      </c>
    </row>
    <row r="97" spans="2:26" s="10" customFormat="1" ht="13.5" customHeight="1">
      <c r="B97" s="202">
        <v>1014</v>
      </c>
      <c r="C97" s="203" t="s">
        <v>245</v>
      </c>
      <c r="D97" s="204"/>
      <c r="E97" s="226"/>
      <c r="F97" s="51"/>
      <c r="G97" s="226"/>
      <c r="H97" s="51"/>
      <c r="I97" s="272"/>
      <c r="J97" s="273">
        <v>76</v>
      </c>
      <c r="K97" s="14"/>
      <c r="L97" s="414">
        <f t="shared" si="11"/>
        <v>81</v>
      </c>
      <c r="M97" s="484"/>
      <c r="N97" s="414">
        <f t="shared" si="13"/>
        <v>90</v>
      </c>
      <c r="O97" s="408"/>
      <c r="P97" s="434">
        <f t="shared" si="16"/>
        <v>88</v>
      </c>
      <c r="Q97" s="416">
        <f t="shared" si="16"/>
        <v>88</v>
      </c>
      <c r="R97" s="20"/>
      <c r="S97" s="577"/>
      <c r="T97" s="578"/>
      <c r="U97" s="28"/>
      <c r="V97" s="548" t="str">
        <f t="shared" si="12"/>
        <v/>
      </c>
      <c r="W97" s="81">
        <f t="shared" si="15"/>
        <v>1014</v>
      </c>
      <c r="X97" s="93"/>
      <c r="Y97" s="7"/>
      <c r="Z97" s="10" t="s">
        <v>298</v>
      </c>
    </row>
    <row r="98" spans="2:26" s="10" customFormat="1" ht="13.5" customHeight="1">
      <c r="B98" s="202">
        <v>1014</v>
      </c>
      <c r="C98" s="203" t="s">
        <v>246</v>
      </c>
      <c r="D98" s="204"/>
      <c r="E98" s="226"/>
      <c r="F98" s="51"/>
      <c r="G98" s="226"/>
      <c r="H98" s="51"/>
      <c r="I98" s="272"/>
      <c r="J98" s="273">
        <v>76</v>
      </c>
      <c r="K98" s="14"/>
      <c r="L98" s="414">
        <f t="shared" si="11"/>
        <v>82</v>
      </c>
      <c r="M98" s="484"/>
      <c r="N98" s="414">
        <f t="shared" si="13"/>
        <v>91</v>
      </c>
      <c r="O98" s="408"/>
      <c r="P98" s="434">
        <f t="shared" si="16"/>
        <v>89</v>
      </c>
      <c r="Q98" s="416">
        <f t="shared" si="16"/>
        <v>89</v>
      </c>
      <c r="R98" s="20"/>
      <c r="S98" s="577"/>
      <c r="T98" s="578"/>
      <c r="U98" s="28"/>
      <c r="V98" s="548" t="str">
        <f t="shared" si="12"/>
        <v/>
      </c>
      <c r="W98" s="81">
        <f t="shared" si="15"/>
        <v>1014</v>
      </c>
      <c r="X98" s="93"/>
      <c r="Y98" s="7"/>
      <c r="Z98" s="10" t="s">
        <v>298</v>
      </c>
    </row>
    <row r="99" spans="2:26" s="10" customFormat="1" ht="13.5" customHeight="1">
      <c r="B99" s="202">
        <v>1014</v>
      </c>
      <c r="C99" s="203" t="s">
        <v>247</v>
      </c>
      <c r="D99" s="204"/>
      <c r="E99" s="226"/>
      <c r="F99" s="51"/>
      <c r="G99" s="226"/>
      <c r="H99" s="51"/>
      <c r="I99" s="272"/>
      <c r="J99" s="273">
        <v>76</v>
      </c>
      <c r="K99" s="14"/>
      <c r="L99" s="414">
        <f t="shared" si="11"/>
        <v>83</v>
      </c>
      <c r="M99" s="484"/>
      <c r="N99" s="414">
        <f t="shared" si="13"/>
        <v>92</v>
      </c>
      <c r="O99" s="408"/>
      <c r="P99" s="434">
        <f t="shared" si="16"/>
        <v>90</v>
      </c>
      <c r="Q99" s="416">
        <f t="shared" si="16"/>
        <v>90</v>
      </c>
      <c r="R99" s="20"/>
      <c r="S99" s="577"/>
      <c r="T99" s="578"/>
      <c r="U99" s="28"/>
      <c r="V99" s="548" t="str">
        <f t="shared" si="12"/>
        <v/>
      </c>
      <c r="W99" s="81">
        <f t="shared" si="15"/>
        <v>1014</v>
      </c>
      <c r="X99" s="93"/>
      <c r="Y99" s="7"/>
      <c r="Z99" s="10" t="s">
        <v>298</v>
      </c>
    </row>
    <row r="100" spans="2:26" s="10" customFormat="1" ht="13.5" customHeight="1">
      <c r="B100" s="202">
        <v>1014</v>
      </c>
      <c r="C100" s="203" t="s">
        <v>248</v>
      </c>
      <c r="D100" s="204"/>
      <c r="E100" s="226"/>
      <c r="F100" s="51"/>
      <c r="G100" s="226"/>
      <c r="H100" s="51"/>
      <c r="I100" s="272"/>
      <c r="J100" s="273">
        <v>76</v>
      </c>
      <c r="K100" s="14"/>
      <c r="L100" s="414">
        <f t="shared" si="11"/>
        <v>84</v>
      </c>
      <c r="M100" s="484"/>
      <c r="N100" s="414">
        <f t="shared" si="13"/>
        <v>93</v>
      </c>
      <c r="O100" s="408"/>
      <c r="P100" s="434">
        <f t="shared" si="16"/>
        <v>91</v>
      </c>
      <c r="Q100" s="416">
        <f t="shared" si="16"/>
        <v>91</v>
      </c>
      <c r="R100" s="20"/>
      <c r="S100" s="577"/>
      <c r="T100" s="578"/>
      <c r="U100" s="28"/>
      <c r="V100" s="548" t="str">
        <f t="shared" si="12"/>
        <v/>
      </c>
      <c r="W100" s="81">
        <f t="shared" si="15"/>
        <v>1014</v>
      </c>
      <c r="X100" s="93"/>
      <c r="Y100" s="7"/>
      <c r="Z100" s="10" t="s">
        <v>298</v>
      </c>
    </row>
    <row r="101" spans="2:26" s="10" customFormat="1" ht="13.5" customHeight="1">
      <c r="B101" s="202">
        <v>1014</v>
      </c>
      <c r="C101" s="203" t="s">
        <v>249</v>
      </c>
      <c r="D101" s="204"/>
      <c r="E101" s="226"/>
      <c r="F101" s="51"/>
      <c r="G101" s="226"/>
      <c r="H101" s="51"/>
      <c r="I101" s="272"/>
      <c r="J101" s="273">
        <v>76</v>
      </c>
      <c r="K101" s="14"/>
      <c r="L101" s="414">
        <f t="shared" si="11"/>
        <v>85</v>
      </c>
      <c r="M101" s="484"/>
      <c r="N101" s="414">
        <f t="shared" si="13"/>
        <v>94</v>
      </c>
      <c r="O101" s="408"/>
      <c r="P101" s="434">
        <f t="shared" si="16"/>
        <v>92</v>
      </c>
      <c r="Q101" s="416">
        <f t="shared" si="16"/>
        <v>92</v>
      </c>
      <c r="R101" s="20"/>
      <c r="S101" s="577"/>
      <c r="T101" s="578"/>
      <c r="U101" s="28"/>
      <c r="V101" s="548" t="str">
        <f t="shared" si="12"/>
        <v/>
      </c>
      <c r="W101" s="81">
        <f t="shared" si="15"/>
        <v>1014</v>
      </c>
      <c r="X101" s="93"/>
      <c r="Y101" s="7"/>
      <c r="Z101" s="10" t="s">
        <v>298</v>
      </c>
    </row>
    <row r="102" spans="2:26" s="10" customFormat="1" ht="13.5" customHeight="1">
      <c r="B102" s="202">
        <v>1014</v>
      </c>
      <c r="C102" s="203" t="s">
        <v>250</v>
      </c>
      <c r="D102" s="204"/>
      <c r="E102" s="226"/>
      <c r="F102" s="51"/>
      <c r="G102" s="226"/>
      <c r="H102" s="51"/>
      <c r="I102" s="272"/>
      <c r="J102" s="273">
        <v>76</v>
      </c>
      <c r="K102" s="14"/>
      <c r="L102" s="414">
        <f t="shared" si="11"/>
        <v>86</v>
      </c>
      <c r="M102" s="484"/>
      <c r="N102" s="414">
        <f t="shared" si="13"/>
        <v>95</v>
      </c>
      <c r="O102" s="408"/>
      <c r="P102" s="434">
        <f t="shared" si="16"/>
        <v>93</v>
      </c>
      <c r="Q102" s="413">
        <f t="shared" si="16"/>
        <v>93</v>
      </c>
      <c r="R102" s="20"/>
      <c r="S102" s="577"/>
      <c r="T102" s="578"/>
      <c r="U102" s="28"/>
      <c r="V102" s="548" t="str">
        <f t="shared" si="12"/>
        <v/>
      </c>
      <c r="W102" s="81">
        <f t="shared" si="15"/>
        <v>1014</v>
      </c>
      <c r="X102" s="93"/>
      <c r="Y102" s="7"/>
      <c r="Z102" s="10" t="s">
        <v>298</v>
      </c>
    </row>
    <row r="103" spans="2:26" s="10" customFormat="1" ht="13.5" customHeight="1">
      <c r="B103" s="202">
        <v>1014</v>
      </c>
      <c r="C103" s="203" t="s">
        <v>251</v>
      </c>
      <c r="D103" s="204"/>
      <c r="E103" s="226"/>
      <c r="F103" s="51"/>
      <c r="G103" s="226"/>
      <c r="H103" s="51"/>
      <c r="I103" s="272"/>
      <c r="J103" s="273">
        <v>76</v>
      </c>
      <c r="K103" s="14"/>
      <c r="L103" s="414">
        <f t="shared" si="11"/>
        <v>87</v>
      </c>
      <c r="M103" s="484"/>
      <c r="N103" s="414">
        <f t="shared" si="13"/>
        <v>96</v>
      </c>
      <c r="O103" s="408"/>
      <c r="P103" s="434">
        <f t="shared" si="16"/>
        <v>94</v>
      </c>
      <c r="Q103" s="413">
        <f t="shared" si="16"/>
        <v>94</v>
      </c>
      <c r="R103" s="20"/>
      <c r="S103" s="577"/>
      <c r="T103" s="578"/>
      <c r="U103" s="28"/>
      <c r="V103" s="548" t="str">
        <f t="shared" si="12"/>
        <v/>
      </c>
      <c r="W103" s="81">
        <f t="shared" si="15"/>
        <v>1014</v>
      </c>
      <c r="X103" s="93"/>
      <c r="Y103" s="7"/>
      <c r="Z103" s="10" t="s">
        <v>298</v>
      </c>
    </row>
    <row r="104" spans="2:26" s="10" customFormat="1" ht="13.5" customHeight="1">
      <c r="B104" s="202">
        <v>1014</v>
      </c>
      <c r="C104" s="203" t="s">
        <v>252</v>
      </c>
      <c r="D104" s="204"/>
      <c r="E104" s="226"/>
      <c r="F104" s="51"/>
      <c r="G104" s="226"/>
      <c r="H104" s="51"/>
      <c r="I104" s="272"/>
      <c r="J104" s="273">
        <v>76</v>
      </c>
      <c r="K104" s="14"/>
      <c r="L104" s="414">
        <f t="shared" si="11"/>
        <v>88</v>
      </c>
      <c r="M104" s="484"/>
      <c r="N104" s="414">
        <f t="shared" si="13"/>
        <v>97</v>
      </c>
      <c r="O104" s="408"/>
      <c r="P104" s="434">
        <f t="shared" si="16"/>
        <v>95</v>
      </c>
      <c r="Q104" s="413">
        <f t="shared" si="16"/>
        <v>95</v>
      </c>
      <c r="R104" s="20"/>
      <c r="S104" s="577"/>
      <c r="T104" s="578"/>
      <c r="U104" s="28"/>
      <c r="V104" s="548" t="str">
        <f t="shared" si="12"/>
        <v/>
      </c>
      <c r="W104" s="81">
        <f t="shared" si="15"/>
        <v>1014</v>
      </c>
      <c r="X104" s="93"/>
      <c r="Y104" s="7"/>
      <c r="Z104" s="10" t="s">
        <v>298</v>
      </c>
    </row>
    <row r="105" spans="2:26" s="10" customFormat="1" ht="13.5" customHeight="1">
      <c r="B105" s="202">
        <v>1014</v>
      </c>
      <c r="C105" s="203" t="s">
        <v>253</v>
      </c>
      <c r="D105" s="204"/>
      <c r="E105" s="226"/>
      <c r="F105" s="51"/>
      <c r="G105" s="226"/>
      <c r="H105" s="51"/>
      <c r="I105" s="272"/>
      <c r="J105" s="273">
        <v>76</v>
      </c>
      <c r="K105" s="14"/>
      <c r="L105" s="414">
        <f t="shared" si="11"/>
        <v>89</v>
      </c>
      <c r="M105" s="484"/>
      <c r="N105" s="414">
        <f t="shared" si="13"/>
        <v>98</v>
      </c>
      <c r="O105" s="408"/>
      <c r="P105" s="434">
        <f t="shared" si="16"/>
        <v>96</v>
      </c>
      <c r="Q105" s="413">
        <f t="shared" si="16"/>
        <v>96</v>
      </c>
      <c r="R105" s="20"/>
      <c r="S105" s="577"/>
      <c r="T105" s="578"/>
      <c r="U105" s="28"/>
      <c r="V105" s="548" t="str">
        <f t="shared" si="12"/>
        <v/>
      </c>
      <c r="W105" s="81">
        <f t="shared" si="15"/>
        <v>1014</v>
      </c>
      <c r="X105" s="93"/>
      <c r="Y105" s="7"/>
      <c r="Z105" s="10" t="s">
        <v>298</v>
      </c>
    </row>
    <row r="106" spans="2:26" s="10" customFormat="1" ht="13.5" customHeight="1">
      <c r="B106" s="202">
        <v>1014</v>
      </c>
      <c r="C106" s="203" t="s">
        <v>254</v>
      </c>
      <c r="D106" s="204"/>
      <c r="E106" s="226"/>
      <c r="F106" s="51"/>
      <c r="G106" s="226"/>
      <c r="H106" s="51"/>
      <c r="I106" s="272"/>
      <c r="J106" s="273">
        <v>76</v>
      </c>
      <c r="K106" s="14"/>
      <c r="L106" s="414">
        <f t="shared" si="11"/>
        <v>90</v>
      </c>
      <c r="M106" s="484"/>
      <c r="N106" s="414">
        <f t="shared" si="13"/>
        <v>99</v>
      </c>
      <c r="O106" s="408"/>
      <c r="P106" s="434">
        <f t="shared" si="16"/>
        <v>97</v>
      </c>
      <c r="Q106" s="413">
        <f t="shared" si="16"/>
        <v>97</v>
      </c>
      <c r="R106" s="20"/>
      <c r="S106" s="577"/>
      <c r="T106" s="578"/>
      <c r="U106" s="28"/>
      <c r="V106" s="548" t="str">
        <f t="shared" si="12"/>
        <v/>
      </c>
      <c r="W106" s="81">
        <f t="shared" si="15"/>
        <v>1014</v>
      </c>
      <c r="X106" s="93"/>
      <c r="Y106" s="7"/>
      <c r="Z106" s="10" t="s">
        <v>298</v>
      </c>
    </row>
    <row r="107" spans="2:26" s="10" customFormat="1" ht="13.5" customHeight="1">
      <c r="B107" s="202">
        <v>1179</v>
      </c>
      <c r="C107" s="203" t="s">
        <v>270</v>
      </c>
      <c r="D107" s="201" t="s">
        <v>14</v>
      </c>
      <c r="E107" s="225">
        <v>15</v>
      </c>
      <c r="F107" s="49"/>
      <c r="G107" s="225" t="s">
        <v>255</v>
      </c>
      <c r="H107" s="49"/>
      <c r="I107" s="268">
        <v>9</v>
      </c>
      <c r="J107" s="269">
        <v>15</v>
      </c>
      <c r="K107" s="14"/>
      <c r="L107" s="414">
        <f t="shared" si="11"/>
        <v>91</v>
      </c>
      <c r="M107" s="484"/>
      <c r="N107" s="414">
        <f t="shared" si="13"/>
        <v>100</v>
      </c>
      <c r="O107" s="408"/>
      <c r="P107" s="434">
        <f t="shared" si="16"/>
        <v>98</v>
      </c>
      <c r="Q107" s="413">
        <f t="shared" si="16"/>
        <v>98</v>
      </c>
      <c r="R107" s="20"/>
      <c r="S107" s="577"/>
      <c r="T107" s="578"/>
      <c r="U107" s="28"/>
      <c r="V107" s="548" t="str">
        <f t="shared" si="12"/>
        <v>MMﾚﾍﾞﾙ1</v>
      </c>
      <c r="W107" s="81">
        <f t="shared" si="15"/>
        <v>1179</v>
      </c>
      <c r="X107" s="93"/>
      <c r="Y107" s="7" t="s">
        <v>107</v>
      </c>
      <c r="Z107" s="10" t="s">
        <v>298</v>
      </c>
    </row>
    <row r="108" spans="2:26" s="10" customFormat="1" ht="13.5" customHeight="1">
      <c r="B108" s="202">
        <v>1179</v>
      </c>
      <c r="C108" s="203" t="s">
        <v>206</v>
      </c>
      <c r="D108" s="204"/>
      <c r="E108" s="226"/>
      <c r="F108" s="51"/>
      <c r="G108" s="226"/>
      <c r="H108" s="51"/>
      <c r="I108" s="272"/>
      <c r="J108" s="269">
        <v>15</v>
      </c>
      <c r="K108" s="14"/>
      <c r="L108" s="414">
        <f t="shared" si="11"/>
        <v>92</v>
      </c>
      <c r="M108" s="484"/>
      <c r="N108" s="414">
        <f t="shared" si="13"/>
        <v>101</v>
      </c>
      <c r="O108" s="408"/>
      <c r="P108" s="434">
        <f t="shared" si="16"/>
        <v>99</v>
      </c>
      <c r="Q108" s="413">
        <f t="shared" si="16"/>
        <v>99</v>
      </c>
      <c r="R108" s="20"/>
      <c r="S108" s="577"/>
      <c r="T108" s="578"/>
      <c r="U108" s="28"/>
      <c r="V108" s="548" t="str">
        <f t="shared" si="12"/>
        <v/>
      </c>
      <c r="W108" s="81">
        <f t="shared" si="15"/>
        <v>1179</v>
      </c>
      <c r="X108" s="93"/>
      <c r="Y108" s="7"/>
      <c r="Z108" s="10" t="s">
        <v>298</v>
      </c>
    </row>
    <row r="109" spans="2:26" s="10" customFormat="1" ht="13.5" customHeight="1">
      <c r="B109" s="202">
        <v>1179</v>
      </c>
      <c r="C109" s="203" t="s">
        <v>207</v>
      </c>
      <c r="D109" s="204"/>
      <c r="E109" s="226"/>
      <c r="F109" s="51"/>
      <c r="G109" s="226"/>
      <c r="H109" s="51"/>
      <c r="I109" s="272"/>
      <c r="J109" s="269">
        <v>15</v>
      </c>
      <c r="K109" s="14"/>
      <c r="L109" s="414">
        <f t="shared" si="11"/>
        <v>93</v>
      </c>
      <c r="M109" s="484"/>
      <c r="N109" s="414">
        <f t="shared" si="13"/>
        <v>102</v>
      </c>
      <c r="O109" s="408"/>
      <c r="P109" s="434">
        <f t="shared" si="16"/>
        <v>100</v>
      </c>
      <c r="Q109" s="413">
        <f t="shared" si="16"/>
        <v>100</v>
      </c>
      <c r="R109" s="20"/>
      <c r="S109" s="577"/>
      <c r="T109" s="578"/>
      <c r="U109" s="28"/>
      <c r="V109" s="548" t="str">
        <f t="shared" si="12"/>
        <v/>
      </c>
      <c r="W109" s="81">
        <f t="shared" si="15"/>
        <v>1179</v>
      </c>
      <c r="X109" s="93"/>
      <c r="Y109" s="7"/>
      <c r="Z109" s="10" t="s">
        <v>298</v>
      </c>
    </row>
    <row r="110" spans="2:26" s="10" customFormat="1" ht="13.5" customHeight="1">
      <c r="B110" s="202">
        <v>1179</v>
      </c>
      <c r="C110" s="203" t="s">
        <v>212</v>
      </c>
      <c r="D110" s="204"/>
      <c r="E110" s="226"/>
      <c r="F110" s="51"/>
      <c r="G110" s="226"/>
      <c r="H110" s="51"/>
      <c r="I110" s="272"/>
      <c r="J110" s="269">
        <v>15</v>
      </c>
      <c r="K110" s="14"/>
      <c r="L110" s="414">
        <f t="shared" si="11"/>
        <v>94</v>
      </c>
      <c r="M110" s="484"/>
      <c r="N110" s="414">
        <f t="shared" si="13"/>
        <v>103</v>
      </c>
      <c r="O110" s="408"/>
      <c r="P110" s="434">
        <f t="shared" ref="P110:Q119" si="17">P109+1</f>
        <v>101</v>
      </c>
      <c r="Q110" s="413">
        <f t="shared" si="17"/>
        <v>101</v>
      </c>
      <c r="R110" s="20"/>
      <c r="S110" s="577"/>
      <c r="T110" s="578"/>
      <c r="U110" s="28"/>
      <c r="V110" s="548" t="str">
        <f t="shared" si="12"/>
        <v/>
      </c>
      <c r="W110" s="81">
        <f t="shared" si="15"/>
        <v>1179</v>
      </c>
      <c r="X110" s="93"/>
      <c r="Y110" s="7"/>
      <c r="Z110" s="10" t="s">
        <v>298</v>
      </c>
    </row>
    <row r="111" spans="2:26" s="10" customFormat="1" ht="13.5" customHeight="1">
      <c r="B111" s="202">
        <v>1179</v>
      </c>
      <c r="C111" s="203" t="s">
        <v>213</v>
      </c>
      <c r="D111" s="204"/>
      <c r="E111" s="226"/>
      <c r="F111" s="51"/>
      <c r="G111" s="226"/>
      <c r="H111" s="51"/>
      <c r="I111" s="272"/>
      <c r="J111" s="269">
        <v>15</v>
      </c>
      <c r="K111" s="14"/>
      <c r="L111" s="414">
        <f t="shared" si="11"/>
        <v>95</v>
      </c>
      <c r="M111" s="484"/>
      <c r="N111" s="414">
        <f t="shared" si="13"/>
        <v>104</v>
      </c>
      <c r="O111" s="408"/>
      <c r="P111" s="434">
        <f t="shared" si="17"/>
        <v>102</v>
      </c>
      <c r="Q111" s="413">
        <f t="shared" si="17"/>
        <v>102</v>
      </c>
      <c r="R111" s="20"/>
      <c r="S111" s="577"/>
      <c r="T111" s="578"/>
      <c r="U111" s="28"/>
      <c r="V111" s="548" t="str">
        <f t="shared" si="12"/>
        <v/>
      </c>
      <c r="W111" s="81">
        <f t="shared" si="15"/>
        <v>1179</v>
      </c>
      <c r="X111" s="93"/>
      <c r="Y111" s="7"/>
      <c r="Z111" s="10" t="s">
        <v>298</v>
      </c>
    </row>
    <row r="112" spans="2:26" s="10" customFormat="1" ht="13.5" customHeight="1">
      <c r="B112" s="202">
        <v>1179</v>
      </c>
      <c r="C112" s="203" t="s">
        <v>221</v>
      </c>
      <c r="D112" s="204"/>
      <c r="E112" s="226"/>
      <c r="F112" s="51"/>
      <c r="G112" s="226"/>
      <c r="H112" s="51"/>
      <c r="I112" s="272"/>
      <c r="J112" s="269">
        <v>15</v>
      </c>
      <c r="K112" s="14"/>
      <c r="L112" s="414">
        <f t="shared" si="11"/>
        <v>96</v>
      </c>
      <c r="M112" s="484"/>
      <c r="N112" s="414">
        <f t="shared" si="13"/>
        <v>105</v>
      </c>
      <c r="O112" s="408"/>
      <c r="P112" s="434">
        <f t="shared" si="17"/>
        <v>103</v>
      </c>
      <c r="Q112" s="413">
        <f t="shared" si="17"/>
        <v>103</v>
      </c>
      <c r="R112" s="20"/>
      <c r="S112" s="577"/>
      <c r="T112" s="578"/>
      <c r="U112" s="28"/>
      <c r="V112" s="548" t="str">
        <f t="shared" si="12"/>
        <v/>
      </c>
      <c r="W112" s="81">
        <f t="shared" si="15"/>
        <v>1179</v>
      </c>
      <c r="X112" s="93"/>
      <c r="Y112" s="7"/>
      <c r="Z112" s="10" t="s">
        <v>298</v>
      </c>
    </row>
    <row r="113" spans="2:26" s="10" customFormat="1" ht="13.5" customHeight="1">
      <c r="B113" s="202">
        <v>1179</v>
      </c>
      <c r="C113" s="203" t="s">
        <v>222</v>
      </c>
      <c r="D113" s="204"/>
      <c r="E113" s="226"/>
      <c r="F113" s="51"/>
      <c r="G113" s="226"/>
      <c r="H113" s="51"/>
      <c r="I113" s="272"/>
      <c r="J113" s="269">
        <v>15</v>
      </c>
      <c r="K113" s="14"/>
      <c r="L113" s="414">
        <f t="shared" si="11"/>
        <v>97</v>
      </c>
      <c r="M113" s="484"/>
      <c r="N113" s="414">
        <f t="shared" si="13"/>
        <v>106</v>
      </c>
      <c r="O113" s="408"/>
      <c r="P113" s="434">
        <f t="shared" si="17"/>
        <v>104</v>
      </c>
      <c r="Q113" s="413">
        <f t="shared" si="17"/>
        <v>104</v>
      </c>
      <c r="R113" s="20"/>
      <c r="S113" s="577"/>
      <c r="T113" s="578"/>
      <c r="U113" s="28"/>
      <c r="V113" s="548" t="str">
        <f t="shared" si="12"/>
        <v/>
      </c>
      <c r="W113" s="81">
        <f t="shared" si="15"/>
        <v>1179</v>
      </c>
      <c r="X113" s="93"/>
      <c r="Y113" s="7"/>
      <c r="Z113" s="10" t="s">
        <v>298</v>
      </c>
    </row>
    <row r="114" spans="2:26" s="10" customFormat="1" ht="13.5" customHeight="1" thickBot="1">
      <c r="B114" s="202">
        <v>1179</v>
      </c>
      <c r="C114" s="203" t="s">
        <v>223</v>
      </c>
      <c r="D114" s="204"/>
      <c r="E114" s="226"/>
      <c r="F114" s="51"/>
      <c r="G114" s="226"/>
      <c r="H114" s="51"/>
      <c r="I114" s="272"/>
      <c r="J114" s="269">
        <v>15</v>
      </c>
      <c r="K114" s="14"/>
      <c r="L114" s="414">
        <f t="shared" si="11"/>
        <v>98</v>
      </c>
      <c r="M114" s="484"/>
      <c r="N114" s="414">
        <f t="shared" si="13"/>
        <v>107</v>
      </c>
      <c r="O114" s="408"/>
      <c r="P114" s="434">
        <f t="shared" si="17"/>
        <v>105</v>
      </c>
      <c r="Q114" s="413">
        <f t="shared" si="17"/>
        <v>105</v>
      </c>
      <c r="R114" s="20"/>
      <c r="S114" s="579"/>
      <c r="T114" s="580"/>
      <c r="U114" s="28"/>
      <c r="V114" s="548" t="str">
        <f t="shared" si="12"/>
        <v/>
      </c>
      <c r="W114" s="81">
        <f t="shared" si="15"/>
        <v>1179</v>
      </c>
      <c r="X114" s="93"/>
      <c r="Y114" s="7"/>
      <c r="Z114" s="10" t="s">
        <v>298</v>
      </c>
    </row>
    <row r="115" spans="2:26" s="10" customFormat="1" ht="13.5" customHeight="1" thickBot="1">
      <c r="B115" s="219">
        <v>1179</v>
      </c>
      <c r="C115" s="31" t="s">
        <v>224</v>
      </c>
      <c r="D115" s="218"/>
      <c r="E115" s="230"/>
      <c r="F115" s="55"/>
      <c r="G115" s="230"/>
      <c r="H115" s="55"/>
      <c r="I115" s="227"/>
      <c r="J115" s="282">
        <v>15</v>
      </c>
      <c r="K115" s="14"/>
      <c r="L115" s="408">
        <f t="shared" si="11"/>
        <v>99</v>
      </c>
      <c r="M115" s="484"/>
      <c r="N115" s="408">
        <f t="shared" si="13"/>
        <v>108</v>
      </c>
      <c r="O115" s="408"/>
      <c r="P115" s="430">
        <f t="shared" si="17"/>
        <v>106</v>
      </c>
      <c r="Q115" s="431">
        <f t="shared" si="17"/>
        <v>106</v>
      </c>
      <c r="R115" s="20"/>
      <c r="S115" s="242"/>
      <c r="T115" s="243"/>
      <c r="U115" s="28"/>
      <c r="V115" s="555" t="str">
        <f t="shared" si="12"/>
        <v/>
      </c>
      <c r="W115" s="556">
        <f t="shared" si="15"/>
        <v>1179</v>
      </c>
      <c r="X115" s="93"/>
      <c r="Y115" s="7"/>
    </row>
    <row r="116" spans="2:26" s="10" customFormat="1" ht="13.5" customHeight="1" thickTop="1" thickBot="1">
      <c r="B116" s="220">
        <v>1080</v>
      </c>
      <c r="C116" s="221" t="s">
        <v>52</v>
      </c>
      <c r="D116" s="222">
        <v>9</v>
      </c>
      <c r="E116" s="231">
        <v>8</v>
      </c>
      <c r="F116" s="56"/>
      <c r="G116" s="231"/>
      <c r="H116" s="56"/>
      <c r="I116" s="294"/>
      <c r="J116" s="283">
        <v>8</v>
      </c>
      <c r="K116" s="88"/>
      <c r="L116" s="437"/>
      <c r="M116" s="488"/>
      <c r="N116" s="437">
        <f t="shared" si="13"/>
        <v>109</v>
      </c>
      <c r="O116" s="408"/>
      <c r="P116" s="435">
        <f t="shared" si="17"/>
        <v>107</v>
      </c>
      <c r="Q116" s="436">
        <f t="shared" si="17"/>
        <v>107</v>
      </c>
      <c r="R116" s="94"/>
      <c r="S116" s="252"/>
      <c r="T116" s="254"/>
      <c r="U116" s="58"/>
      <c r="V116" s="559" t="str">
        <f t="shared" si="12"/>
        <v/>
      </c>
      <c r="W116" s="560">
        <f t="shared" si="15"/>
        <v>1080</v>
      </c>
      <c r="X116" s="93"/>
      <c r="Y116" s="7"/>
    </row>
    <row r="117" spans="2:26" s="10" customFormat="1" ht="13.5" customHeight="1" thickTop="1">
      <c r="B117" s="202">
        <v>1311</v>
      </c>
      <c r="C117" s="203" t="s">
        <v>99</v>
      </c>
      <c r="D117" s="214">
        <v>9</v>
      </c>
      <c r="E117" s="226">
        <v>6</v>
      </c>
      <c r="F117" s="51"/>
      <c r="G117" s="226"/>
      <c r="H117" s="51"/>
      <c r="I117" s="292"/>
      <c r="J117" s="280">
        <v>6</v>
      </c>
      <c r="K117" s="14"/>
      <c r="L117" s="440"/>
      <c r="M117" s="484"/>
      <c r="N117" s="440">
        <f t="shared" si="13"/>
        <v>110</v>
      </c>
      <c r="O117" s="408"/>
      <c r="P117" s="438">
        <f t="shared" si="17"/>
        <v>108</v>
      </c>
      <c r="Q117" s="439">
        <f t="shared" si="17"/>
        <v>108</v>
      </c>
      <c r="R117" s="20"/>
      <c r="S117" s="242"/>
      <c r="T117" s="243"/>
      <c r="U117" s="28"/>
      <c r="V117" s="557" t="str">
        <f t="shared" si="12"/>
        <v/>
      </c>
      <c r="W117" s="558">
        <f t="shared" si="15"/>
        <v>1311</v>
      </c>
      <c r="X117" s="93"/>
      <c r="Y117" s="7" t="s">
        <v>84</v>
      </c>
    </row>
    <row r="118" spans="2:26" s="10" customFormat="1" ht="13.5" customHeight="1">
      <c r="B118" s="205">
        <v>1315</v>
      </c>
      <c r="C118" s="206" t="s">
        <v>100</v>
      </c>
      <c r="D118" s="207" t="s">
        <v>113</v>
      </c>
      <c r="E118" s="227">
        <v>2</v>
      </c>
      <c r="F118" s="54"/>
      <c r="G118" s="227"/>
      <c r="H118" s="54"/>
      <c r="I118" s="227"/>
      <c r="J118" s="284">
        <v>2</v>
      </c>
      <c r="K118" s="14"/>
      <c r="L118" s="408"/>
      <c r="M118" s="484"/>
      <c r="N118" s="491">
        <f t="shared" si="13"/>
        <v>111</v>
      </c>
      <c r="O118" s="408"/>
      <c r="P118" s="441"/>
      <c r="Q118" s="413">
        <f t="shared" si="17"/>
        <v>109</v>
      </c>
      <c r="R118" s="20"/>
      <c r="S118" s="255"/>
      <c r="T118" s="256"/>
      <c r="U118" s="28"/>
      <c r="V118" s="548" t="str">
        <f t="shared" si="12"/>
        <v/>
      </c>
      <c r="W118" s="81">
        <f t="shared" si="15"/>
        <v>1315</v>
      </c>
      <c r="X118" s="93"/>
      <c r="Y118" s="29"/>
    </row>
    <row r="119" spans="2:26" s="10" customFormat="1" ht="13.5" customHeight="1" thickBot="1">
      <c r="B119" s="215">
        <v>1316</v>
      </c>
      <c r="C119" s="216" t="s">
        <v>101</v>
      </c>
      <c r="D119" s="217" t="s">
        <v>113</v>
      </c>
      <c r="E119" s="229">
        <v>1</v>
      </c>
      <c r="F119" s="52"/>
      <c r="G119" s="229"/>
      <c r="H119" s="52"/>
      <c r="I119" s="229"/>
      <c r="J119" s="285">
        <v>1</v>
      </c>
      <c r="K119" s="45"/>
      <c r="L119" s="444"/>
      <c r="M119" s="489"/>
      <c r="N119" s="539">
        <f t="shared" si="13"/>
        <v>112</v>
      </c>
      <c r="O119" s="408"/>
      <c r="P119" s="442"/>
      <c r="Q119" s="443">
        <f t="shared" si="17"/>
        <v>110</v>
      </c>
      <c r="R119" s="24"/>
      <c r="S119" s="257"/>
      <c r="T119" s="258"/>
      <c r="U119" s="46"/>
      <c r="V119" s="555" t="str">
        <f t="shared" si="12"/>
        <v/>
      </c>
      <c r="W119" s="556">
        <f t="shared" si="15"/>
        <v>1316</v>
      </c>
      <c r="X119" s="89"/>
      <c r="Y119" s="29"/>
    </row>
    <row r="120" spans="2:26" s="10" customFormat="1" ht="13.5" customHeight="1" thickTop="1">
      <c r="B120" s="202">
        <v>1035</v>
      </c>
      <c r="C120" s="203" t="s">
        <v>39</v>
      </c>
      <c r="D120" s="214" t="s">
        <v>273</v>
      </c>
      <c r="E120" s="226">
        <v>20</v>
      </c>
      <c r="F120" s="51"/>
      <c r="G120" s="226" t="s">
        <v>209</v>
      </c>
      <c r="H120" s="51"/>
      <c r="I120" s="272">
        <v>1</v>
      </c>
      <c r="J120" s="273">
        <v>20</v>
      </c>
      <c r="K120" s="14"/>
      <c r="L120" s="408"/>
      <c r="M120" s="484"/>
      <c r="N120" s="408">
        <f t="shared" si="13"/>
        <v>113</v>
      </c>
      <c r="O120" s="408"/>
      <c r="P120" s="445">
        <f>P117+1</f>
        <v>109</v>
      </c>
      <c r="Q120" s="446"/>
      <c r="R120" s="20"/>
      <c r="S120" s="242"/>
      <c r="T120" s="243"/>
      <c r="U120" s="28"/>
      <c r="V120" s="557" t="str">
        <f t="shared" si="12"/>
        <v>MSﾚﾍﾞﾙ1</v>
      </c>
      <c r="W120" s="558">
        <f t="shared" si="15"/>
        <v>1035</v>
      </c>
      <c r="X120" s="93"/>
      <c r="Y120" s="7"/>
    </row>
    <row r="121" spans="2:26" s="10" customFormat="1" ht="13.5" customHeight="1">
      <c r="B121" s="197">
        <v>1036</v>
      </c>
      <c r="C121" s="198" t="s">
        <v>40</v>
      </c>
      <c r="D121" s="201" t="s">
        <v>273</v>
      </c>
      <c r="E121" s="225">
        <v>20</v>
      </c>
      <c r="F121" s="49"/>
      <c r="G121" s="225" t="s">
        <v>209</v>
      </c>
      <c r="H121" s="49"/>
      <c r="I121" s="268">
        <v>1</v>
      </c>
      <c r="J121" s="269">
        <v>20</v>
      </c>
      <c r="K121" s="14"/>
      <c r="L121" s="408"/>
      <c r="M121" s="484"/>
      <c r="N121" s="408">
        <f t="shared" si="13"/>
        <v>114</v>
      </c>
      <c r="O121" s="408"/>
      <c r="P121" s="447">
        <f t="shared" ref="P121:Q135" si="18">P120+1</f>
        <v>110</v>
      </c>
      <c r="Q121" s="415"/>
      <c r="R121" s="20"/>
      <c r="S121" s="242"/>
      <c r="T121" s="243"/>
      <c r="U121" s="28"/>
      <c r="V121" s="548" t="str">
        <f t="shared" si="12"/>
        <v>MSﾚﾍﾞﾙ1</v>
      </c>
      <c r="W121" s="81">
        <f t="shared" si="15"/>
        <v>1036</v>
      </c>
      <c r="X121" s="93"/>
      <c r="Y121" s="7"/>
    </row>
    <row r="122" spans="2:26" s="10" customFormat="1" ht="13.5" customHeight="1">
      <c r="B122" s="197">
        <v>1037</v>
      </c>
      <c r="C122" s="198" t="s">
        <v>41</v>
      </c>
      <c r="D122" s="201" t="s">
        <v>273</v>
      </c>
      <c r="E122" s="225">
        <v>4</v>
      </c>
      <c r="F122" s="49"/>
      <c r="G122" s="225" t="s">
        <v>209</v>
      </c>
      <c r="H122" s="49"/>
      <c r="I122" s="268">
        <v>1</v>
      </c>
      <c r="J122" s="269">
        <v>4</v>
      </c>
      <c r="K122" s="14"/>
      <c r="L122" s="408"/>
      <c r="M122" s="484"/>
      <c r="N122" s="408">
        <f t="shared" si="13"/>
        <v>115</v>
      </c>
      <c r="O122" s="408"/>
      <c r="P122" s="447">
        <f t="shared" si="18"/>
        <v>111</v>
      </c>
      <c r="Q122" s="415"/>
      <c r="R122" s="20"/>
      <c r="S122" s="242"/>
      <c r="T122" s="243"/>
      <c r="U122" s="28"/>
      <c r="V122" s="548" t="str">
        <f t="shared" si="12"/>
        <v>MSﾚﾍﾞﾙ1</v>
      </c>
      <c r="W122" s="81">
        <f t="shared" si="15"/>
        <v>1037</v>
      </c>
      <c r="X122" s="93"/>
      <c r="Y122" s="7"/>
    </row>
    <row r="123" spans="2:26" s="10" customFormat="1" ht="13.5" customHeight="1">
      <c r="B123" s="197">
        <v>1038</v>
      </c>
      <c r="C123" s="198" t="s">
        <v>42</v>
      </c>
      <c r="D123" s="201">
        <v>9</v>
      </c>
      <c r="E123" s="225">
        <v>14</v>
      </c>
      <c r="F123" s="49"/>
      <c r="G123" s="225" t="s">
        <v>209</v>
      </c>
      <c r="H123" s="49"/>
      <c r="I123" s="268">
        <v>1</v>
      </c>
      <c r="J123" s="269">
        <v>14</v>
      </c>
      <c r="K123" s="14"/>
      <c r="L123" s="408"/>
      <c r="M123" s="484"/>
      <c r="N123" s="408">
        <f t="shared" si="13"/>
        <v>116</v>
      </c>
      <c r="O123" s="408"/>
      <c r="P123" s="447">
        <f t="shared" si="18"/>
        <v>112</v>
      </c>
      <c r="Q123" s="415"/>
      <c r="R123" s="20"/>
      <c r="S123" s="242"/>
      <c r="T123" s="243"/>
      <c r="U123" s="28"/>
      <c r="V123" s="548" t="str">
        <f t="shared" si="12"/>
        <v>MSﾚﾍﾞﾙ1</v>
      </c>
      <c r="W123" s="81">
        <f t="shared" si="15"/>
        <v>1038</v>
      </c>
      <c r="X123" s="93"/>
      <c r="Y123" s="7"/>
    </row>
    <row r="124" spans="2:26" s="10" customFormat="1" ht="13.5" customHeight="1">
      <c r="B124" s="197">
        <v>1039</v>
      </c>
      <c r="C124" s="198" t="s">
        <v>43</v>
      </c>
      <c r="D124" s="201" t="s">
        <v>273</v>
      </c>
      <c r="E124" s="225">
        <v>40</v>
      </c>
      <c r="F124" s="49"/>
      <c r="G124" s="225" t="s">
        <v>209</v>
      </c>
      <c r="H124" s="49"/>
      <c r="I124" s="268">
        <v>1</v>
      </c>
      <c r="J124" s="269">
        <v>40</v>
      </c>
      <c r="K124" s="14"/>
      <c r="L124" s="408"/>
      <c r="M124" s="484"/>
      <c r="N124" s="408">
        <f t="shared" si="13"/>
        <v>117</v>
      </c>
      <c r="O124" s="408"/>
      <c r="P124" s="447">
        <f t="shared" si="18"/>
        <v>113</v>
      </c>
      <c r="Q124" s="415"/>
      <c r="R124" s="20"/>
      <c r="S124" s="242"/>
      <c r="T124" s="243"/>
      <c r="U124" s="28"/>
      <c r="V124" s="548" t="str">
        <f t="shared" si="12"/>
        <v>MSﾚﾍﾞﾙ1</v>
      </c>
      <c r="W124" s="81">
        <f t="shared" si="15"/>
        <v>1039</v>
      </c>
      <c r="X124" s="93"/>
      <c r="Y124" s="7"/>
    </row>
    <row r="125" spans="2:26" s="10" customFormat="1" ht="13.5" customHeight="1" thickBot="1">
      <c r="B125" s="215">
        <v>1040</v>
      </c>
      <c r="C125" s="216" t="s">
        <v>44</v>
      </c>
      <c r="D125" s="217" t="s">
        <v>113</v>
      </c>
      <c r="E125" s="229">
        <v>40</v>
      </c>
      <c r="F125" s="52"/>
      <c r="G125" s="229" t="s">
        <v>209</v>
      </c>
      <c r="H125" s="52"/>
      <c r="I125" s="295">
        <v>1</v>
      </c>
      <c r="J125" s="274">
        <v>40</v>
      </c>
      <c r="K125" s="14"/>
      <c r="L125" s="444"/>
      <c r="M125" s="484"/>
      <c r="N125" s="444">
        <f t="shared" si="13"/>
        <v>118</v>
      </c>
      <c r="O125" s="408"/>
      <c r="P125" s="448">
        <f t="shared" si="18"/>
        <v>114</v>
      </c>
      <c r="Q125" s="443"/>
      <c r="R125" s="20"/>
      <c r="S125" s="259"/>
      <c r="T125" s="261"/>
      <c r="U125" s="28"/>
      <c r="V125" s="555" t="str">
        <f t="shared" si="12"/>
        <v>MSﾚﾍﾞﾙ1</v>
      </c>
      <c r="W125" s="556">
        <f t="shared" si="15"/>
        <v>1040</v>
      </c>
      <c r="X125" s="89"/>
      <c r="Y125" s="7"/>
    </row>
    <row r="126" spans="2:26" s="10" customFormat="1" ht="13.5" customHeight="1" thickTop="1">
      <c r="B126" s="219">
        <v>1383</v>
      </c>
      <c r="C126" s="223" t="s">
        <v>102</v>
      </c>
      <c r="D126" s="218" t="s">
        <v>274</v>
      </c>
      <c r="E126" s="230">
        <v>120</v>
      </c>
      <c r="F126" s="55"/>
      <c r="G126" s="230" t="s">
        <v>210</v>
      </c>
      <c r="H126" s="55"/>
      <c r="I126" s="386">
        <v>5</v>
      </c>
      <c r="J126" s="286">
        <v>120</v>
      </c>
      <c r="K126" s="14"/>
      <c r="L126" s="450">
        <f>L115+1</f>
        <v>100</v>
      </c>
      <c r="M126" s="484"/>
      <c r="N126" s="450">
        <f t="shared" si="13"/>
        <v>119</v>
      </c>
      <c r="O126" s="408"/>
      <c r="P126" s="445">
        <f t="shared" si="18"/>
        <v>115</v>
      </c>
      <c r="Q126" s="449">
        <f>Q119+1</f>
        <v>111</v>
      </c>
      <c r="R126" s="20"/>
      <c r="S126" s="262"/>
      <c r="T126" s="263"/>
      <c r="U126" s="28"/>
      <c r="V126" s="557" t="str">
        <f t="shared" si="12"/>
        <v xml:space="preserve">MUﾚﾍﾞﾙ1 </v>
      </c>
      <c r="W126" s="558">
        <f t="shared" si="15"/>
        <v>1383</v>
      </c>
      <c r="X126" s="93"/>
      <c r="Y126" s="7" t="s">
        <v>109</v>
      </c>
    </row>
    <row r="127" spans="2:26" s="10" customFormat="1" ht="13.5" customHeight="1">
      <c r="B127" s="202">
        <v>1383</v>
      </c>
      <c r="C127" s="203" t="s">
        <v>206</v>
      </c>
      <c r="D127" s="207"/>
      <c r="E127" s="227"/>
      <c r="F127" s="54"/>
      <c r="G127" s="227"/>
      <c r="H127" s="54"/>
      <c r="I127" s="227"/>
      <c r="J127" s="284">
        <v>120</v>
      </c>
      <c r="K127" s="14"/>
      <c r="L127" s="414">
        <f t="shared" ref="L127:L135" si="19">L126+1</f>
        <v>101</v>
      </c>
      <c r="M127" s="484"/>
      <c r="N127" s="414">
        <f t="shared" si="13"/>
        <v>120</v>
      </c>
      <c r="O127" s="408"/>
      <c r="P127" s="447">
        <f t="shared" si="18"/>
        <v>116</v>
      </c>
      <c r="Q127" s="451">
        <f t="shared" si="18"/>
        <v>112</v>
      </c>
      <c r="R127" s="20"/>
      <c r="S127" s="264"/>
      <c r="T127" s="243"/>
      <c r="U127" s="28"/>
      <c r="V127" s="548" t="str">
        <f t="shared" si="12"/>
        <v/>
      </c>
      <c r="W127" s="81">
        <f t="shared" si="15"/>
        <v>1383</v>
      </c>
      <c r="X127" s="93"/>
      <c r="Y127" s="7"/>
    </row>
    <row r="128" spans="2:26" s="10" customFormat="1" ht="13.5" customHeight="1">
      <c r="B128" s="202">
        <v>1383</v>
      </c>
      <c r="C128" s="203" t="s">
        <v>207</v>
      </c>
      <c r="D128" s="207"/>
      <c r="E128" s="227"/>
      <c r="F128" s="54"/>
      <c r="G128" s="227"/>
      <c r="H128" s="54"/>
      <c r="I128" s="227"/>
      <c r="J128" s="284">
        <v>120</v>
      </c>
      <c r="K128" s="14"/>
      <c r="L128" s="414">
        <f t="shared" si="19"/>
        <v>102</v>
      </c>
      <c r="M128" s="484"/>
      <c r="N128" s="414">
        <f t="shared" si="13"/>
        <v>121</v>
      </c>
      <c r="O128" s="408"/>
      <c r="P128" s="447">
        <f t="shared" si="18"/>
        <v>117</v>
      </c>
      <c r="Q128" s="451">
        <f t="shared" si="18"/>
        <v>113</v>
      </c>
      <c r="R128" s="20"/>
      <c r="S128" s="264"/>
      <c r="T128" s="243"/>
      <c r="U128" s="28"/>
      <c r="V128" s="548" t="str">
        <f t="shared" si="12"/>
        <v/>
      </c>
      <c r="W128" s="81">
        <f t="shared" si="15"/>
        <v>1383</v>
      </c>
      <c r="X128" s="93"/>
      <c r="Y128" s="7"/>
    </row>
    <row r="129" spans="2:25" s="10" customFormat="1" ht="13.5" customHeight="1">
      <c r="B129" s="202">
        <v>1383</v>
      </c>
      <c r="C129" s="203" t="s">
        <v>212</v>
      </c>
      <c r="D129" s="207"/>
      <c r="E129" s="227"/>
      <c r="F129" s="54"/>
      <c r="G129" s="227"/>
      <c r="H129" s="54"/>
      <c r="I129" s="227"/>
      <c r="J129" s="284">
        <v>120</v>
      </c>
      <c r="K129" s="14"/>
      <c r="L129" s="414">
        <f t="shared" si="19"/>
        <v>103</v>
      </c>
      <c r="M129" s="484"/>
      <c r="N129" s="414">
        <f t="shared" si="13"/>
        <v>122</v>
      </c>
      <c r="O129" s="408"/>
      <c r="P129" s="447">
        <f t="shared" si="18"/>
        <v>118</v>
      </c>
      <c r="Q129" s="451">
        <f t="shared" si="18"/>
        <v>114</v>
      </c>
      <c r="R129" s="20"/>
      <c r="S129" s="264"/>
      <c r="T129" s="243"/>
      <c r="U129" s="28"/>
      <c r="V129" s="548" t="str">
        <f t="shared" si="12"/>
        <v/>
      </c>
      <c r="W129" s="81">
        <f t="shared" si="15"/>
        <v>1383</v>
      </c>
      <c r="X129" s="93"/>
      <c r="Y129" s="7"/>
    </row>
    <row r="130" spans="2:25" s="10" customFormat="1" ht="13.5" customHeight="1">
      <c r="B130" s="202">
        <v>1383</v>
      </c>
      <c r="C130" s="203" t="s">
        <v>213</v>
      </c>
      <c r="D130" s="207"/>
      <c r="E130" s="227"/>
      <c r="F130" s="54"/>
      <c r="G130" s="227"/>
      <c r="H130" s="54"/>
      <c r="I130" s="227"/>
      <c r="J130" s="284">
        <v>120</v>
      </c>
      <c r="K130" s="14"/>
      <c r="L130" s="414">
        <f t="shared" si="19"/>
        <v>104</v>
      </c>
      <c r="M130" s="484"/>
      <c r="N130" s="414">
        <f t="shared" si="13"/>
        <v>123</v>
      </c>
      <c r="O130" s="408"/>
      <c r="P130" s="447">
        <f t="shared" si="18"/>
        <v>119</v>
      </c>
      <c r="Q130" s="451">
        <f t="shared" si="18"/>
        <v>115</v>
      </c>
      <c r="R130" s="20"/>
      <c r="S130" s="264"/>
      <c r="T130" s="243"/>
      <c r="U130" s="28"/>
      <c r="V130" s="548" t="str">
        <f t="shared" si="12"/>
        <v/>
      </c>
      <c r="W130" s="81">
        <f t="shared" si="15"/>
        <v>1383</v>
      </c>
      <c r="X130" s="93"/>
      <c r="Y130" s="7"/>
    </row>
    <row r="131" spans="2:25" s="10" customFormat="1" ht="13.5" customHeight="1">
      <c r="B131" s="202">
        <v>1384</v>
      </c>
      <c r="C131" s="203" t="s">
        <v>103</v>
      </c>
      <c r="D131" s="207" t="s">
        <v>275</v>
      </c>
      <c r="E131" s="227">
        <v>120</v>
      </c>
      <c r="F131" s="54"/>
      <c r="G131" s="227" t="s">
        <v>211</v>
      </c>
      <c r="H131" s="54"/>
      <c r="I131" s="227">
        <v>5</v>
      </c>
      <c r="J131" s="284">
        <v>120</v>
      </c>
      <c r="K131" s="14"/>
      <c r="L131" s="414">
        <f t="shared" si="19"/>
        <v>105</v>
      </c>
      <c r="M131" s="484"/>
      <c r="N131" s="414">
        <f t="shared" si="13"/>
        <v>124</v>
      </c>
      <c r="O131" s="408"/>
      <c r="P131" s="447">
        <f t="shared" si="18"/>
        <v>120</v>
      </c>
      <c r="Q131" s="451">
        <f t="shared" si="18"/>
        <v>116</v>
      </c>
      <c r="R131" s="20"/>
      <c r="S131" s="265"/>
      <c r="T131" s="243"/>
      <c r="U131" s="28"/>
      <c r="V131" s="548" t="str">
        <f t="shared" si="12"/>
        <v xml:space="preserve">MVﾚﾍﾞﾙ1 </v>
      </c>
      <c r="W131" s="81">
        <f t="shared" si="15"/>
        <v>1384</v>
      </c>
      <c r="X131" s="93"/>
      <c r="Y131" s="7" t="s">
        <v>109</v>
      </c>
    </row>
    <row r="132" spans="2:25" s="10" customFormat="1" ht="13.5" customHeight="1">
      <c r="B132" s="202">
        <v>1384</v>
      </c>
      <c r="C132" s="203" t="s">
        <v>206</v>
      </c>
      <c r="D132" s="207"/>
      <c r="E132" s="227"/>
      <c r="F132" s="54"/>
      <c r="G132" s="227"/>
      <c r="H132" s="54"/>
      <c r="I132" s="227"/>
      <c r="J132" s="284">
        <v>120</v>
      </c>
      <c r="K132" s="14"/>
      <c r="L132" s="414">
        <f t="shared" si="19"/>
        <v>106</v>
      </c>
      <c r="M132" s="484"/>
      <c r="N132" s="414">
        <f t="shared" si="13"/>
        <v>125</v>
      </c>
      <c r="O132" s="408"/>
      <c r="P132" s="447">
        <f t="shared" si="18"/>
        <v>121</v>
      </c>
      <c r="Q132" s="451">
        <f t="shared" si="18"/>
        <v>117</v>
      </c>
      <c r="R132" s="20"/>
      <c r="S132" s="265"/>
      <c r="T132" s="243"/>
      <c r="U132" s="28"/>
      <c r="V132" s="548" t="str">
        <f t="shared" si="12"/>
        <v/>
      </c>
      <c r="W132" s="81">
        <f t="shared" si="15"/>
        <v>1384</v>
      </c>
      <c r="X132" s="93"/>
      <c r="Y132" s="7"/>
    </row>
    <row r="133" spans="2:25" s="10" customFormat="1" ht="13.5" customHeight="1">
      <c r="B133" s="202">
        <v>1384</v>
      </c>
      <c r="C133" s="203" t="s">
        <v>207</v>
      </c>
      <c r="D133" s="207"/>
      <c r="E133" s="227"/>
      <c r="F133" s="54"/>
      <c r="G133" s="227"/>
      <c r="H133" s="54"/>
      <c r="I133" s="227"/>
      <c r="J133" s="284">
        <v>120</v>
      </c>
      <c r="K133" s="14"/>
      <c r="L133" s="414">
        <f t="shared" si="19"/>
        <v>107</v>
      </c>
      <c r="M133" s="484"/>
      <c r="N133" s="414">
        <f t="shared" si="13"/>
        <v>126</v>
      </c>
      <c r="O133" s="408"/>
      <c r="P133" s="447">
        <f t="shared" si="18"/>
        <v>122</v>
      </c>
      <c r="Q133" s="451">
        <f t="shared" si="18"/>
        <v>118</v>
      </c>
      <c r="R133" s="20"/>
      <c r="S133" s="265"/>
      <c r="T133" s="243"/>
      <c r="U133" s="28"/>
      <c r="V133" s="548" t="str">
        <f t="shared" si="12"/>
        <v/>
      </c>
      <c r="W133" s="81">
        <f t="shared" si="15"/>
        <v>1384</v>
      </c>
      <c r="X133" s="93"/>
      <c r="Y133" s="7"/>
    </row>
    <row r="134" spans="2:25" s="10" customFormat="1" ht="13.5" customHeight="1">
      <c r="B134" s="202">
        <v>1384</v>
      </c>
      <c r="C134" s="203" t="s">
        <v>212</v>
      </c>
      <c r="D134" s="207"/>
      <c r="E134" s="227"/>
      <c r="F134" s="54"/>
      <c r="G134" s="227"/>
      <c r="H134" s="54"/>
      <c r="I134" s="227"/>
      <c r="J134" s="284">
        <v>120</v>
      </c>
      <c r="K134" s="14"/>
      <c r="L134" s="414">
        <f t="shared" si="19"/>
        <v>108</v>
      </c>
      <c r="M134" s="484"/>
      <c r="N134" s="414">
        <f t="shared" si="13"/>
        <v>127</v>
      </c>
      <c r="O134" s="408"/>
      <c r="P134" s="447">
        <f t="shared" si="18"/>
        <v>123</v>
      </c>
      <c r="Q134" s="451">
        <f t="shared" si="18"/>
        <v>119</v>
      </c>
      <c r="R134" s="20"/>
      <c r="S134" s="265"/>
      <c r="T134" s="243"/>
      <c r="U134" s="28"/>
      <c r="V134" s="548" t="str">
        <f t="shared" si="12"/>
        <v/>
      </c>
      <c r="W134" s="81">
        <f t="shared" si="15"/>
        <v>1384</v>
      </c>
      <c r="X134" s="93"/>
      <c r="Y134" s="7"/>
    </row>
    <row r="135" spans="2:25" s="10" customFormat="1" ht="13.5" customHeight="1" thickBot="1">
      <c r="B135" s="202">
        <v>1384</v>
      </c>
      <c r="C135" s="31" t="s">
        <v>213</v>
      </c>
      <c r="D135" s="207"/>
      <c r="E135" s="227"/>
      <c r="F135" s="54"/>
      <c r="G135" s="227"/>
      <c r="H135" s="54"/>
      <c r="I135" s="227"/>
      <c r="J135" s="284">
        <v>120</v>
      </c>
      <c r="K135" s="14"/>
      <c r="L135" s="414">
        <f t="shared" si="19"/>
        <v>109</v>
      </c>
      <c r="M135" s="484"/>
      <c r="N135" s="414">
        <f t="shared" si="13"/>
        <v>128</v>
      </c>
      <c r="O135" s="408"/>
      <c r="P135" s="447">
        <f t="shared" si="18"/>
        <v>124</v>
      </c>
      <c r="Q135" s="451">
        <f t="shared" si="18"/>
        <v>120</v>
      </c>
      <c r="R135" s="20"/>
      <c r="S135" s="265"/>
      <c r="T135" s="243"/>
      <c r="U135" s="28"/>
      <c r="V135" s="548" t="str">
        <f t="shared" si="12"/>
        <v/>
      </c>
      <c r="W135" s="81">
        <f t="shared" si="15"/>
        <v>1384</v>
      </c>
      <c r="X135" s="93"/>
      <c r="Y135" s="7"/>
    </row>
    <row r="136" spans="2:25" s="308" customFormat="1" ht="13.5" customHeight="1">
      <c r="B136" s="208">
        <v>1204</v>
      </c>
      <c r="C136" s="209" t="s">
        <v>144</v>
      </c>
      <c r="D136" s="300" t="s">
        <v>200</v>
      </c>
      <c r="E136" s="301">
        <v>25</v>
      </c>
      <c r="F136" s="301"/>
      <c r="G136" s="388" t="s">
        <v>218</v>
      </c>
      <c r="H136" s="388"/>
      <c r="I136" s="302" t="s">
        <v>60</v>
      </c>
      <c r="J136" s="303">
        <v>25</v>
      </c>
      <c r="K136" s="304"/>
      <c r="L136" s="305"/>
      <c r="M136" s="247"/>
      <c r="N136" s="536">
        <f t="shared" si="13"/>
        <v>129</v>
      </c>
      <c r="O136" s="305"/>
      <c r="P136" s="537">
        <f>P135+1</f>
        <v>125</v>
      </c>
      <c r="Q136" s="538">
        <f>Q135+1</f>
        <v>121</v>
      </c>
      <c r="R136" s="191"/>
      <c r="S136" s="612" t="s">
        <v>291</v>
      </c>
      <c r="T136" s="613"/>
      <c r="U136" s="22"/>
      <c r="V136" s="551" t="str">
        <f>IF(G136=0,"",G136)</f>
        <v xml:space="preserve">M6ﾚﾍﾞﾙ1 </v>
      </c>
      <c r="W136" s="552">
        <f>B136</f>
        <v>1204</v>
      </c>
    </row>
    <row r="137" spans="2:25" s="308" customFormat="1" ht="13.5" customHeight="1">
      <c r="B137" s="309">
        <v>1205</v>
      </c>
      <c r="C137" s="203" t="s">
        <v>187</v>
      </c>
      <c r="D137" s="204" t="s">
        <v>200</v>
      </c>
      <c r="E137" s="310">
        <v>14</v>
      </c>
      <c r="F137" s="310"/>
      <c r="G137" s="331" t="s">
        <v>218</v>
      </c>
      <c r="H137" s="331"/>
      <c r="I137" s="331" t="s">
        <v>60</v>
      </c>
      <c r="J137" s="379">
        <v>14</v>
      </c>
      <c r="K137" s="312"/>
      <c r="L137" s="313"/>
      <c r="M137" s="243"/>
      <c r="N137" s="454">
        <f t="shared" si="13"/>
        <v>130</v>
      </c>
      <c r="O137" s="314"/>
      <c r="P137" s="315">
        <f t="shared" ref="P137:P181" si="20">P136+1</f>
        <v>126</v>
      </c>
      <c r="Q137" s="316">
        <f t="shared" ref="Q137:Q181" si="21">Q136+1</f>
        <v>122</v>
      </c>
      <c r="R137" s="22"/>
      <c r="S137" s="614" t="s">
        <v>292</v>
      </c>
      <c r="T137" s="615"/>
      <c r="U137" s="22"/>
      <c r="V137" s="548" t="str">
        <f>IF(G137=0,"",G137)</f>
        <v xml:space="preserve">M6ﾚﾍﾞﾙ1 </v>
      </c>
      <c r="W137" s="81">
        <f>B137</f>
        <v>1205</v>
      </c>
    </row>
    <row r="138" spans="2:25" s="308" customFormat="1" ht="13.5" customHeight="1">
      <c r="B138" s="505" t="s">
        <v>197</v>
      </c>
      <c r="C138" s="496" t="s">
        <v>150</v>
      </c>
      <c r="D138" s="507" t="s">
        <v>200</v>
      </c>
      <c r="E138" s="508">
        <v>25</v>
      </c>
      <c r="F138" s="508"/>
      <c r="G138" s="508" t="s">
        <v>218</v>
      </c>
      <c r="H138" s="331"/>
      <c r="I138" s="508" t="s">
        <v>60</v>
      </c>
      <c r="J138" s="528">
        <v>25</v>
      </c>
      <c r="K138" s="518"/>
      <c r="L138" s="454"/>
      <c r="M138" s="519"/>
      <c r="N138" s="454">
        <f t="shared" ref="N138:N181" si="22">N137+1</f>
        <v>131</v>
      </c>
      <c r="O138" s="456"/>
      <c r="P138" s="520">
        <f t="shared" si="20"/>
        <v>127</v>
      </c>
      <c r="Q138" s="521">
        <f t="shared" si="21"/>
        <v>123</v>
      </c>
      <c r="R138" s="522"/>
      <c r="S138" s="616" t="s">
        <v>293</v>
      </c>
      <c r="T138" s="617"/>
      <c r="U138" s="193"/>
      <c r="V138" s="548" t="str">
        <f t="shared" ref="V138:V181" si="23">IF(G138=0,"",G138)</f>
        <v xml:space="preserve">M6ﾚﾍﾞﾙ1 </v>
      </c>
      <c r="W138" s="81" t="str">
        <f t="shared" ref="W138:W181" si="24">B138</f>
        <v>新規</v>
      </c>
    </row>
    <row r="139" spans="2:25" s="308" customFormat="1" ht="13.5" customHeight="1" thickBot="1">
      <c r="B139" s="512" t="s">
        <v>197</v>
      </c>
      <c r="C139" s="513" t="s">
        <v>188</v>
      </c>
      <c r="D139" s="529" t="s">
        <v>200</v>
      </c>
      <c r="E139" s="530">
        <v>14</v>
      </c>
      <c r="F139" s="530"/>
      <c r="G139" s="530" t="s">
        <v>218</v>
      </c>
      <c r="H139" s="389"/>
      <c r="I139" s="531" t="s">
        <v>60</v>
      </c>
      <c r="J139" s="532">
        <v>14</v>
      </c>
      <c r="K139" s="523"/>
      <c r="L139" s="455"/>
      <c r="M139" s="524"/>
      <c r="N139" s="455">
        <f t="shared" si="22"/>
        <v>132</v>
      </c>
      <c r="O139" s="455"/>
      <c r="P139" s="533">
        <f t="shared" si="20"/>
        <v>128</v>
      </c>
      <c r="Q139" s="534">
        <f t="shared" si="21"/>
        <v>124</v>
      </c>
      <c r="R139" s="527"/>
      <c r="S139" s="618" t="s">
        <v>294</v>
      </c>
      <c r="T139" s="619"/>
      <c r="U139" s="193"/>
      <c r="V139" s="553" t="str">
        <f t="shared" si="23"/>
        <v xml:space="preserve">M6ﾚﾍﾞﾙ1 </v>
      </c>
      <c r="W139" s="554" t="str">
        <f t="shared" si="24"/>
        <v>新規</v>
      </c>
    </row>
    <row r="140" spans="2:25" s="308" customFormat="1" ht="13.5" customHeight="1">
      <c r="B140" s="219">
        <v>1200</v>
      </c>
      <c r="C140" s="31" t="s">
        <v>59</v>
      </c>
      <c r="D140" s="317" t="s">
        <v>14</v>
      </c>
      <c r="E140" s="318">
        <v>50</v>
      </c>
      <c r="F140" s="318"/>
      <c r="G140" s="318" t="s">
        <v>218</v>
      </c>
      <c r="H140" s="318"/>
      <c r="I140" s="319" t="s">
        <v>60</v>
      </c>
      <c r="J140" s="320">
        <v>50</v>
      </c>
      <c r="K140" s="312"/>
      <c r="L140" s="314"/>
      <c r="M140" s="243"/>
      <c r="N140" s="456">
        <f t="shared" si="22"/>
        <v>133</v>
      </c>
      <c r="O140" s="314"/>
      <c r="P140" s="321">
        <f t="shared" si="20"/>
        <v>129</v>
      </c>
      <c r="Q140" s="322">
        <f t="shared" si="21"/>
        <v>125</v>
      </c>
      <c r="R140" s="22"/>
      <c r="S140" s="255"/>
      <c r="T140" s="256"/>
      <c r="U140" s="22"/>
      <c r="V140" s="551" t="str">
        <f t="shared" si="23"/>
        <v xml:space="preserve">M6ﾚﾍﾞﾙ1 </v>
      </c>
      <c r="W140" s="552">
        <f t="shared" si="24"/>
        <v>1200</v>
      </c>
    </row>
    <row r="141" spans="2:25" s="308" customFormat="1" ht="13.5" customHeight="1">
      <c r="B141" s="205">
        <v>1288</v>
      </c>
      <c r="C141" s="206" t="s">
        <v>202</v>
      </c>
      <c r="D141" s="323" t="s">
        <v>14</v>
      </c>
      <c r="E141" s="324">
        <v>1</v>
      </c>
      <c r="F141" s="324"/>
      <c r="G141" s="331" t="s">
        <v>218</v>
      </c>
      <c r="H141" s="331"/>
      <c r="I141" s="331" t="s">
        <v>60</v>
      </c>
      <c r="J141" s="379">
        <v>1</v>
      </c>
      <c r="K141" s="312"/>
      <c r="L141" s="472"/>
      <c r="M141" s="243"/>
      <c r="N141" s="457">
        <f t="shared" si="22"/>
        <v>134</v>
      </c>
      <c r="O141" s="314"/>
      <c r="P141" s="315">
        <f t="shared" si="20"/>
        <v>130</v>
      </c>
      <c r="Q141" s="316">
        <f t="shared" si="21"/>
        <v>126</v>
      </c>
      <c r="R141" s="22"/>
      <c r="S141" s="255"/>
      <c r="T141" s="256"/>
      <c r="U141" s="22"/>
      <c r="V141" s="548" t="str">
        <f t="shared" si="23"/>
        <v xml:space="preserve">M6ﾚﾍﾞﾙ1 </v>
      </c>
      <c r="W141" s="81">
        <f t="shared" si="24"/>
        <v>1288</v>
      </c>
    </row>
    <row r="142" spans="2:25" s="308" customFormat="1" ht="13.5" customHeight="1">
      <c r="B142" s="205">
        <v>1289</v>
      </c>
      <c r="C142" s="206" t="s">
        <v>62</v>
      </c>
      <c r="D142" s="323" t="s">
        <v>14</v>
      </c>
      <c r="E142" s="324">
        <v>2</v>
      </c>
      <c r="F142" s="324"/>
      <c r="G142" s="331" t="s">
        <v>277</v>
      </c>
      <c r="H142" s="331"/>
      <c r="I142" s="331" t="s">
        <v>60</v>
      </c>
      <c r="J142" s="379">
        <v>2</v>
      </c>
      <c r="K142" s="312"/>
      <c r="L142" s="313"/>
      <c r="M142" s="243"/>
      <c r="N142" s="454">
        <f t="shared" si="22"/>
        <v>135</v>
      </c>
      <c r="O142" s="314"/>
      <c r="P142" s="315">
        <f t="shared" si="20"/>
        <v>131</v>
      </c>
      <c r="Q142" s="316">
        <f t="shared" si="21"/>
        <v>127</v>
      </c>
      <c r="R142" s="22"/>
      <c r="S142" s="255"/>
      <c r="T142" s="256"/>
      <c r="U142" s="22"/>
      <c r="V142" s="548" t="str">
        <f t="shared" si="23"/>
        <v xml:space="preserve">M6ﾚﾍﾞﾙ1 </v>
      </c>
      <c r="W142" s="81">
        <f t="shared" si="24"/>
        <v>1289</v>
      </c>
    </row>
    <row r="143" spans="2:25" s="308" customFormat="1" ht="13.5" customHeight="1">
      <c r="B143" s="202">
        <v>1203</v>
      </c>
      <c r="C143" s="203" t="s">
        <v>63</v>
      </c>
      <c r="D143" s="204" t="s">
        <v>14</v>
      </c>
      <c r="E143" s="310">
        <v>5</v>
      </c>
      <c r="F143" s="310"/>
      <c r="G143" s="331" t="s">
        <v>219</v>
      </c>
      <c r="H143" s="331"/>
      <c r="I143" s="331" t="s">
        <v>60</v>
      </c>
      <c r="J143" s="379">
        <v>5</v>
      </c>
      <c r="K143" s="312"/>
      <c r="L143" s="313"/>
      <c r="M143" s="243"/>
      <c r="N143" s="454">
        <f t="shared" si="22"/>
        <v>136</v>
      </c>
      <c r="O143" s="314"/>
      <c r="P143" s="334">
        <f t="shared" si="20"/>
        <v>132</v>
      </c>
      <c r="Q143" s="330">
        <f t="shared" si="21"/>
        <v>128</v>
      </c>
      <c r="R143" s="22"/>
      <c r="S143" s="255"/>
      <c r="T143" s="256"/>
      <c r="U143" s="22"/>
      <c r="V143" s="548" t="str">
        <f t="shared" si="23"/>
        <v>M6ﾚﾍﾞﾙ1</v>
      </c>
      <c r="W143" s="81">
        <f t="shared" si="24"/>
        <v>1203</v>
      </c>
    </row>
    <row r="144" spans="2:25" s="308" customFormat="1" ht="13.5" customHeight="1">
      <c r="B144" s="197">
        <v>1287</v>
      </c>
      <c r="C144" s="198" t="s">
        <v>75</v>
      </c>
      <c r="D144" s="200" t="s">
        <v>14</v>
      </c>
      <c r="E144" s="331">
        <v>2</v>
      </c>
      <c r="F144" s="331"/>
      <c r="G144" s="331" t="s">
        <v>219</v>
      </c>
      <c r="H144" s="331"/>
      <c r="I144" s="331" t="s">
        <v>60</v>
      </c>
      <c r="J144" s="379">
        <v>2</v>
      </c>
      <c r="K144" s="312"/>
      <c r="L144" s="313"/>
      <c r="M144" s="243"/>
      <c r="N144" s="454">
        <f t="shared" si="22"/>
        <v>137</v>
      </c>
      <c r="O144" s="314"/>
      <c r="P144" s="315">
        <f t="shared" si="20"/>
        <v>133</v>
      </c>
      <c r="Q144" s="316">
        <f t="shared" si="21"/>
        <v>129</v>
      </c>
      <c r="R144" s="22"/>
      <c r="S144" s="255"/>
      <c r="T144" s="256"/>
      <c r="U144" s="22"/>
      <c r="V144" s="548" t="str">
        <f t="shared" si="23"/>
        <v>M6ﾚﾍﾞﾙ1</v>
      </c>
      <c r="W144" s="81">
        <f t="shared" si="24"/>
        <v>1287</v>
      </c>
    </row>
    <row r="145" spans="2:23" s="308" customFormat="1" ht="13.5" customHeight="1">
      <c r="B145" s="197">
        <v>1279</v>
      </c>
      <c r="C145" s="198" t="s">
        <v>66</v>
      </c>
      <c r="D145" s="200" t="s">
        <v>14</v>
      </c>
      <c r="E145" s="331">
        <v>40</v>
      </c>
      <c r="F145" s="331"/>
      <c r="G145" s="331" t="s">
        <v>219</v>
      </c>
      <c r="H145" s="331"/>
      <c r="I145" s="331" t="s">
        <v>60</v>
      </c>
      <c r="J145" s="379">
        <v>40</v>
      </c>
      <c r="K145" s="312"/>
      <c r="L145" s="473"/>
      <c r="M145" s="243"/>
      <c r="N145" s="458">
        <f t="shared" si="22"/>
        <v>138</v>
      </c>
      <c r="O145" s="335"/>
      <c r="P145" s="334">
        <f t="shared" si="20"/>
        <v>134</v>
      </c>
      <c r="Q145" s="330">
        <f t="shared" si="21"/>
        <v>130</v>
      </c>
      <c r="R145" s="22"/>
      <c r="S145" s="255"/>
      <c r="T145" s="256"/>
      <c r="U145" s="22"/>
      <c r="V145" s="548" t="str">
        <f t="shared" si="23"/>
        <v>M6ﾚﾍﾞﾙ1</v>
      </c>
      <c r="W145" s="81">
        <f t="shared" si="24"/>
        <v>1279</v>
      </c>
    </row>
    <row r="146" spans="2:23" s="308" customFormat="1" ht="13.5" customHeight="1">
      <c r="B146" s="205">
        <v>1280</v>
      </c>
      <c r="C146" s="206" t="s">
        <v>67</v>
      </c>
      <c r="D146" s="336" t="s">
        <v>14</v>
      </c>
      <c r="E146" s="324">
        <v>2</v>
      </c>
      <c r="F146" s="324"/>
      <c r="G146" s="324" t="s">
        <v>219</v>
      </c>
      <c r="H146" s="324"/>
      <c r="I146" s="325" t="s">
        <v>60</v>
      </c>
      <c r="J146" s="326">
        <v>2</v>
      </c>
      <c r="K146" s="312"/>
      <c r="L146" s="474"/>
      <c r="M146" s="243"/>
      <c r="N146" s="459">
        <f t="shared" si="22"/>
        <v>139</v>
      </c>
      <c r="O146" s="335"/>
      <c r="P146" s="337">
        <f t="shared" si="20"/>
        <v>135</v>
      </c>
      <c r="Q146" s="338">
        <f t="shared" si="21"/>
        <v>131</v>
      </c>
      <c r="R146" s="22"/>
      <c r="S146" s="255"/>
      <c r="T146" s="256"/>
      <c r="U146" s="22"/>
      <c r="V146" s="548" t="str">
        <f t="shared" si="23"/>
        <v>M6ﾚﾍﾞﾙ1</v>
      </c>
      <c r="W146" s="81">
        <f t="shared" si="24"/>
        <v>1280</v>
      </c>
    </row>
    <row r="147" spans="2:23" s="308" customFormat="1" ht="13.5" customHeight="1" thickBot="1">
      <c r="B147" s="202">
        <v>1282</v>
      </c>
      <c r="C147" s="203" t="s">
        <v>68</v>
      </c>
      <c r="D147" s="204" t="s">
        <v>14</v>
      </c>
      <c r="E147" s="310">
        <v>2</v>
      </c>
      <c r="F147" s="310"/>
      <c r="G147" s="310" t="s">
        <v>219</v>
      </c>
      <c r="H147" s="310"/>
      <c r="I147" s="328" t="s">
        <v>60</v>
      </c>
      <c r="J147" s="329">
        <v>2</v>
      </c>
      <c r="K147" s="312"/>
      <c r="L147" s="475"/>
      <c r="M147" s="243"/>
      <c r="N147" s="460">
        <f t="shared" si="22"/>
        <v>140</v>
      </c>
      <c r="O147" s="335"/>
      <c r="P147" s="352">
        <f t="shared" si="20"/>
        <v>136</v>
      </c>
      <c r="Q147" s="353">
        <f t="shared" si="21"/>
        <v>132</v>
      </c>
      <c r="R147" s="22"/>
      <c r="S147" s="255"/>
      <c r="T147" s="256"/>
      <c r="U147" s="22"/>
      <c r="V147" s="553" t="str">
        <f t="shared" si="23"/>
        <v>M6ﾚﾍﾞﾙ1</v>
      </c>
      <c r="W147" s="554">
        <f t="shared" si="24"/>
        <v>1282</v>
      </c>
    </row>
    <row r="148" spans="2:23" s="308" customFormat="1" ht="13.5" customHeight="1">
      <c r="B148" s="208">
        <v>1430</v>
      </c>
      <c r="C148" s="209" t="s">
        <v>156</v>
      </c>
      <c r="D148" s="300" t="s">
        <v>21</v>
      </c>
      <c r="E148" s="301">
        <v>20</v>
      </c>
      <c r="F148" s="301"/>
      <c r="G148" s="301" t="s">
        <v>219</v>
      </c>
      <c r="H148" s="301"/>
      <c r="I148" s="339" t="s">
        <v>60</v>
      </c>
      <c r="J148" s="340">
        <v>20</v>
      </c>
      <c r="K148" s="304"/>
      <c r="L148" s="476"/>
      <c r="M148" s="247"/>
      <c r="N148" s="461">
        <f t="shared" si="22"/>
        <v>141</v>
      </c>
      <c r="O148" s="342"/>
      <c r="P148" s="341">
        <f t="shared" si="20"/>
        <v>137</v>
      </c>
      <c r="Q148" s="343">
        <f t="shared" si="21"/>
        <v>133</v>
      </c>
      <c r="R148" s="191"/>
      <c r="S148" s="597" t="s">
        <v>157</v>
      </c>
      <c r="T148" s="603"/>
      <c r="U148" s="22"/>
      <c r="V148" s="551" t="str">
        <f t="shared" si="23"/>
        <v>M6ﾚﾍﾞﾙ1</v>
      </c>
      <c r="W148" s="552">
        <f t="shared" si="24"/>
        <v>1430</v>
      </c>
    </row>
    <row r="149" spans="2:23" s="308" customFormat="1" ht="13.5" customHeight="1">
      <c r="B149" s="211">
        <v>1431</v>
      </c>
      <c r="C149" s="198" t="s">
        <v>191</v>
      </c>
      <c r="D149" s="200" t="s">
        <v>192</v>
      </c>
      <c r="E149" s="331">
        <v>5</v>
      </c>
      <c r="F149" s="331"/>
      <c r="G149" s="331" t="s">
        <v>277</v>
      </c>
      <c r="H149" s="331"/>
      <c r="I149" s="331" t="s">
        <v>60</v>
      </c>
      <c r="J149" s="379">
        <v>5</v>
      </c>
      <c r="K149" s="312"/>
      <c r="L149" s="473"/>
      <c r="M149" s="243"/>
      <c r="N149" s="458">
        <f t="shared" si="22"/>
        <v>142</v>
      </c>
      <c r="O149" s="335"/>
      <c r="P149" s="334">
        <f t="shared" si="20"/>
        <v>138</v>
      </c>
      <c r="Q149" s="330">
        <f t="shared" si="21"/>
        <v>134</v>
      </c>
      <c r="R149" s="22"/>
      <c r="S149" s="599" t="s">
        <v>279</v>
      </c>
      <c r="T149" s="600"/>
      <c r="U149" s="22"/>
      <c r="V149" s="548" t="str">
        <f t="shared" si="23"/>
        <v xml:space="preserve">M6ﾚﾍﾞﾙ1 </v>
      </c>
      <c r="W149" s="81">
        <f t="shared" si="24"/>
        <v>1431</v>
      </c>
    </row>
    <row r="150" spans="2:23" s="308" customFormat="1" ht="13.5" customHeight="1">
      <c r="B150" s="211">
        <v>1432</v>
      </c>
      <c r="C150" s="198" t="s">
        <v>160</v>
      </c>
      <c r="D150" s="200" t="s">
        <v>21</v>
      </c>
      <c r="E150" s="331">
        <v>20</v>
      </c>
      <c r="F150" s="331"/>
      <c r="G150" s="331" t="s">
        <v>219</v>
      </c>
      <c r="H150" s="331"/>
      <c r="I150" s="331" t="s">
        <v>60</v>
      </c>
      <c r="J150" s="379">
        <v>20</v>
      </c>
      <c r="K150" s="312"/>
      <c r="L150" s="473"/>
      <c r="M150" s="243"/>
      <c r="N150" s="458">
        <f t="shared" si="22"/>
        <v>143</v>
      </c>
      <c r="O150" s="335"/>
      <c r="P150" s="334">
        <f t="shared" si="20"/>
        <v>139</v>
      </c>
      <c r="Q150" s="330">
        <f t="shared" si="21"/>
        <v>135</v>
      </c>
      <c r="R150" s="22"/>
      <c r="S150" s="599" t="s">
        <v>280</v>
      </c>
      <c r="T150" s="600"/>
      <c r="U150" s="22"/>
      <c r="V150" s="548" t="str">
        <f t="shared" si="23"/>
        <v>M6ﾚﾍﾞﾙ1</v>
      </c>
      <c r="W150" s="81">
        <f t="shared" si="24"/>
        <v>1432</v>
      </c>
    </row>
    <row r="151" spans="2:23" s="308" customFormat="1" ht="13.5" customHeight="1">
      <c r="B151" s="211">
        <v>1433</v>
      </c>
      <c r="C151" s="198" t="s">
        <v>162</v>
      </c>
      <c r="D151" s="200" t="s">
        <v>192</v>
      </c>
      <c r="E151" s="331">
        <v>5</v>
      </c>
      <c r="F151" s="331"/>
      <c r="G151" s="331" t="s">
        <v>219</v>
      </c>
      <c r="H151" s="331"/>
      <c r="I151" s="331" t="s">
        <v>60</v>
      </c>
      <c r="J151" s="379">
        <v>5</v>
      </c>
      <c r="K151" s="312"/>
      <c r="L151" s="473"/>
      <c r="M151" s="243"/>
      <c r="N151" s="458">
        <f t="shared" si="22"/>
        <v>144</v>
      </c>
      <c r="O151" s="335"/>
      <c r="P151" s="334">
        <f t="shared" si="20"/>
        <v>140</v>
      </c>
      <c r="Q151" s="330">
        <f t="shared" si="21"/>
        <v>136</v>
      </c>
      <c r="R151" s="22"/>
      <c r="S151" s="599" t="s">
        <v>163</v>
      </c>
      <c r="T151" s="600"/>
      <c r="U151" s="22"/>
      <c r="V151" s="548" t="str">
        <f t="shared" si="23"/>
        <v>M6ﾚﾍﾞﾙ1</v>
      </c>
      <c r="W151" s="81">
        <f t="shared" si="24"/>
        <v>1433</v>
      </c>
    </row>
    <row r="152" spans="2:23" s="308" customFormat="1" ht="13.5" customHeight="1">
      <c r="B152" s="211">
        <v>1434</v>
      </c>
      <c r="C152" s="198" t="s">
        <v>164</v>
      </c>
      <c r="D152" s="200" t="s">
        <v>21</v>
      </c>
      <c r="E152" s="331">
        <v>20</v>
      </c>
      <c r="F152" s="331"/>
      <c r="G152" s="331" t="s">
        <v>219</v>
      </c>
      <c r="H152" s="331"/>
      <c r="I152" s="331" t="s">
        <v>60</v>
      </c>
      <c r="J152" s="379">
        <v>20</v>
      </c>
      <c r="K152" s="312"/>
      <c r="L152" s="473"/>
      <c r="M152" s="243"/>
      <c r="N152" s="458">
        <f t="shared" si="22"/>
        <v>145</v>
      </c>
      <c r="O152" s="335"/>
      <c r="P152" s="334">
        <f t="shared" si="20"/>
        <v>141</v>
      </c>
      <c r="Q152" s="330">
        <f t="shared" si="21"/>
        <v>137</v>
      </c>
      <c r="R152" s="22"/>
      <c r="S152" s="599" t="s">
        <v>282</v>
      </c>
      <c r="T152" s="600"/>
      <c r="U152" s="22"/>
      <c r="V152" s="548" t="str">
        <f t="shared" si="23"/>
        <v>M6ﾚﾍﾞﾙ1</v>
      </c>
      <c r="W152" s="81">
        <f t="shared" si="24"/>
        <v>1434</v>
      </c>
    </row>
    <row r="153" spans="2:23" s="308" customFormat="1" ht="13.5" customHeight="1" thickBot="1">
      <c r="B153" s="212">
        <v>1435</v>
      </c>
      <c r="C153" s="26" t="s">
        <v>193</v>
      </c>
      <c r="D153" s="344" t="s">
        <v>192</v>
      </c>
      <c r="E153" s="345">
        <v>5</v>
      </c>
      <c r="F153" s="345"/>
      <c r="G153" s="345" t="s">
        <v>219</v>
      </c>
      <c r="H153" s="345"/>
      <c r="I153" s="346" t="s">
        <v>60</v>
      </c>
      <c r="J153" s="347">
        <v>5</v>
      </c>
      <c r="K153" s="348"/>
      <c r="L153" s="477"/>
      <c r="M153" s="249"/>
      <c r="N153" s="462">
        <f t="shared" si="22"/>
        <v>146</v>
      </c>
      <c r="O153" s="350"/>
      <c r="P153" s="349">
        <f t="shared" si="20"/>
        <v>142</v>
      </c>
      <c r="Q153" s="351">
        <f t="shared" si="21"/>
        <v>138</v>
      </c>
      <c r="R153" s="192"/>
      <c r="S153" s="601" t="s">
        <v>167</v>
      </c>
      <c r="T153" s="602"/>
      <c r="U153" s="22"/>
      <c r="V153" s="553" t="str">
        <f t="shared" si="23"/>
        <v>M6ﾚﾍﾞﾙ1</v>
      </c>
      <c r="W153" s="554">
        <f t="shared" si="24"/>
        <v>1435</v>
      </c>
    </row>
    <row r="154" spans="2:23" s="308" customFormat="1" ht="13.5" customHeight="1">
      <c r="B154" s="197">
        <v>1213</v>
      </c>
      <c r="C154" s="198" t="s">
        <v>69</v>
      </c>
      <c r="D154" s="200" t="s">
        <v>92</v>
      </c>
      <c r="E154" s="331">
        <v>54</v>
      </c>
      <c r="F154" s="331"/>
      <c r="G154" s="331" t="s">
        <v>257</v>
      </c>
      <c r="H154" s="331"/>
      <c r="I154" s="332">
        <v>2</v>
      </c>
      <c r="J154" s="333">
        <v>54</v>
      </c>
      <c r="K154" s="312"/>
      <c r="L154" s="313"/>
      <c r="M154" s="243"/>
      <c r="N154" s="454">
        <f t="shared" si="22"/>
        <v>147</v>
      </c>
      <c r="O154" s="314"/>
      <c r="P154" s="315">
        <f t="shared" si="20"/>
        <v>143</v>
      </c>
      <c r="Q154" s="316">
        <f t="shared" si="21"/>
        <v>139</v>
      </c>
      <c r="R154" s="22"/>
      <c r="S154" s="255"/>
      <c r="T154" s="543"/>
      <c r="U154" s="22"/>
      <c r="V154" s="551" t="str">
        <f t="shared" si="23"/>
        <v>M7ﾚﾍﾞﾙ2</v>
      </c>
      <c r="W154" s="552">
        <f t="shared" si="24"/>
        <v>1213</v>
      </c>
    </row>
    <row r="155" spans="2:23" s="308" customFormat="1" ht="13.5" customHeight="1">
      <c r="B155" s="197">
        <v>1214</v>
      </c>
      <c r="C155" s="198" t="s">
        <v>70</v>
      </c>
      <c r="D155" s="200" t="s">
        <v>92</v>
      </c>
      <c r="E155" s="331">
        <v>66</v>
      </c>
      <c r="F155" s="331"/>
      <c r="G155" s="331" t="s">
        <v>257</v>
      </c>
      <c r="H155" s="331"/>
      <c r="I155" s="332">
        <v>2</v>
      </c>
      <c r="J155" s="333">
        <v>66</v>
      </c>
      <c r="K155" s="312"/>
      <c r="L155" s="313"/>
      <c r="M155" s="243"/>
      <c r="N155" s="454">
        <f t="shared" si="22"/>
        <v>148</v>
      </c>
      <c r="O155" s="314"/>
      <c r="P155" s="315">
        <f t="shared" si="20"/>
        <v>144</v>
      </c>
      <c r="Q155" s="316">
        <f t="shared" si="21"/>
        <v>140</v>
      </c>
      <c r="R155" s="22"/>
      <c r="S155" s="255"/>
      <c r="T155" s="543"/>
      <c r="U155" s="22"/>
      <c r="V155" s="548" t="str">
        <f t="shared" si="23"/>
        <v>M7ﾚﾍﾞﾙ2</v>
      </c>
      <c r="W155" s="81">
        <f t="shared" si="24"/>
        <v>1214</v>
      </c>
    </row>
    <row r="156" spans="2:23" s="308" customFormat="1" ht="13.5" customHeight="1">
      <c r="B156" s="197">
        <v>1213</v>
      </c>
      <c r="C156" s="198" t="s">
        <v>208</v>
      </c>
      <c r="D156" s="200"/>
      <c r="E156" s="331"/>
      <c r="F156" s="331"/>
      <c r="G156" s="331"/>
      <c r="H156" s="331"/>
      <c r="I156" s="332"/>
      <c r="J156" s="333">
        <v>66</v>
      </c>
      <c r="K156" s="312"/>
      <c r="L156" s="313"/>
      <c r="M156" s="243"/>
      <c r="N156" s="454">
        <f t="shared" si="22"/>
        <v>149</v>
      </c>
      <c r="O156" s="314"/>
      <c r="P156" s="315">
        <f t="shared" si="20"/>
        <v>145</v>
      </c>
      <c r="Q156" s="316">
        <f t="shared" si="21"/>
        <v>141</v>
      </c>
      <c r="R156" s="22"/>
      <c r="S156" s="255"/>
      <c r="T156" s="543"/>
      <c r="U156" s="22"/>
      <c r="V156" s="548" t="str">
        <f t="shared" si="23"/>
        <v/>
      </c>
      <c r="W156" s="81">
        <f t="shared" si="24"/>
        <v>1213</v>
      </c>
    </row>
    <row r="157" spans="2:23" s="308" customFormat="1" ht="13.5" customHeight="1">
      <c r="B157" s="197">
        <v>1214</v>
      </c>
      <c r="C157" s="198" t="s">
        <v>208</v>
      </c>
      <c r="D157" s="200"/>
      <c r="E157" s="331"/>
      <c r="F157" s="331"/>
      <c r="G157" s="331"/>
      <c r="H157" s="331"/>
      <c r="I157" s="332"/>
      <c r="J157" s="333">
        <v>66</v>
      </c>
      <c r="K157" s="312"/>
      <c r="L157" s="313"/>
      <c r="M157" s="243"/>
      <c r="N157" s="454">
        <f t="shared" si="22"/>
        <v>150</v>
      </c>
      <c r="O157" s="314"/>
      <c r="P157" s="315">
        <f t="shared" si="20"/>
        <v>146</v>
      </c>
      <c r="Q157" s="316">
        <f t="shared" si="21"/>
        <v>142</v>
      </c>
      <c r="R157" s="22"/>
      <c r="S157" s="255"/>
      <c r="T157" s="543"/>
      <c r="U157" s="22"/>
      <c r="V157" s="548" t="str">
        <f t="shared" si="23"/>
        <v/>
      </c>
      <c r="W157" s="81">
        <f t="shared" si="24"/>
        <v>1214</v>
      </c>
    </row>
    <row r="158" spans="2:23" s="308" customFormat="1" ht="13.5" customHeight="1">
      <c r="B158" s="197">
        <v>1208</v>
      </c>
      <c r="C158" s="198" t="s">
        <v>64</v>
      </c>
      <c r="D158" s="201" t="s">
        <v>53</v>
      </c>
      <c r="E158" s="331">
        <v>5</v>
      </c>
      <c r="F158" s="331">
        <v>2</v>
      </c>
      <c r="G158" s="324" t="s">
        <v>219</v>
      </c>
      <c r="H158" s="331">
        <v>9</v>
      </c>
      <c r="I158" s="332" t="s">
        <v>60</v>
      </c>
      <c r="J158" s="333">
        <v>9</v>
      </c>
      <c r="K158" s="312"/>
      <c r="L158" s="473"/>
      <c r="M158" s="243"/>
      <c r="N158" s="458">
        <f t="shared" si="22"/>
        <v>151</v>
      </c>
      <c r="O158" s="335"/>
      <c r="P158" s="315">
        <f t="shared" si="20"/>
        <v>147</v>
      </c>
      <c r="Q158" s="330">
        <f t="shared" si="21"/>
        <v>143</v>
      </c>
      <c r="R158" s="22"/>
      <c r="S158" s="255"/>
      <c r="T158" s="543"/>
      <c r="U158" s="22"/>
      <c r="V158" s="548" t="str">
        <f t="shared" si="23"/>
        <v>M6ﾚﾍﾞﾙ1</v>
      </c>
      <c r="W158" s="81">
        <f t="shared" si="24"/>
        <v>1208</v>
      </c>
    </row>
    <row r="159" spans="2:23" s="308" customFormat="1" ht="13.5" customHeight="1">
      <c r="B159" s="197">
        <v>1209</v>
      </c>
      <c r="C159" s="198" t="s">
        <v>65</v>
      </c>
      <c r="D159" s="200" t="s">
        <v>274</v>
      </c>
      <c r="E159" s="331">
        <v>6</v>
      </c>
      <c r="F159" s="331"/>
      <c r="G159" s="324" t="s">
        <v>219</v>
      </c>
      <c r="H159" s="331"/>
      <c r="I159" s="332" t="s">
        <v>60</v>
      </c>
      <c r="J159" s="333">
        <v>6</v>
      </c>
      <c r="K159" s="312"/>
      <c r="L159" s="473"/>
      <c r="M159" s="243"/>
      <c r="N159" s="458">
        <f t="shared" si="22"/>
        <v>152</v>
      </c>
      <c r="O159" s="335"/>
      <c r="P159" s="315">
        <f t="shared" si="20"/>
        <v>148</v>
      </c>
      <c r="Q159" s="330">
        <f t="shared" si="21"/>
        <v>144</v>
      </c>
      <c r="R159" s="22"/>
      <c r="S159" s="255"/>
      <c r="T159" s="543"/>
      <c r="U159" s="22"/>
      <c r="V159" s="548" t="str">
        <f t="shared" si="23"/>
        <v>M6ﾚﾍﾞﾙ1</v>
      </c>
      <c r="W159" s="81">
        <f t="shared" si="24"/>
        <v>1209</v>
      </c>
    </row>
    <row r="160" spans="2:23" s="308" customFormat="1" ht="13.5" customHeight="1">
      <c r="B160" s="197">
        <v>1216</v>
      </c>
      <c r="C160" s="198" t="s">
        <v>71</v>
      </c>
      <c r="D160" s="201" t="s">
        <v>53</v>
      </c>
      <c r="E160" s="331">
        <v>7</v>
      </c>
      <c r="F160" s="331">
        <v>3</v>
      </c>
      <c r="G160" s="324" t="s">
        <v>219</v>
      </c>
      <c r="H160" s="331">
        <v>12</v>
      </c>
      <c r="I160" s="332" t="s">
        <v>60</v>
      </c>
      <c r="J160" s="333">
        <v>12</v>
      </c>
      <c r="K160" s="312"/>
      <c r="L160" s="473"/>
      <c r="M160" s="243"/>
      <c r="N160" s="458">
        <f t="shared" si="22"/>
        <v>153</v>
      </c>
      <c r="O160" s="335"/>
      <c r="P160" s="315">
        <f t="shared" si="20"/>
        <v>149</v>
      </c>
      <c r="Q160" s="330">
        <f t="shared" si="21"/>
        <v>145</v>
      </c>
      <c r="R160" s="22"/>
      <c r="S160" s="255"/>
      <c r="T160" s="543"/>
      <c r="U160" s="22"/>
      <c r="V160" s="548" t="str">
        <f t="shared" si="23"/>
        <v>M6ﾚﾍﾞﾙ1</v>
      </c>
      <c r="W160" s="81">
        <f t="shared" si="24"/>
        <v>1216</v>
      </c>
    </row>
    <row r="161" spans="2:23" s="308" customFormat="1" ht="13.5" customHeight="1">
      <c r="B161" s="197">
        <v>1217</v>
      </c>
      <c r="C161" s="198" t="s">
        <v>72</v>
      </c>
      <c r="D161" s="200" t="s">
        <v>274</v>
      </c>
      <c r="E161" s="331">
        <v>6</v>
      </c>
      <c r="F161" s="331"/>
      <c r="G161" s="324" t="s">
        <v>219</v>
      </c>
      <c r="H161" s="331"/>
      <c r="I161" s="332" t="s">
        <v>60</v>
      </c>
      <c r="J161" s="333">
        <v>6</v>
      </c>
      <c r="K161" s="312"/>
      <c r="L161" s="473"/>
      <c r="M161" s="243"/>
      <c r="N161" s="458">
        <f t="shared" si="22"/>
        <v>154</v>
      </c>
      <c r="O161" s="335"/>
      <c r="P161" s="315">
        <f t="shared" si="20"/>
        <v>150</v>
      </c>
      <c r="Q161" s="330">
        <f t="shared" si="21"/>
        <v>146</v>
      </c>
      <c r="R161" s="22"/>
      <c r="S161" s="255"/>
      <c r="T161" s="543"/>
      <c r="U161" s="22"/>
      <c r="V161" s="548" t="str">
        <f t="shared" si="23"/>
        <v>M6ﾚﾍﾞﾙ1</v>
      </c>
      <c r="W161" s="81">
        <f t="shared" si="24"/>
        <v>1217</v>
      </c>
    </row>
    <row r="162" spans="2:23" s="308" customFormat="1" ht="13.5" customHeight="1">
      <c r="B162" s="197">
        <v>1218</v>
      </c>
      <c r="C162" s="198" t="s">
        <v>73</v>
      </c>
      <c r="D162" s="200" t="s">
        <v>53</v>
      </c>
      <c r="E162" s="331">
        <v>7</v>
      </c>
      <c r="F162" s="331">
        <v>3</v>
      </c>
      <c r="G162" s="324" t="s">
        <v>219</v>
      </c>
      <c r="H162" s="331">
        <v>12</v>
      </c>
      <c r="I162" s="332" t="s">
        <v>60</v>
      </c>
      <c r="J162" s="333">
        <v>12</v>
      </c>
      <c r="K162" s="312"/>
      <c r="L162" s="313"/>
      <c r="M162" s="243"/>
      <c r="N162" s="454">
        <f t="shared" si="22"/>
        <v>155</v>
      </c>
      <c r="O162" s="314"/>
      <c r="P162" s="315">
        <f t="shared" si="20"/>
        <v>151</v>
      </c>
      <c r="Q162" s="316">
        <f t="shared" si="21"/>
        <v>147</v>
      </c>
      <c r="R162" s="22"/>
      <c r="S162" s="255"/>
      <c r="T162" s="355"/>
      <c r="U162" s="22"/>
      <c r="V162" s="548" t="str">
        <f t="shared" si="23"/>
        <v>M6ﾚﾍﾞﾙ1</v>
      </c>
      <c r="W162" s="81">
        <f t="shared" si="24"/>
        <v>1218</v>
      </c>
    </row>
    <row r="163" spans="2:23" s="308" customFormat="1" ht="13.5" customHeight="1" thickBot="1">
      <c r="B163" s="205">
        <v>1219</v>
      </c>
      <c r="C163" s="206" t="s">
        <v>74</v>
      </c>
      <c r="D163" s="336" t="s">
        <v>274</v>
      </c>
      <c r="E163" s="324">
        <v>6</v>
      </c>
      <c r="F163" s="324"/>
      <c r="G163" s="324" t="s">
        <v>219</v>
      </c>
      <c r="H163" s="324"/>
      <c r="I163" s="325" t="s">
        <v>60</v>
      </c>
      <c r="J163" s="326">
        <v>6</v>
      </c>
      <c r="K163" s="312"/>
      <c r="L163" s="472"/>
      <c r="M163" s="243"/>
      <c r="N163" s="457">
        <f t="shared" si="22"/>
        <v>156</v>
      </c>
      <c r="O163" s="314"/>
      <c r="P163" s="327">
        <f t="shared" si="20"/>
        <v>152</v>
      </c>
      <c r="Q163" s="356">
        <f t="shared" si="21"/>
        <v>148</v>
      </c>
      <c r="R163" s="22"/>
      <c r="S163" s="255"/>
      <c r="T163" s="256"/>
      <c r="U163" s="22"/>
      <c r="V163" s="553" t="str">
        <f t="shared" si="23"/>
        <v>M6ﾚﾍﾞﾙ1</v>
      </c>
      <c r="W163" s="554">
        <f t="shared" si="24"/>
        <v>1219</v>
      </c>
    </row>
    <row r="164" spans="2:23" s="308" customFormat="1" ht="13.5" customHeight="1">
      <c r="B164" s="208">
        <v>1220</v>
      </c>
      <c r="C164" s="209" t="s">
        <v>177</v>
      </c>
      <c r="D164" s="300" t="s">
        <v>14</v>
      </c>
      <c r="E164" s="301">
        <v>1</v>
      </c>
      <c r="F164" s="301"/>
      <c r="G164" s="301" t="s">
        <v>219</v>
      </c>
      <c r="H164" s="301"/>
      <c r="I164" s="339" t="s">
        <v>60</v>
      </c>
      <c r="J164" s="340">
        <v>1</v>
      </c>
      <c r="K164" s="304"/>
      <c r="L164" s="478"/>
      <c r="M164" s="247"/>
      <c r="N164" s="463">
        <f t="shared" si="22"/>
        <v>157</v>
      </c>
      <c r="O164" s="305"/>
      <c r="P164" s="357">
        <f t="shared" si="20"/>
        <v>153</v>
      </c>
      <c r="Q164" s="358">
        <f t="shared" si="21"/>
        <v>149</v>
      </c>
      <c r="R164" s="191"/>
      <c r="S164" s="597" t="s">
        <v>290</v>
      </c>
      <c r="T164" s="598"/>
      <c r="U164" s="22"/>
      <c r="V164" s="551" t="str">
        <f t="shared" si="23"/>
        <v>M6ﾚﾍﾞﾙ1</v>
      </c>
      <c r="W164" s="552">
        <f t="shared" si="24"/>
        <v>1220</v>
      </c>
    </row>
    <row r="165" spans="2:23" s="308" customFormat="1" ht="13.5" customHeight="1">
      <c r="B165" s="211">
        <v>1221</v>
      </c>
      <c r="C165" s="198" t="s">
        <v>179</v>
      </c>
      <c r="D165" s="200" t="s">
        <v>14</v>
      </c>
      <c r="E165" s="331">
        <v>1</v>
      </c>
      <c r="F165" s="331"/>
      <c r="G165" s="324" t="s">
        <v>219</v>
      </c>
      <c r="H165" s="331"/>
      <c r="I165" s="332" t="s">
        <v>60</v>
      </c>
      <c r="J165" s="333">
        <v>1</v>
      </c>
      <c r="K165" s="312"/>
      <c r="L165" s="313"/>
      <c r="M165" s="243"/>
      <c r="N165" s="454">
        <f t="shared" si="22"/>
        <v>158</v>
      </c>
      <c r="O165" s="314"/>
      <c r="P165" s="315">
        <f t="shared" si="20"/>
        <v>154</v>
      </c>
      <c r="Q165" s="316">
        <f t="shared" si="21"/>
        <v>150</v>
      </c>
      <c r="R165" s="22"/>
      <c r="S165" s="599" t="s">
        <v>284</v>
      </c>
      <c r="T165" s="600"/>
      <c r="U165" s="22"/>
      <c r="V165" s="548" t="str">
        <f t="shared" si="23"/>
        <v>M6ﾚﾍﾞﾙ1</v>
      </c>
      <c r="W165" s="81">
        <f t="shared" si="24"/>
        <v>1221</v>
      </c>
    </row>
    <row r="166" spans="2:23" s="308" customFormat="1" ht="13.5" customHeight="1">
      <c r="B166" s="505" t="s">
        <v>197</v>
      </c>
      <c r="C166" s="506" t="s">
        <v>181</v>
      </c>
      <c r="D166" s="507" t="s">
        <v>53</v>
      </c>
      <c r="E166" s="508">
        <v>3</v>
      </c>
      <c r="F166" s="508">
        <v>1</v>
      </c>
      <c r="G166" s="509" t="s">
        <v>219</v>
      </c>
      <c r="H166" s="331">
        <v>6</v>
      </c>
      <c r="I166" s="510" t="s">
        <v>60</v>
      </c>
      <c r="J166" s="511">
        <v>6</v>
      </c>
      <c r="K166" s="518"/>
      <c r="L166" s="454"/>
      <c r="M166" s="519"/>
      <c r="N166" s="454">
        <f t="shared" si="22"/>
        <v>159</v>
      </c>
      <c r="O166" s="456"/>
      <c r="P166" s="520">
        <f t="shared" si="20"/>
        <v>155</v>
      </c>
      <c r="Q166" s="521">
        <f t="shared" si="21"/>
        <v>151</v>
      </c>
      <c r="R166" s="522"/>
      <c r="S166" s="606" t="s">
        <v>198</v>
      </c>
      <c r="T166" s="607"/>
      <c r="U166" s="193"/>
      <c r="V166" s="548" t="str">
        <f t="shared" si="23"/>
        <v>M6ﾚﾍﾞﾙ1</v>
      </c>
      <c r="W166" s="81" t="str">
        <f t="shared" si="24"/>
        <v>新規</v>
      </c>
    </row>
    <row r="167" spans="2:23" s="308" customFormat="1" ht="13.5" customHeight="1" thickBot="1">
      <c r="B167" s="512" t="s">
        <v>197</v>
      </c>
      <c r="C167" s="513" t="s">
        <v>199</v>
      </c>
      <c r="D167" s="514" t="s">
        <v>53</v>
      </c>
      <c r="E167" s="515">
        <v>12</v>
      </c>
      <c r="F167" s="515">
        <v>3</v>
      </c>
      <c r="G167" s="515" t="s">
        <v>219</v>
      </c>
      <c r="H167" s="345">
        <v>15</v>
      </c>
      <c r="I167" s="516" t="s">
        <v>60</v>
      </c>
      <c r="J167" s="517">
        <v>15</v>
      </c>
      <c r="K167" s="523"/>
      <c r="L167" s="464"/>
      <c r="M167" s="524"/>
      <c r="N167" s="464">
        <f t="shared" si="22"/>
        <v>160</v>
      </c>
      <c r="O167" s="455"/>
      <c r="P167" s="525">
        <f t="shared" si="20"/>
        <v>156</v>
      </c>
      <c r="Q167" s="526">
        <f t="shared" si="21"/>
        <v>152</v>
      </c>
      <c r="R167" s="527"/>
      <c r="S167" s="610" t="s">
        <v>295</v>
      </c>
      <c r="T167" s="611"/>
      <c r="U167" s="193"/>
      <c r="V167" s="553" t="str">
        <f t="shared" si="23"/>
        <v>M6ﾚﾍﾞﾙ1</v>
      </c>
      <c r="W167" s="554" t="str">
        <f t="shared" si="24"/>
        <v>新規</v>
      </c>
    </row>
    <row r="168" spans="2:23" s="308" customFormat="1" ht="13.5" customHeight="1">
      <c r="B168" s="202">
        <v>1223</v>
      </c>
      <c r="C168" s="203" t="s">
        <v>76</v>
      </c>
      <c r="D168" s="214" t="s">
        <v>285</v>
      </c>
      <c r="E168" s="310">
        <v>12</v>
      </c>
      <c r="F168" s="310"/>
      <c r="G168" s="310" t="s">
        <v>219</v>
      </c>
      <c r="H168" s="310">
        <v>13</v>
      </c>
      <c r="I168" s="311" t="s">
        <v>60</v>
      </c>
      <c r="J168" s="378">
        <v>13</v>
      </c>
      <c r="K168" s="312"/>
      <c r="L168" s="480"/>
      <c r="M168" s="243"/>
      <c r="N168" s="465">
        <f t="shared" si="22"/>
        <v>161</v>
      </c>
      <c r="O168" s="314"/>
      <c r="P168" s="359">
        <f t="shared" si="20"/>
        <v>157</v>
      </c>
      <c r="Q168" s="360">
        <f t="shared" si="21"/>
        <v>153</v>
      </c>
      <c r="R168" s="22"/>
      <c r="S168" s="545" t="s">
        <v>195</v>
      </c>
      <c r="T168" s="546"/>
      <c r="U168" s="22"/>
      <c r="V168" s="550" t="str">
        <f t="shared" si="23"/>
        <v>M6ﾚﾍﾞﾙ1</v>
      </c>
      <c r="W168" s="183">
        <f t="shared" si="24"/>
        <v>1223</v>
      </c>
    </row>
    <row r="169" spans="2:23" s="308" customFormat="1" ht="13.5" customHeight="1">
      <c r="B169" s="197">
        <v>1247</v>
      </c>
      <c r="C169" s="198" t="s">
        <v>286</v>
      </c>
      <c r="D169" s="201" t="s">
        <v>14</v>
      </c>
      <c r="E169" s="331">
        <v>25</v>
      </c>
      <c r="F169" s="331"/>
      <c r="G169" s="324" t="s">
        <v>219</v>
      </c>
      <c r="H169" s="331"/>
      <c r="I169" s="361" t="s">
        <v>60</v>
      </c>
      <c r="J169" s="379">
        <v>25</v>
      </c>
      <c r="K169" s="312"/>
      <c r="L169" s="473"/>
      <c r="M169" s="243"/>
      <c r="N169" s="458">
        <f t="shared" si="22"/>
        <v>162</v>
      </c>
      <c r="O169" s="335"/>
      <c r="P169" s="201">
        <f t="shared" si="20"/>
        <v>158</v>
      </c>
      <c r="Q169" s="316">
        <f t="shared" si="21"/>
        <v>154</v>
      </c>
      <c r="R169" s="22"/>
      <c r="S169" s="255"/>
      <c r="T169" s="256"/>
      <c r="U169" s="22"/>
      <c r="V169" s="548" t="str">
        <f t="shared" si="23"/>
        <v>M6ﾚﾍﾞﾙ1</v>
      </c>
      <c r="W169" s="81">
        <f t="shared" si="24"/>
        <v>1247</v>
      </c>
    </row>
    <row r="170" spans="2:23" s="308" customFormat="1" ht="13.5" customHeight="1">
      <c r="B170" s="197">
        <v>1248</v>
      </c>
      <c r="C170" s="198" t="s">
        <v>287</v>
      </c>
      <c r="D170" s="201" t="s">
        <v>21</v>
      </c>
      <c r="E170" s="331">
        <v>40</v>
      </c>
      <c r="F170" s="331"/>
      <c r="G170" s="324" t="s">
        <v>219</v>
      </c>
      <c r="H170" s="331"/>
      <c r="I170" s="361" t="s">
        <v>60</v>
      </c>
      <c r="J170" s="379">
        <v>40</v>
      </c>
      <c r="K170" s="312"/>
      <c r="L170" s="473"/>
      <c r="M170" s="243"/>
      <c r="N170" s="458">
        <f t="shared" si="22"/>
        <v>163</v>
      </c>
      <c r="O170" s="335"/>
      <c r="P170" s="201">
        <f t="shared" si="20"/>
        <v>159</v>
      </c>
      <c r="Q170" s="316">
        <f t="shared" si="21"/>
        <v>155</v>
      </c>
      <c r="R170" s="22"/>
      <c r="S170" s="255"/>
      <c r="T170" s="355"/>
      <c r="U170" s="22"/>
      <c r="V170" s="548" t="str">
        <f t="shared" si="23"/>
        <v>M6ﾚﾍﾞﾙ1</v>
      </c>
      <c r="W170" s="81">
        <f t="shared" si="24"/>
        <v>1248</v>
      </c>
    </row>
    <row r="171" spans="2:23" s="308" customFormat="1" ht="13.5" customHeight="1">
      <c r="B171" s="197">
        <v>1249</v>
      </c>
      <c r="C171" s="198" t="s">
        <v>79</v>
      </c>
      <c r="D171" s="201" t="s">
        <v>14</v>
      </c>
      <c r="E171" s="331">
        <v>25</v>
      </c>
      <c r="F171" s="331"/>
      <c r="G171" s="324" t="s">
        <v>219</v>
      </c>
      <c r="H171" s="331"/>
      <c r="I171" s="361" t="s">
        <v>60</v>
      </c>
      <c r="J171" s="379">
        <v>25</v>
      </c>
      <c r="K171" s="312"/>
      <c r="L171" s="473"/>
      <c r="M171" s="243"/>
      <c r="N171" s="458">
        <f t="shared" si="22"/>
        <v>164</v>
      </c>
      <c r="O171" s="335"/>
      <c r="P171" s="201">
        <f t="shared" si="20"/>
        <v>160</v>
      </c>
      <c r="Q171" s="316">
        <f t="shared" si="21"/>
        <v>156</v>
      </c>
      <c r="R171" s="22"/>
      <c r="S171" s="255"/>
      <c r="T171" s="256"/>
      <c r="U171" s="22"/>
      <c r="V171" s="548" t="str">
        <f t="shared" si="23"/>
        <v>M6ﾚﾍﾞﾙ1</v>
      </c>
      <c r="W171" s="81">
        <f t="shared" si="24"/>
        <v>1249</v>
      </c>
    </row>
    <row r="172" spans="2:23" s="308" customFormat="1" ht="13.5" customHeight="1">
      <c r="B172" s="197">
        <v>1250</v>
      </c>
      <c r="C172" s="198" t="s">
        <v>80</v>
      </c>
      <c r="D172" s="201" t="s">
        <v>21</v>
      </c>
      <c r="E172" s="331">
        <v>40</v>
      </c>
      <c r="F172" s="331"/>
      <c r="G172" s="324" t="s">
        <v>219</v>
      </c>
      <c r="H172" s="331"/>
      <c r="I172" s="361" t="s">
        <v>60</v>
      </c>
      <c r="J172" s="379">
        <v>40</v>
      </c>
      <c r="K172" s="312"/>
      <c r="L172" s="473"/>
      <c r="M172" s="243"/>
      <c r="N172" s="458">
        <f t="shared" si="22"/>
        <v>165</v>
      </c>
      <c r="O172" s="335"/>
      <c r="P172" s="201">
        <f t="shared" si="20"/>
        <v>161</v>
      </c>
      <c r="Q172" s="316">
        <f t="shared" si="21"/>
        <v>157</v>
      </c>
      <c r="R172" s="22"/>
      <c r="S172" s="255"/>
      <c r="T172" s="256"/>
      <c r="U172" s="22"/>
      <c r="V172" s="548" t="str">
        <f t="shared" si="23"/>
        <v>M6ﾚﾍﾞﾙ1</v>
      </c>
      <c r="W172" s="81">
        <f t="shared" si="24"/>
        <v>1250</v>
      </c>
    </row>
    <row r="173" spans="2:23" s="308" customFormat="1" ht="13.5" customHeight="1">
      <c r="B173" s="197">
        <v>1251</v>
      </c>
      <c r="C173" s="198" t="s">
        <v>81</v>
      </c>
      <c r="D173" s="200" t="s">
        <v>274</v>
      </c>
      <c r="E173" s="331">
        <v>16</v>
      </c>
      <c r="F173" s="331"/>
      <c r="G173" s="331" t="s">
        <v>220</v>
      </c>
      <c r="H173" s="331"/>
      <c r="I173" s="332">
        <v>2</v>
      </c>
      <c r="J173" s="380">
        <v>16</v>
      </c>
      <c r="K173" s="312"/>
      <c r="L173" s="473"/>
      <c r="M173" s="243"/>
      <c r="N173" s="458">
        <f t="shared" si="22"/>
        <v>166</v>
      </c>
      <c r="O173" s="335"/>
      <c r="P173" s="200">
        <f t="shared" si="20"/>
        <v>162</v>
      </c>
      <c r="Q173" s="316">
        <f t="shared" si="21"/>
        <v>158</v>
      </c>
      <c r="R173" s="22"/>
      <c r="S173" s="255"/>
      <c r="T173" s="355"/>
      <c r="U173" s="22"/>
      <c r="V173" s="548" t="str">
        <f t="shared" si="23"/>
        <v>M8ﾚﾍﾞﾙ2</v>
      </c>
      <c r="W173" s="81">
        <f t="shared" si="24"/>
        <v>1251</v>
      </c>
    </row>
    <row r="174" spans="2:23" s="308" customFormat="1" ht="13.5" customHeight="1" thickBot="1">
      <c r="B174" s="219">
        <v>1251</v>
      </c>
      <c r="C174" s="31" t="s">
        <v>206</v>
      </c>
      <c r="D174" s="200"/>
      <c r="E174" s="331"/>
      <c r="F174" s="318"/>
      <c r="G174" s="318"/>
      <c r="H174" s="318"/>
      <c r="I174" s="332"/>
      <c r="J174" s="381">
        <v>16</v>
      </c>
      <c r="K174" s="312"/>
      <c r="L174" s="335"/>
      <c r="M174" s="243"/>
      <c r="N174" s="466">
        <f t="shared" si="22"/>
        <v>167</v>
      </c>
      <c r="O174" s="335"/>
      <c r="P174" s="317">
        <f t="shared" si="20"/>
        <v>163</v>
      </c>
      <c r="Q174" s="322">
        <f t="shared" si="21"/>
        <v>159</v>
      </c>
      <c r="R174" s="259"/>
      <c r="S174" s="257"/>
      <c r="T174" s="362"/>
      <c r="U174" s="260"/>
      <c r="V174" s="555" t="str">
        <f t="shared" si="23"/>
        <v/>
      </c>
      <c r="W174" s="556">
        <f t="shared" si="24"/>
        <v>1251</v>
      </c>
    </row>
    <row r="175" spans="2:23" s="308" customFormat="1" ht="13.5" customHeight="1" thickTop="1" thickBot="1">
      <c r="B175" s="220">
        <v>1413</v>
      </c>
      <c r="C175" s="221" t="s">
        <v>115</v>
      </c>
      <c r="D175" s="222" t="s">
        <v>14</v>
      </c>
      <c r="E175" s="363">
        <v>1</v>
      </c>
      <c r="F175" s="363"/>
      <c r="G175" s="363" t="s">
        <v>219</v>
      </c>
      <c r="H175" s="363"/>
      <c r="I175" s="253" t="s">
        <v>60</v>
      </c>
      <c r="J175" s="382">
        <v>1</v>
      </c>
      <c r="K175" s="364"/>
      <c r="L175" s="481"/>
      <c r="M175" s="261"/>
      <c r="N175" s="467">
        <f t="shared" si="22"/>
        <v>168</v>
      </c>
      <c r="O175" s="335"/>
      <c r="P175" s="222">
        <f t="shared" si="20"/>
        <v>164</v>
      </c>
      <c r="Q175" s="365">
        <f t="shared" si="21"/>
        <v>160</v>
      </c>
      <c r="R175" s="252"/>
      <c r="S175" s="608"/>
      <c r="T175" s="609"/>
      <c r="U175" s="253"/>
      <c r="V175" s="559" t="str">
        <f t="shared" si="23"/>
        <v>M6ﾚﾍﾞﾙ1</v>
      </c>
      <c r="W175" s="560">
        <f t="shared" si="24"/>
        <v>1413</v>
      </c>
    </row>
    <row r="176" spans="2:23" s="308" customFormat="1" ht="13.5" customHeight="1" thickTop="1">
      <c r="B176" s="202">
        <v>1298</v>
      </c>
      <c r="C176" s="203" t="s">
        <v>116</v>
      </c>
      <c r="D176" s="214" t="s">
        <v>53</v>
      </c>
      <c r="E176" s="310">
        <v>5</v>
      </c>
      <c r="F176" s="310">
        <v>2</v>
      </c>
      <c r="G176" s="310" t="s">
        <v>219</v>
      </c>
      <c r="H176" s="310">
        <v>9</v>
      </c>
      <c r="I176" s="311" t="s">
        <v>60</v>
      </c>
      <c r="J176" s="383">
        <v>9</v>
      </c>
      <c r="K176" s="312"/>
      <c r="L176" s="480"/>
      <c r="M176" s="243"/>
      <c r="N176" s="465">
        <f t="shared" si="22"/>
        <v>169</v>
      </c>
      <c r="O176" s="314"/>
      <c r="P176" s="359">
        <f t="shared" si="20"/>
        <v>165</v>
      </c>
      <c r="Q176" s="360">
        <f t="shared" si="21"/>
        <v>161</v>
      </c>
      <c r="R176" s="563"/>
      <c r="S176" s="366"/>
      <c r="T176" s="367"/>
      <c r="U176" s="562"/>
      <c r="V176" s="557" t="str">
        <f t="shared" si="23"/>
        <v>M6ﾚﾍﾞﾙ1</v>
      </c>
      <c r="W176" s="558">
        <f t="shared" si="24"/>
        <v>1298</v>
      </c>
    </row>
    <row r="177" spans="1:25" s="308" customFormat="1" ht="13.5" customHeight="1">
      <c r="B177" s="197">
        <v>1299</v>
      </c>
      <c r="C177" s="198" t="s">
        <v>117</v>
      </c>
      <c r="D177" s="201" t="s">
        <v>53</v>
      </c>
      <c r="E177" s="331">
        <v>7</v>
      </c>
      <c r="F177" s="331">
        <v>3</v>
      </c>
      <c r="G177" s="331" t="s">
        <v>219</v>
      </c>
      <c r="H177" s="331">
        <v>12</v>
      </c>
      <c r="I177" s="361" t="s">
        <v>60</v>
      </c>
      <c r="J177" s="379">
        <v>12</v>
      </c>
      <c r="K177" s="312"/>
      <c r="L177" s="313"/>
      <c r="M177" s="243"/>
      <c r="N177" s="454">
        <f t="shared" si="22"/>
        <v>170</v>
      </c>
      <c r="O177" s="314"/>
      <c r="P177" s="315">
        <f t="shared" si="20"/>
        <v>166</v>
      </c>
      <c r="Q177" s="316">
        <f t="shared" si="21"/>
        <v>162</v>
      </c>
      <c r="R177" s="22"/>
      <c r="S177" s="255"/>
      <c r="T177" s="256"/>
      <c r="U177" s="22"/>
      <c r="V177" s="548" t="str">
        <f t="shared" si="23"/>
        <v>M6ﾚﾍﾞﾙ1</v>
      </c>
      <c r="W177" s="81">
        <f t="shared" si="24"/>
        <v>1299</v>
      </c>
    </row>
    <row r="178" spans="1:25" s="308" customFormat="1" ht="13.5" customHeight="1">
      <c r="B178" s="197">
        <v>1224</v>
      </c>
      <c r="C178" s="198" t="s">
        <v>77</v>
      </c>
      <c r="D178" s="201" t="s">
        <v>53</v>
      </c>
      <c r="E178" s="331">
        <v>7</v>
      </c>
      <c r="F178" s="331">
        <v>3</v>
      </c>
      <c r="G178" s="331" t="s">
        <v>219</v>
      </c>
      <c r="H178" s="331">
        <v>12</v>
      </c>
      <c r="I178" s="361" t="s">
        <v>60</v>
      </c>
      <c r="J178" s="379">
        <v>12</v>
      </c>
      <c r="K178" s="312"/>
      <c r="L178" s="313"/>
      <c r="M178" s="243"/>
      <c r="N178" s="454">
        <f t="shared" si="22"/>
        <v>171</v>
      </c>
      <c r="O178" s="314"/>
      <c r="P178" s="315">
        <f t="shared" si="20"/>
        <v>167</v>
      </c>
      <c r="Q178" s="316">
        <f t="shared" si="21"/>
        <v>163</v>
      </c>
      <c r="R178" s="22"/>
      <c r="S178" s="255"/>
      <c r="T178" s="355"/>
      <c r="U178" s="22"/>
      <c r="V178" s="548" t="str">
        <f t="shared" si="23"/>
        <v>M6ﾚﾍﾞﾙ1</v>
      </c>
      <c r="W178" s="81">
        <f t="shared" si="24"/>
        <v>1224</v>
      </c>
    </row>
    <row r="179" spans="1:25" s="308" customFormat="1" ht="13.5" customHeight="1" thickBot="1">
      <c r="B179" s="215">
        <v>1225</v>
      </c>
      <c r="C179" s="216" t="s">
        <v>78</v>
      </c>
      <c r="D179" s="217" t="s">
        <v>87</v>
      </c>
      <c r="E179" s="368">
        <v>12</v>
      </c>
      <c r="F179" s="368"/>
      <c r="G179" s="368" t="s">
        <v>219</v>
      </c>
      <c r="H179" s="368">
        <v>13</v>
      </c>
      <c r="I179" s="377" t="s">
        <v>60</v>
      </c>
      <c r="J179" s="384">
        <v>13</v>
      </c>
      <c r="K179" s="312"/>
      <c r="L179" s="482"/>
      <c r="M179" s="243"/>
      <c r="N179" s="468">
        <f t="shared" si="22"/>
        <v>172</v>
      </c>
      <c r="O179" s="314"/>
      <c r="P179" s="369">
        <f t="shared" si="20"/>
        <v>168</v>
      </c>
      <c r="Q179" s="370">
        <f t="shared" si="21"/>
        <v>164</v>
      </c>
      <c r="R179" s="259"/>
      <c r="S179" s="257"/>
      <c r="T179" s="362"/>
      <c r="U179" s="260"/>
      <c r="V179" s="555" t="str">
        <f t="shared" si="23"/>
        <v>M6ﾚﾍﾞﾙ1</v>
      </c>
      <c r="W179" s="556">
        <f t="shared" si="24"/>
        <v>1225</v>
      </c>
    </row>
    <row r="180" spans="1:25" s="308" customFormat="1" ht="13.5" customHeight="1" thickTop="1">
      <c r="B180" s="202">
        <v>1206</v>
      </c>
      <c r="C180" s="203" t="s">
        <v>118</v>
      </c>
      <c r="D180" s="214" t="s">
        <v>289</v>
      </c>
      <c r="E180" s="310">
        <v>8</v>
      </c>
      <c r="F180" s="310"/>
      <c r="G180" s="310" t="s">
        <v>219</v>
      </c>
      <c r="H180" s="310"/>
      <c r="I180" s="311" t="s">
        <v>60</v>
      </c>
      <c r="J180" s="383">
        <v>8</v>
      </c>
      <c r="K180" s="312"/>
      <c r="L180" s="480"/>
      <c r="M180" s="243"/>
      <c r="N180" s="465">
        <f t="shared" si="22"/>
        <v>173</v>
      </c>
      <c r="O180" s="314"/>
      <c r="P180" s="359">
        <f t="shared" si="20"/>
        <v>169</v>
      </c>
      <c r="Q180" s="360">
        <f t="shared" si="21"/>
        <v>165</v>
      </c>
      <c r="R180" s="563"/>
      <c r="S180" s="366"/>
      <c r="T180" s="367"/>
      <c r="U180" s="562"/>
      <c r="V180" s="557" t="str">
        <f t="shared" si="23"/>
        <v>M6ﾚﾍﾞﾙ1</v>
      </c>
      <c r="W180" s="558">
        <f t="shared" si="24"/>
        <v>1206</v>
      </c>
    </row>
    <row r="181" spans="1:25" s="308" customFormat="1" ht="13.5" customHeight="1" thickBot="1">
      <c r="B181" s="25">
        <v>1207</v>
      </c>
      <c r="C181" s="26" t="s">
        <v>119</v>
      </c>
      <c r="D181" s="213" t="s">
        <v>289</v>
      </c>
      <c r="E181" s="345">
        <v>8</v>
      </c>
      <c r="F181" s="345"/>
      <c r="G181" s="345" t="s">
        <v>219</v>
      </c>
      <c r="H181" s="345"/>
      <c r="I181" s="371" t="s">
        <v>60</v>
      </c>
      <c r="J181" s="385">
        <v>8</v>
      </c>
      <c r="K181" s="312"/>
      <c r="L181" s="479"/>
      <c r="M181" s="243"/>
      <c r="N181" s="464">
        <f t="shared" si="22"/>
        <v>174</v>
      </c>
      <c r="O181" s="314"/>
      <c r="P181" s="372">
        <f t="shared" si="20"/>
        <v>170</v>
      </c>
      <c r="Q181" s="373">
        <f t="shared" si="21"/>
        <v>166</v>
      </c>
      <c r="R181" s="22"/>
      <c r="S181" s="374"/>
      <c r="T181" s="375"/>
      <c r="U181" s="22"/>
      <c r="V181" s="548" t="str">
        <f t="shared" si="23"/>
        <v>M6ﾚﾍﾞﾙ1</v>
      </c>
      <c r="W181" s="81">
        <f t="shared" si="24"/>
        <v>1207</v>
      </c>
    </row>
    <row r="182" spans="1:25" s="10" customFormat="1" ht="13.5" customHeight="1" thickBot="1">
      <c r="B182" s="25"/>
      <c r="C182" s="26"/>
      <c r="D182" s="213"/>
      <c r="E182" s="27"/>
      <c r="F182" s="27"/>
      <c r="G182" s="27"/>
      <c r="H182" s="27"/>
      <c r="I182" s="27"/>
      <c r="J182" s="287"/>
      <c r="K182" s="14"/>
      <c r="L182" s="399"/>
      <c r="M182" s="490"/>
      <c r="N182" s="399"/>
      <c r="O182" s="398"/>
      <c r="P182" s="406"/>
      <c r="Q182" s="407"/>
      <c r="R182" s="20"/>
      <c r="S182" s="248"/>
      <c r="T182" s="249"/>
      <c r="U182" s="28"/>
      <c r="V182" s="553" t="str">
        <f t="shared" si="12"/>
        <v/>
      </c>
      <c r="W182" s="554">
        <f t="shared" si="15"/>
        <v>0</v>
      </c>
      <c r="X182" s="93"/>
      <c r="Y182" s="7"/>
    </row>
    <row r="183" spans="1:25" ht="13.5" customHeight="1">
      <c r="A183" s="33"/>
      <c r="D183" s="78"/>
      <c r="E183" s="232"/>
      <c r="J183" s="232"/>
    </row>
    <row r="184" spans="1:25" ht="18.600000000000001" hidden="1" thickBot="1">
      <c r="C184" s="100"/>
      <c r="D184" s="1" t="s">
        <v>124</v>
      </c>
      <c r="S184" s="175" t="s">
        <v>186</v>
      </c>
    </row>
    <row r="185" spans="1:25" hidden="1">
      <c r="D185" s="1"/>
    </row>
    <row r="186" spans="1:25" ht="18.600000000000001" hidden="1" thickBot="1">
      <c r="C186" s="101"/>
      <c r="D186" s="1" t="s">
        <v>125</v>
      </c>
    </row>
    <row r="187" spans="1:25" hidden="1"/>
    <row r="188" spans="1:25" ht="18.600000000000001" hidden="1" thickBot="1">
      <c r="C188" s="100"/>
      <c r="D188" s="1" t="s">
        <v>127</v>
      </c>
    </row>
    <row r="189" spans="1:25" hidden="1">
      <c r="D189" s="1"/>
    </row>
    <row r="190" spans="1:25" ht="18.600000000000001" hidden="1" thickBot="1">
      <c r="C190" s="102"/>
      <c r="D190" s="1" t="s">
        <v>128</v>
      </c>
    </row>
  </sheetData>
  <mergeCells count="30">
    <mergeCell ref="S165:T165"/>
    <mergeCell ref="S166:T166"/>
    <mergeCell ref="S167:T167"/>
    <mergeCell ref="S175:T175"/>
    <mergeCell ref="S136:T136"/>
    <mergeCell ref="S137:T137"/>
    <mergeCell ref="S138:T138"/>
    <mergeCell ref="S139:T139"/>
    <mergeCell ref="S148:T148"/>
    <mergeCell ref="S149:T149"/>
    <mergeCell ref="S150:T150"/>
    <mergeCell ref="S151:T151"/>
    <mergeCell ref="S152:T152"/>
    <mergeCell ref="S153:T153"/>
    <mergeCell ref="S164:T164"/>
    <mergeCell ref="S68:T114"/>
    <mergeCell ref="S14:T14"/>
    <mergeCell ref="S15:T15"/>
    <mergeCell ref="T31:T42"/>
    <mergeCell ref="S37:S42"/>
    <mergeCell ref="S49:S57"/>
    <mergeCell ref="T49:T57"/>
    <mergeCell ref="B2:T2"/>
    <mergeCell ref="B3:T3"/>
    <mergeCell ref="L4:L5"/>
    <mergeCell ref="N4:N5"/>
    <mergeCell ref="P4:P5"/>
    <mergeCell ref="Q4:Q5"/>
    <mergeCell ref="S4:T5"/>
    <mergeCell ref="D5:J5"/>
  </mergeCells>
  <phoneticPr fontId="2"/>
  <printOptions horizontalCentered="1"/>
  <pageMargins left="0.78740157480314965" right="0.78740157480314965" top="0.78740157480314965" bottom="0.78740157480314965" header="0.51181102362204722" footer="0.78740157480314965"/>
  <pageSetup paperSize="9" scale="87" firstPageNumber="351" fitToHeight="0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7" sqref="G17"/>
    </sheetView>
  </sheetViews>
  <sheetFormatPr defaultRowHeight="13.2"/>
  <sheetData/>
  <phoneticPr fontId="2"/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55"/>
  <sheetViews>
    <sheetView view="pageBreakPreview" zoomScale="75" zoomScaleNormal="75" zoomScaleSheetLayoutView="75" workbookViewId="0">
      <selection activeCell="C2" sqref="C2"/>
    </sheetView>
  </sheetViews>
  <sheetFormatPr defaultColWidth="3.77734375" defaultRowHeight="13.2"/>
  <cols>
    <col min="1" max="1" width="3.77734375" customWidth="1"/>
    <col min="2" max="2" width="6.44140625" style="1" customWidth="1"/>
    <col min="3" max="3" width="33.109375" style="1" bestFit="1" customWidth="1"/>
    <col min="4" max="4" width="3.21875" style="70" bestFit="1" customWidth="1"/>
    <col min="5" max="5" width="4.77734375" style="60" bestFit="1" customWidth="1"/>
    <col min="6" max="6" width="2.88671875" style="60" bestFit="1" customWidth="1"/>
    <col min="7" max="7" width="3.77734375" style="60" bestFit="1" customWidth="1"/>
    <col min="8" max="8" width="3.44140625" style="60" bestFit="1" customWidth="1"/>
    <col min="9" max="9" width="0.88671875" style="61" customWidth="1"/>
    <col min="10" max="10" width="5" style="70" bestFit="1" customWidth="1"/>
    <col min="11" max="11" width="3.33203125" style="70" customWidth="1"/>
    <col min="12" max="12" width="32.77734375" style="64" bestFit="1" customWidth="1"/>
    <col min="13" max="13" width="0.88671875" style="61" customWidth="1"/>
    <col min="14" max="14" width="1.21875" style="61" customWidth="1"/>
  </cols>
  <sheetData>
    <row r="1" spans="2:14" s="60" customFormat="1" ht="16.2">
      <c r="C1" s="103" t="s">
        <v>196</v>
      </c>
      <c r="D1" s="42"/>
      <c r="E1" s="104"/>
      <c r="F1" s="104"/>
      <c r="G1" s="104"/>
      <c r="H1" s="104"/>
      <c r="I1" s="82"/>
      <c r="J1" s="105"/>
      <c r="K1" s="105"/>
    </row>
    <row r="2" spans="2:14" ht="13.8" thickBot="1"/>
    <row r="3" spans="2:14" ht="14.25" customHeight="1">
      <c r="B3" s="106"/>
      <c r="C3" s="107"/>
      <c r="D3" s="68"/>
      <c r="E3" s="108"/>
      <c r="F3" s="108"/>
      <c r="G3" s="108"/>
      <c r="H3" s="41"/>
      <c r="J3" s="623" t="s">
        <v>129</v>
      </c>
      <c r="K3" s="624"/>
      <c r="L3" s="625"/>
    </row>
    <row r="4" spans="2:14" ht="14.25" customHeight="1" thickBot="1">
      <c r="B4" s="109"/>
      <c r="C4" s="110"/>
      <c r="D4" s="111"/>
      <c r="E4" s="112"/>
      <c r="F4" s="112"/>
      <c r="G4" s="112"/>
      <c r="H4" s="113"/>
      <c r="I4" s="36"/>
      <c r="J4" s="626"/>
      <c r="K4" s="627"/>
      <c r="L4" s="628"/>
    </row>
    <row r="5" spans="2:14" ht="22.2" thickBot="1">
      <c r="B5" s="114" t="s">
        <v>1</v>
      </c>
      <c r="C5" s="83" t="s">
        <v>2</v>
      </c>
      <c r="D5" s="115" t="s">
        <v>3</v>
      </c>
      <c r="E5" s="116" t="s">
        <v>4</v>
      </c>
      <c r="F5" s="116" t="s">
        <v>5</v>
      </c>
      <c r="G5" s="116" t="s">
        <v>6</v>
      </c>
      <c r="H5" s="117" t="s">
        <v>7</v>
      </c>
      <c r="I5" s="39"/>
      <c r="J5" s="118" t="s">
        <v>8</v>
      </c>
      <c r="K5" s="117" t="s">
        <v>130</v>
      </c>
      <c r="L5" s="119" t="s">
        <v>126</v>
      </c>
      <c r="M5" s="114"/>
      <c r="N5" s="83"/>
    </row>
    <row r="6" spans="2:14">
      <c r="B6" s="120">
        <v>1</v>
      </c>
      <c r="C6" s="121" t="s">
        <v>112</v>
      </c>
      <c r="D6" s="53" t="s">
        <v>11</v>
      </c>
      <c r="E6" s="51">
        <v>5</v>
      </c>
      <c r="F6" s="4"/>
      <c r="G6" s="21"/>
      <c r="H6" s="122"/>
      <c r="I6" s="123"/>
      <c r="J6" s="124" t="s">
        <v>12</v>
      </c>
      <c r="K6" s="125" t="s">
        <v>131</v>
      </c>
      <c r="L6" s="126"/>
      <c r="M6" s="83"/>
      <c r="N6" s="83"/>
    </row>
    <row r="7" spans="2:14">
      <c r="B7" s="127">
        <v>2</v>
      </c>
      <c r="C7" s="128" t="s">
        <v>132</v>
      </c>
      <c r="D7" s="48" t="s">
        <v>14</v>
      </c>
      <c r="E7" s="49">
        <v>4</v>
      </c>
      <c r="F7" s="4"/>
      <c r="G7" s="21"/>
      <c r="H7" s="122"/>
      <c r="I7" s="39"/>
      <c r="J7" s="129" t="s">
        <v>12</v>
      </c>
      <c r="K7" s="125" t="s">
        <v>133</v>
      </c>
      <c r="L7" s="119"/>
      <c r="M7" s="83"/>
      <c r="N7" s="83"/>
    </row>
    <row r="8" spans="2:14">
      <c r="B8" s="127">
        <v>3</v>
      </c>
      <c r="C8" s="128" t="s">
        <v>15</v>
      </c>
      <c r="D8" s="48" t="s">
        <v>11</v>
      </c>
      <c r="E8" s="49">
        <v>8</v>
      </c>
      <c r="F8" s="4"/>
      <c r="G8" s="21"/>
      <c r="H8" s="122"/>
      <c r="I8" s="39"/>
      <c r="J8" s="129" t="s">
        <v>12</v>
      </c>
      <c r="K8" s="125" t="s">
        <v>134</v>
      </c>
      <c r="L8" s="119"/>
      <c r="M8" s="83"/>
      <c r="N8" s="83"/>
    </row>
    <row r="9" spans="2:14">
      <c r="B9" s="127">
        <v>4</v>
      </c>
      <c r="C9" s="158" t="s">
        <v>16</v>
      </c>
      <c r="D9" s="48" t="s">
        <v>14</v>
      </c>
      <c r="E9" s="49">
        <v>12</v>
      </c>
      <c r="F9" s="4"/>
      <c r="G9" s="21"/>
      <c r="H9" s="122"/>
      <c r="I9" s="39"/>
      <c r="J9" s="129" t="s">
        <v>12</v>
      </c>
      <c r="K9" s="125" t="s">
        <v>135</v>
      </c>
      <c r="L9" s="119"/>
      <c r="M9" s="83"/>
      <c r="N9" s="83"/>
    </row>
    <row r="10" spans="2:14">
      <c r="B10" s="127">
        <v>5</v>
      </c>
      <c r="C10" s="177" t="s">
        <v>136</v>
      </c>
      <c r="D10" s="48" t="s">
        <v>14</v>
      </c>
      <c r="E10" s="49">
        <v>12</v>
      </c>
      <c r="F10" s="4"/>
      <c r="G10" s="21"/>
      <c r="H10" s="122"/>
      <c r="I10" s="39"/>
      <c r="J10" s="129" t="s">
        <v>12</v>
      </c>
      <c r="K10" s="125" t="s">
        <v>137</v>
      </c>
      <c r="L10" s="119"/>
      <c r="M10" s="83"/>
      <c r="N10" s="83"/>
    </row>
    <row r="11" spans="2:14">
      <c r="B11" s="127">
        <v>1197</v>
      </c>
      <c r="C11" s="128" t="s">
        <v>111</v>
      </c>
      <c r="D11" s="48" t="s">
        <v>113</v>
      </c>
      <c r="E11" s="49">
        <v>12</v>
      </c>
      <c r="F11" s="4"/>
      <c r="G11" s="21"/>
      <c r="H11" s="122"/>
      <c r="I11" s="39"/>
      <c r="J11" s="129" t="s">
        <v>12</v>
      </c>
      <c r="K11" s="125" t="s">
        <v>138</v>
      </c>
      <c r="L11" s="119"/>
      <c r="M11" s="83"/>
      <c r="N11" s="83"/>
    </row>
    <row r="12" spans="2:14">
      <c r="B12" s="127">
        <v>9</v>
      </c>
      <c r="C12" s="128" t="s">
        <v>18</v>
      </c>
      <c r="D12" s="48" t="s">
        <v>14</v>
      </c>
      <c r="E12" s="49">
        <v>1</v>
      </c>
      <c r="F12" s="4"/>
      <c r="G12" s="21"/>
      <c r="H12" s="122"/>
      <c r="I12" s="39"/>
      <c r="J12" s="129" t="s">
        <v>12</v>
      </c>
      <c r="K12" s="130" t="s">
        <v>139</v>
      </c>
      <c r="L12" s="119"/>
      <c r="M12" s="83"/>
      <c r="N12" s="83"/>
    </row>
    <row r="13" spans="2:14">
      <c r="B13" s="127">
        <v>1006</v>
      </c>
      <c r="C13" s="131" t="s">
        <v>19</v>
      </c>
      <c r="D13" s="48" t="s">
        <v>14</v>
      </c>
      <c r="E13" s="49">
        <v>12</v>
      </c>
      <c r="F13" s="4"/>
      <c r="G13" s="21"/>
      <c r="H13" s="122"/>
      <c r="I13" s="39"/>
      <c r="J13" s="129" t="s">
        <v>12</v>
      </c>
      <c r="K13" s="130" t="s">
        <v>140</v>
      </c>
      <c r="L13" s="119"/>
      <c r="M13" s="83"/>
      <c r="N13" s="83"/>
    </row>
    <row r="14" spans="2:14">
      <c r="B14" s="127">
        <v>1007</v>
      </c>
      <c r="C14" s="128" t="s">
        <v>95</v>
      </c>
      <c r="D14" s="48" t="s">
        <v>113</v>
      </c>
      <c r="E14" s="49">
        <v>14</v>
      </c>
      <c r="F14" s="4"/>
      <c r="G14" s="21"/>
      <c r="H14" s="122"/>
      <c r="I14" s="39"/>
      <c r="J14" s="129" t="s">
        <v>82</v>
      </c>
      <c r="K14" s="130" t="s">
        <v>141</v>
      </c>
      <c r="L14" s="119"/>
      <c r="M14" s="83"/>
      <c r="N14" s="83"/>
    </row>
    <row r="15" spans="2:14">
      <c r="B15" s="127">
        <v>1008</v>
      </c>
      <c r="C15" s="128" t="s">
        <v>20</v>
      </c>
      <c r="D15" s="48" t="s">
        <v>11</v>
      </c>
      <c r="E15" s="49">
        <f>-G4209</f>
        <v>0</v>
      </c>
      <c r="F15" s="4"/>
      <c r="G15" s="21"/>
      <c r="H15" s="122"/>
      <c r="I15" s="39"/>
      <c r="J15" s="129" t="s">
        <v>12</v>
      </c>
      <c r="K15" s="130" t="s">
        <v>142</v>
      </c>
      <c r="L15" s="119"/>
      <c r="M15" s="83"/>
      <c r="N15" s="83"/>
    </row>
    <row r="16" spans="2:14">
      <c r="B16" s="127"/>
      <c r="C16" s="131"/>
      <c r="D16" s="97"/>
      <c r="E16" s="4"/>
      <c r="F16" s="4"/>
      <c r="G16" s="21"/>
      <c r="H16" s="122"/>
      <c r="I16" s="39"/>
      <c r="J16" s="129"/>
      <c r="K16" s="130"/>
      <c r="L16" s="119"/>
      <c r="M16" s="83"/>
      <c r="N16" s="83"/>
    </row>
    <row r="17" spans="2:14" ht="20.399999999999999" thickBot="1">
      <c r="B17" s="132" t="s">
        <v>143</v>
      </c>
      <c r="C17" s="133"/>
      <c r="D17" s="134"/>
      <c r="E17" s="135"/>
      <c r="F17" s="135"/>
      <c r="G17" s="136"/>
      <c r="H17" s="137"/>
      <c r="I17" s="15"/>
      <c r="J17" s="138"/>
      <c r="K17" s="139"/>
      <c r="L17" s="140"/>
    </row>
    <row r="18" spans="2:14">
      <c r="B18" s="120">
        <v>1204</v>
      </c>
      <c r="C18" s="141" t="s">
        <v>144</v>
      </c>
      <c r="D18" s="142" t="s">
        <v>145</v>
      </c>
      <c r="E18" s="143">
        <v>25</v>
      </c>
      <c r="F18" s="143"/>
      <c r="G18" s="143"/>
      <c r="H18" s="144" t="s">
        <v>60</v>
      </c>
      <c r="I18" s="145"/>
      <c r="J18" s="146" t="s">
        <v>146</v>
      </c>
      <c r="K18" s="147"/>
      <c r="L18" s="148" t="s">
        <v>147</v>
      </c>
      <c r="M18" s="20"/>
      <c r="N18" s="20"/>
    </row>
    <row r="19" spans="2:14">
      <c r="B19" s="149">
        <v>1205</v>
      </c>
      <c r="C19" s="150" t="s">
        <v>148</v>
      </c>
      <c r="D19" s="53" t="s">
        <v>145</v>
      </c>
      <c r="E19" s="51">
        <v>14</v>
      </c>
      <c r="F19" s="51"/>
      <c r="G19" s="51"/>
      <c r="H19" s="84" t="s">
        <v>189</v>
      </c>
      <c r="I19" s="145"/>
      <c r="J19" s="151" t="s">
        <v>85</v>
      </c>
      <c r="K19" s="125"/>
      <c r="L19" s="148" t="s">
        <v>149</v>
      </c>
      <c r="M19" s="20"/>
      <c r="N19" s="20"/>
    </row>
    <row r="20" spans="2:14">
      <c r="B20" s="149"/>
      <c r="C20" s="150" t="s">
        <v>150</v>
      </c>
      <c r="D20" s="50" t="s">
        <v>14</v>
      </c>
      <c r="E20" s="49">
        <v>25</v>
      </c>
      <c r="F20" s="51"/>
      <c r="G20" s="51"/>
      <c r="H20" s="84" t="s">
        <v>120</v>
      </c>
      <c r="I20" s="145"/>
      <c r="J20" s="151" t="s">
        <v>85</v>
      </c>
      <c r="K20" s="125"/>
      <c r="L20" s="178" t="s">
        <v>151</v>
      </c>
      <c r="M20" s="20"/>
      <c r="N20" s="20"/>
    </row>
    <row r="21" spans="2:14">
      <c r="B21" s="149"/>
      <c r="C21" s="150" t="s">
        <v>152</v>
      </c>
      <c r="D21" s="53" t="s">
        <v>145</v>
      </c>
      <c r="E21" s="51">
        <v>14</v>
      </c>
      <c r="F21" s="51"/>
      <c r="G21" s="51"/>
      <c r="H21" s="84" t="s">
        <v>190</v>
      </c>
      <c r="I21" s="145"/>
      <c r="J21" s="151" t="s">
        <v>85</v>
      </c>
      <c r="K21" s="125"/>
      <c r="L21" s="148" t="s">
        <v>153</v>
      </c>
      <c r="M21" s="20"/>
      <c r="N21" s="20"/>
    </row>
    <row r="22" spans="2:14">
      <c r="B22" s="149">
        <v>1200</v>
      </c>
      <c r="C22" s="152" t="s">
        <v>59</v>
      </c>
      <c r="D22" s="53" t="s">
        <v>14</v>
      </c>
      <c r="E22" s="51">
        <v>50</v>
      </c>
      <c r="F22" s="51"/>
      <c r="G22" s="51"/>
      <c r="H22" s="84" t="s">
        <v>60</v>
      </c>
      <c r="I22" s="145"/>
      <c r="J22" s="124" t="s">
        <v>93</v>
      </c>
      <c r="K22" s="125" t="s">
        <v>154</v>
      </c>
      <c r="L22" s="148"/>
      <c r="M22" s="20"/>
      <c r="N22" s="20"/>
    </row>
    <row r="23" spans="2:14">
      <c r="B23" s="127">
        <v>1288</v>
      </c>
      <c r="C23" s="128" t="s">
        <v>61</v>
      </c>
      <c r="D23" s="48" t="s">
        <v>14</v>
      </c>
      <c r="E23" s="49">
        <v>1</v>
      </c>
      <c r="F23" s="49"/>
      <c r="G23" s="49"/>
      <c r="H23" s="153" t="s">
        <v>60</v>
      </c>
      <c r="I23" s="145"/>
      <c r="J23" s="129" t="s">
        <v>85</v>
      </c>
      <c r="K23" s="130" t="s">
        <v>91</v>
      </c>
      <c r="L23" s="154"/>
      <c r="M23" s="20"/>
      <c r="N23" s="20"/>
    </row>
    <row r="24" spans="2:14">
      <c r="B24" s="127">
        <v>1289</v>
      </c>
      <c r="C24" s="128" t="s">
        <v>62</v>
      </c>
      <c r="D24" s="155" t="s">
        <v>14</v>
      </c>
      <c r="E24" s="49">
        <v>2</v>
      </c>
      <c r="F24" s="49"/>
      <c r="G24" s="49"/>
      <c r="H24" s="153" t="s">
        <v>60</v>
      </c>
      <c r="I24" s="145"/>
      <c r="J24" s="129" t="s">
        <v>12</v>
      </c>
      <c r="K24" s="130" t="s">
        <v>134</v>
      </c>
      <c r="L24" s="154"/>
      <c r="M24" s="20"/>
      <c r="N24" s="20"/>
    </row>
    <row r="25" spans="2:14">
      <c r="B25" s="127">
        <v>1203</v>
      </c>
      <c r="C25" s="128" t="s">
        <v>63</v>
      </c>
      <c r="D25" s="48" t="s">
        <v>14</v>
      </c>
      <c r="E25" s="49">
        <v>5</v>
      </c>
      <c r="F25" s="49"/>
      <c r="G25" s="49"/>
      <c r="H25" s="153" t="s">
        <v>60</v>
      </c>
      <c r="I25" s="145"/>
      <c r="J25" s="129" t="s">
        <v>82</v>
      </c>
      <c r="K25" s="130" t="s">
        <v>138</v>
      </c>
      <c r="L25" s="154"/>
      <c r="M25" s="20"/>
      <c r="N25" s="20"/>
    </row>
    <row r="26" spans="2:14">
      <c r="B26" s="127">
        <v>1287</v>
      </c>
      <c r="C26" s="128" t="s">
        <v>75</v>
      </c>
      <c r="D26" s="48" t="s">
        <v>14</v>
      </c>
      <c r="E26" s="49">
        <v>2</v>
      </c>
      <c r="F26" s="49"/>
      <c r="G26" s="49"/>
      <c r="H26" s="153" t="s">
        <v>60</v>
      </c>
      <c r="I26" s="145"/>
      <c r="J26" s="129" t="s">
        <v>82</v>
      </c>
      <c r="K26" s="130" t="s">
        <v>155</v>
      </c>
      <c r="L26" s="154"/>
      <c r="M26" s="20"/>
      <c r="N26" s="20"/>
    </row>
    <row r="27" spans="2:14" ht="13.5" customHeight="1">
      <c r="B27" s="127">
        <v>1279</v>
      </c>
      <c r="C27" s="128" t="s">
        <v>66</v>
      </c>
      <c r="D27" s="48" t="s">
        <v>145</v>
      </c>
      <c r="E27" s="49">
        <v>40</v>
      </c>
      <c r="F27" s="49"/>
      <c r="G27" s="49"/>
      <c r="H27" s="153" t="s">
        <v>60</v>
      </c>
      <c r="I27" s="145"/>
      <c r="J27" s="156" t="s">
        <v>82</v>
      </c>
      <c r="K27" s="130" t="s">
        <v>140</v>
      </c>
      <c r="L27" s="154"/>
      <c r="M27" s="20"/>
      <c r="N27" s="20"/>
    </row>
    <row r="28" spans="2:14">
      <c r="B28" s="127">
        <v>1280</v>
      </c>
      <c r="C28" s="128" t="s">
        <v>67</v>
      </c>
      <c r="D28" s="48" t="s">
        <v>14</v>
      </c>
      <c r="E28" s="49">
        <v>2</v>
      </c>
      <c r="F28" s="49"/>
      <c r="G28" s="49"/>
      <c r="H28" s="153" t="s">
        <v>60</v>
      </c>
      <c r="I28" s="145"/>
      <c r="J28" s="156" t="s">
        <v>82</v>
      </c>
      <c r="K28" s="130" t="s">
        <v>141</v>
      </c>
      <c r="L28" s="154"/>
      <c r="M28" s="20"/>
      <c r="N28" s="20"/>
    </row>
    <row r="29" spans="2:14">
      <c r="B29" s="127">
        <v>1282</v>
      </c>
      <c r="C29" s="128" t="s">
        <v>68</v>
      </c>
      <c r="D29" s="48" t="s">
        <v>14</v>
      </c>
      <c r="E29" s="49">
        <v>2</v>
      </c>
      <c r="F29" s="49"/>
      <c r="G29" s="49"/>
      <c r="H29" s="153" t="s">
        <v>60</v>
      </c>
      <c r="I29" s="145"/>
      <c r="J29" s="156" t="s">
        <v>82</v>
      </c>
      <c r="K29" s="157">
        <v>10</v>
      </c>
      <c r="L29" s="154"/>
      <c r="M29" s="20"/>
      <c r="N29" s="20"/>
    </row>
    <row r="30" spans="2:14">
      <c r="B30" s="127">
        <v>1430</v>
      </c>
      <c r="C30" s="158" t="s">
        <v>156</v>
      </c>
      <c r="D30" s="48" t="s">
        <v>114</v>
      </c>
      <c r="E30" s="49">
        <v>20</v>
      </c>
      <c r="F30" s="49"/>
      <c r="G30" s="49"/>
      <c r="H30" s="153" t="s">
        <v>60</v>
      </c>
      <c r="I30" s="145"/>
      <c r="J30" s="151" t="s">
        <v>85</v>
      </c>
      <c r="K30" s="157"/>
      <c r="L30" s="154" t="s">
        <v>157</v>
      </c>
      <c r="M30" s="20"/>
      <c r="N30" s="20"/>
    </row>
    <row r="31" spans="2:14">
      <c r="B31" s="127">
        <v>1431</v>
      </c>
      <c r="C31" s="158" t="s">
        <v>158</v>
      </c>
      <c r="D31" s="48" t="s">
        <v>113</v>
      </c>
      <c r="E31" s="49">
        <v>5</v>
      </c>
      <c r="F31" s="49"/>
      <c r="G31" s="49"/>
      <c r="H31" s="153" t="s">
        <v>60</v>
      </c>
      <c r="I31" s="145"/>
      <c r="J31" s="151" t="s">
        <v>85</v>
      </c>
      <c r="K31" s="157"/>
      <c r="L31" s="154" t="s">
        <v>159</v>
      </c>
      <c r="M31" s="20"/>
      <c r="N31" s="20"/>
    </row>
    <row r="32" spans="2:14">
      <c r="B32" s="127">
        <v>1432</v>
      </c>
      <c r="C32" s="158" t="s">
        <v>160</v>
      </c>
      <c r="D32" s="48" t="s">
        <v>114</v>
      </c>
      <c r="E32" s="49">
        <v>20</v>
      </c>
      <c r="F32" s="49"/>
      <c r="G32" s="49"/>
      <c r="H32" s="153" t="s">
        <v>60</v>
      </c>
      <c r="I32" s="145"/>
      <c r="J32" s="151" t="s">
        <v>85</v>
      </c>
      <c r="K32" s="157"/>
      <c r="L32" s="154" t="s">
        <v>161</v>
      </c>
      <c r="M32" s="20"/>
      <c r="N32" s="20"/>
    </row>
    <row r="33" spans="2:14">
      <c r="B33" s="127">
        <v>1433</v>
      </c>
      <c r="C33" s="158" t="s">
        <v>162</v>
      </c>
      <c r="D33" s="48" t="s">
        <v>113</v>
      </c>
      <c r="E33" s="49">
        <v>5</v>
      </c>
      <c r="F33" s="49"/>
      <c r="G33" s="49"/>
      <c r="H33" s="153" t="s">
        <v>60</v>
      </c>
      <c r="I33" s="145"/>
      <c r="J33" s="151" t="s">
        <v>85</v>
      </c>
      <c r="K33" s="157"/>
      <c r="L33" s="154" t="s">
        <v>163</v>
      </c>
      <c r="M33" s="20"/>
      <c r="N33" s="20"/>
    </row>
    <row r="34" spans="2:14">
      <c r="B34" s="127">
        <v>1434</v>
      </c>
      <c r="C34" s="158" t="s">
        <v>164</v>
      </c>
      <c r="D34" s="48" t="s">
        <v>114</v>
      </c>
      <c r="E34" s="49">
        <v>20</v>
      </c>
      <c r="F34" s="49"/>
      <c r="G34" s="49"/>
      <c r="H34" s="153" t="s">
        <v>60</v>
      </c>
      <c r="I34" s="145"/>
      <c r="J34" s="151" t="s">
        <v>85</v>
      </c>
      <c r="K34" s="157"/>
      <c r="L34" s="154" t="s">
        <v>165</v>
      </c>
      <c r="M34" s="20"/>
      <c r="N34" s="20"/>
    </row>
    <row r="35" spans="2:14">
      <c r="B35" s="127">
        <v>1435</v>
      </c>
      <c r="C35" s="158" t="s">
        <v>166</v>
      </c>
      <c r="D35" s="48" t="s">
        <v>113</v>
      </c>
      <c r="E35" s="49">
        <v>5</v>
      </c>
      <c r="F35" s="49"/>
      <c r="G35" s="49"/>
      <c r="H35" s="153" t="s">
        <v>60</v>
      </c>
      <c r="I35" s="145"/>
      <c r="J35" s="151" t="s">
        <v>85</v>
      </c>
      <c r="K35" s="157"/>
      <c r="L35" s="154" t="s">
        <v>167</v>
      </c>
      <c r="M35" s="20"/>
      <c r="N35" s="20"/>
    </row>
    <row r="36" spans="2:14">
      <c r="B36" s="127">
        <v>1213</v>
      </c>
      <c r="C36" s="128" t="s">
        <v>168</v>
      </c>
      <c r="D36" s="48" t="s">
        <v>92</v>
      </c>
      <c r="E36" s="49">
        <v>54</v>
      </c>
      <c r="F36" s="49"/>
      <c r="G36" s="49"/>
      <c r="H36" s="153">
        <v>2</v>
      </c>
      <c r="I36" s="145"/>
      <c r="J36" s="129" t="s">
        <v>82</v>
      </c>
      <c r="K36" s="130" t="s">
        <v>169</v>
      </c>
      <c r="L36" s="154"/>
      <c r="M36" s="20"/>
      <c r="N36" s="20"/>
    </row>
    <row r="37" spans="2:14">
      <c r="B37" s="127">
        <v>1214</v>
      </c>
      <c r="C37" s="128" t="s">
        <v>170</v>
      </c>
      <c r="D37" s="48" t="s">
        <v>92</v>
      </c>
      <c r="E37" s="49">
        <v>66</v>
      </c>
      <c r="F37" s="49"/>
      <c r="G37" s="49"/>
      <c r="H37" s="153">
        <v>2</v>
      </c>
      <c r="I37" s="145"/>
      <c r="J37" s="129" t="s">
        <v>82</v>
      </c>
      <c r="K37" s="130" t="s">
        <v>171</v>
      </c>
      <c r="L37" s="154"/>
      <c r="M37" s="20"/>
      <c r="N37" s="20"/>
    </row>
    <row r="38" spans="2:14">
      <c r="B38" s="127"/>
      <c r="C38" s="128" t="s">
        <v>172</v>
      </c>
      <c r="D38" s="48"/>
      <c r="E38" s="49"/>
      <c r="F38" s="49"/>
      <c r="G38" s="49"/>
      <c r="H38" s="159" t="s">
        <v>173</v>
      </c>
      <c r="I38" s="145"/>
      <c r="J38" s="129" t="s">
        <v>82</v>
      </c>
      <c r="K38" s="130" t="s">
        <v>174</v>
      </c>
      <c r="L38" s="154"/>
      <c r="M38" s="20"/>
      <c r="N38" s="20"/>
    </row>
    <row r="39" spans="2:14">
      <c r="B39" s="127"/>
      <c r="C39" s="128" t="s">
        <v>175</v>
      </c>
      <c r="D39" s="48"/>
      <c r="E39" s="49"/>
      <c r="F39" s="49"/>
      <c r="G39" s="49"/>
      <c r="H39" s="159" t="s">
        <v>173</v>
      </c>
      <c r="I39" s="145"/>
      <c r="J39" s="129" t="s">
        <v>82</v>
      </c>
      <c r="K39" s="130" t="s">
        <v>176</v>
      </c>
      <c r="L39" s="154"/>
      <c r="M39" s="20"/>
      <c r="N39" s="20"/>
    </row>
    <row r="40" spans="2:14">
      <c r="B40" s="127">
        <v>1208</v>
      </c>
      <c r="C40" s="131" t="s">
        <v>64</v>
      </c>
      <c r="D40" s="50" t="s">
        <v>53</v>
      </c>
      <c r="E40" s="49">
        <v>5</v>
      </c>
      <c r="F40" s="49">
        <v>2</v>
      </c>
      <c r="G40" s="49">
        <v>9</v>
      </c>
      <c r="H40" s="153" t="s">
        <v>60</v>
      </c>
      <c r="I40" s="145"/>
      <c r="J40" s="156" t="s">
        <v>82</v>
      </c>
      <c r="K40" s="157">
        <v>15</v>
      </c>
      <c r="L40" s="160"/>
      <c r="M40" s="20"/>
      <c r="N40" s="20"/>
    </row>
    <row r="41" spans="2:14">
      <c r="B41" s="127">
        <v>1209</v>
      </c>
      <c r="C41" s="131" t="s">
        <v>65</v>
      </c>
      <c r="D41" s="48" t="s">
        <v>92</v>
      </c>
      <c r="E41" s="49">
        <v>6</v>
      </c>
      <c r="F41" s="49"/>
      <c r="G41" s="49"/>
      <c r="H41" s="153" t="s">
        <v>60</v>
      </c>
      <c r="I41" s="145"/>
      <c r="J41" s="156" t="s">
        <v>82</v>
      </c>
      <c r="K41" s="157">
        <v>16</v>
      </c>
      <c r="L41" s="161"/>
      <c r="M41" s="20"/>
      <c r="N41" s="20"/>
    </row>
    <row r="42" spans="2:14">
      <c r="B42" s="127">
        <v>1216</v>
      </c>
      <c r="C42" s="131" t="s">
        <v>71</v>
      </c>
      <c r="D42" s="50" t="s">
        <v>53</v>
      </c>
      <c r="E42" s="49">
        <v>7</v>
      </c>
      <c r="F42" s="49">
        <v>3</v>
      </c>
      <c r="G42" s="49">
        <v>12</v>
      </c>
      <c r="H42" s="153" t="s">
        <v>60</v>
      </c>
      <c r="I42" s="145"/>
      <c r="J42" s="156" t="s">
        <v>82</v>
      </c>
      <c r="K42" s="157">
        <v>17</v>
      </c>
      <c r="L42" s="161"/>
      <c r="M42" s="20"/>
      <c r="N42" s="20"/>
    </row>
    <row r="43" spans="2:14">
      <c r="B43" s="127">
        <v>1217</v>
      </c>
      <c r="C43" s="131" t="s">
        <v>72</v>
      </c>
      <c r="D43" s="48" t="s">
        <v>92</v>
      </c>
      <c r="E43" s="49">
        <v>6</v>
      </c>
      <c r="F43" s="49"/>
      <c r="G43" s="49"/>
      <c r="H43" s="153" t="s">
        <v>60</v>
      </c>
      <c r="I43" s="145"/>
      <c r="J43" s="156" t="s">
        <v>82</v>
      </c>
      <c r="K43" s="157">
        <v>18</v>
      </c>
      <c r="L43" s="161"/>
      <c r="M43" s="20"/>
      <c r="N43" s="20"/>
    </row>
    <row r="44" spans="2:14">
      <c r="B44" s="127">
        <v>1218</v>
      </c>
      <c r="C44" s="131" t="s">
        <v>73</v>
      </c>
      <c r="D44" s="48" t="s">
        <v>53</v>
      </c>
      <c r="E44" s="49">
        <v>7</v>
      </c>
      <c r="F44" s="49">
        <v>3</v>
      </c>
      <c r="G44" s="49">
        <v>12</v>
      </c>
      <c r="H44" s="153" t="s">
        <v>60</v>
      </c>
      <c r="I44" s="145"/>
      <c r="J44" s="129" t="s">
        <v>82</v>
      </c>
      <c r="K44" s="157">
        <v>19</v>
      </c>
      <c r="L44" s="161"/>
      <c r="M44" s="20"/>
      <c r="N44" s="20"/>
    </row>
    <row r="45" spans="2:14">
      <c r="B45" s="127">
        <v>1219</v>
      </c>
      <c r="C45" s="131" t="s">
        <v>74</v>
      </c>
      <c r="D45" s="48" t="s">
        <v>92</v>
      </c>
      <c r="E45" s="49">
        <v>6</v>
      </c>
      <c r="F45" s="49"/>
      <c r="G45" s="49"/>
      <c r="H45" s="153" t="s">
        <v>60</v>
      </c>
      <c r="I45" s="145"/>
      <c r="J45" s="129" t="s">
        <v>82</v>
      </c>
      <c r="K45" s="157">
        <v>20</v>
      </c>
      <c r="L45" s="161"/>
      <c r="M45" s="20"/>
      <c r="N45" s="20"/>
    </row>
    <row r="46" spans="2:14">
      <c r="B46" s="127">
        <v>1220</v>
      </c>
      <c r="C46" s="158" t="s">
        <v>177</v>
      </c>
      <c r="D46" s="50" t="s">
        <v>14</v>
      </c>
      <c r="E46" s="49">
        <v>1</v>
      </c>
      <c r="F46" s="49"/>
      <c r="G46" s="49"/>
      <c r="H46" s="153" t="s">
        <v>60</v>
      </c>
      <c r="I46" s="145"/>
      <c r="J46" s="151" t="s">
        <v>85</v>
      </c>
      <c r="K46" s="157"/>
      <c r="L46" s="179" t="s">
        <v>178</v>
      </c>
      <c r="M46" s="20"/>
      <c r="N46" s="20"/>
    </row>
    <row r="47" spans="2:14">
      <c r="B47" s="127">
        <v>1221</v>
      </c>
      <c r="C47" s="158" t="s">
        <v>179</v>
      </c>
      <c r="D47" s="50" t="s">
        <v>14</v>
      </c>
      <c r="E47" s="49">
        <v>1</v>
      </c>
      <c r="F47" s="49"/>
      <c r="G47" s="49"/>
      <c r="H47" s="153" t="s">
        <v>60</v>
      </c>
      <c r="I47" s="145"/>
      <c r="J47" s="151" t="s">
        <v>85</v>
      </c>
      <c r="K47" s="157"/>
      <c r="L47" s="179" t="s">
        <v>180</v>
      </c>
      <c r="M47" s="20"/>
      <c r="N47" s="20"/>
    </row>
    <row r="48" spans="2:14">
      <c r="B48" s="127"/>
      <c r="C48" s="158" t="s">
        <v>181</v>
      </c>
      <c r="D48" s="50" t="s">
        <v>182</v>
      </c>
      <c r="E48" s="49">
        <v>3</v>
      </c>
      <c r="F48" s="49">
        <v>1</v>
      </c>
      <c r="G48" s="49">
        <v>6</v>
      </c>
      <c r="H48" s="153" t="s">
        <v>60</v>
      </c>
      <c r="I48" s="145"/>
      <c r="J48" s="151" t="s">
        <v>85</v>
      </c>
      <c r="K48" s="157"/>
      <c r="L48" s="179" t="s">
        <v>183</v>
      </c>
      <c r="M48" s="20"/>
      <c r="N48" s="20"/>
    </row>
    <row r="49" spans="2:16">
      <c r="B49" s="127"/>
      <c r="C49" s="158" t="s">
        <v>194</v>
      </c>
      <c r="D49" s="48" t="s">
        <v>53</v>
      </c>
      <c r="E49" s="49">
        <v>12</v>
      </c>
      <c r="F49" s="162">
        <v>3</v>
      </c>
      <c r="G49" s="162">
        <v>17</v>
      </c>
      <c r="H49" s="153" t="s">
        <v>60</v>
      </c>
      <c r="I49" s="145"/>
      <c r="J49" s="176" t="s">
        <v>82</v>
      </c>
      <c r="K49" s="157">
        <v>21</v>
      </c>
      <c r="L49" s="161"/>
      <c r="M49" s="20"/>
      <c r="N49" s="20"/>
    </row>
    <row r="50" spans="2:16">
      <c r="B50" s="127">
        <v>1223</v>
      </c>
      <c r="C50" s="131" t="s">
        <v>184</v>
      </c>
      <c r="D50" s="50" t="s">
        <v>88</v>
      </c>
      <c r="E50" s="49">
        <v>12</v>
      </c>
      <c r="F50" s="49"/>
      <c r="G50" s="49">
        <v>13</v>
      </c>
      <c r="H50" s="153" t="s">
        <v>60</v>
      </c>
      <c r="I50" s="145"/>
      <c r="J50" s="129" t="s">
        <v>82</v>
      </c>
      <c r="K50" s="157">
        <v>22</v>
      </c>
      <c r="L50" s="161" t="s">
        <v>185</v>
      </c>
      <c r="M50" s="20"/>
      <c r="N50" s="20"/>
    </row>
    <row r="51" spans="2:16">
      <c r="B51" s="127">
        <v>1251</v>
      </c>
      <c r="C51" s="128" t="s">
        <v>81</v>
      </c>
      <c r="D51" s="48" t="s">
        <v>92</v>
      </c>
      <c r="E51" s="49">
        <v>16</v>
      </c>
      <c r="F51" s="49"/>
      <c r="G51" s="49"/>
      <c r="H51" s="96" t="s">
        <v>91</v>
      </c>
      <c r="I51" s="163"/>
      <c r="J51" s="156" t="s">
        <v>85</v>
      </c>
      <c r="K51" s="157">
        <v>27</v>
      </c>
      <c r="L51" s="161"/>
      <c r="M51" s="20"/>
      <c r="N51" s="20"/>
    </row>
    <row r="52" spans="2:16">
      <c r="B52" s="127"/>
      <c r="C52" s="128" t="s">
        <v>81</v>
      </c>
      <c r="D52" s="48"/>
      <c r="E52" s="49"/>
      <c r="F52" s="49"/>
      <c r="G52" s="49"/>
      <c r="H52" s="159" t="s">
        <v>173</v>
      </c>
      <c r="I52" s="163"/>
      <c r="J52" s="156" t="s">
        <v>85</v>
      </c>
      <c r="K52" s="157">
        <v>28</v>
      </c>
      <c r="L52" s="161"/>
      <c r="M52" s="20"/>
      <c r="N52" s="20"/>
    </row>
    <row r="53" spans="2:16">
      <c r="B53" s="127">
        <v>1413</v>
      </c>
      <c r="C53" s="131" t="s">
        <v>115</v>
      </c>
      <c r="D53" s="50" t="s">
        <v>14</v>
      </c>
      <c r="E53" s="49">
        <v>1</v>
      </c>
      <c r="F53" s="49"/>
      <c r="G53" s="49"/>
      <c r="H53" s="153" t="s">
        <v>60</v>
      </c>
      <c r="I53" s="145"/>
      <c r="J53" s="156" t="s">
        <v>82</v>
      </c>
      <c r="K53" s="157">
        <v>29</v>
      </c>
      <c r="L53" s="164"/>
      <c r="M53" s="165"/>
      <c r="N53" s="166"/>
      <c r="O53" s="20"/>
      <c r="P53" s="20"/>
    </row>
    <row r="54" spans="2:16">
      <c r="B54" s="127">
        <v>1206</v>
      </c>
      <c r="C54" s="128" t="s">
        <v>118</v>
      </c>
      <c r="D54" s="50" t="s">
        <v>113</v>
      </c>
      <c r="E54" s="49">
        <v>8</v>
      </c>
      <c r="F54" s="49"/>
      <c r="G54" s="49"/>
      <c r="H54" s="153" t="s">
        <v>60</v>
      </c>
      <c r="I54" s="145"/>
      <c r="J54" s="156" t="s">
        <v>82</v>
      </c>
      <c r="K54" s="157">
        <v>41</v>
      </c>
      <c r="L54" s="161"/>
      <c r="M54" s="20"/>
      <c r="N54" s="20"/>
    </row>
    <row r="55" spans="2:16" ht="13.8" thickBot="1">
      <c r="B55" s="167">
        <v>1207</v>
      </c>
      <c r="C55" s="168" t="s">
        <v>119</v>
      </c>
      <c r="D55" s="85" t="s">
        <v>113</v>
      </c>
      <c r="E55" s="86">
        <v>8</v>
      </c>
      <c r="F55" s="86"/>
      <c r="G55" s="86"/>
      <c r="H55" s="87" t="s">
        <v>60</v>
      </c>
      <c r="I55" s="145"/>
      <c r="J55" s="169" t="s">
        <v>82</v>
      </c>
      <c r="K55" s="170">
        <v>42</v>
      </c>
      <c r="L55" s="171"/>
      <c r="M55" s="20"/>
      <c r="N55" s="20"/>
    </row>
  </sheetData>
  <mergeCells count="2">
    <mergeCell ref="J3:L3"/>
    <mergeCell ref="J4:L4"/>
  </mergeCells>
  <phoneticPr fontId="2"/>
  <printOptions horizontalCentered="1"/>
  <pageMargins left="0.78740157480314965" right="0.78740157480314965" top="0.98425196850393704" bottom="0.98425196850393704" header="0.51181102362204722" footer="0.78740157480314965"/>
  <pageSetup paperSize="9" scale="53" firstPageNumber="351" fitToHeight="0" orientation="portrait" useFirstPageNumber="1" r:id="rId1"/>
  <headerFooter alignWithMargins="0">
    <oddHeader>&amp;R資料X
平成24年09月26日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7</vt:i4>
      </vt:variant>
    </vt:vector>
  </HeadingPairs>
  <TitlesOfParts>
    <vt:vector size="12" baseType="lpstr">
      <vt:lpstr>【参考資料５】header</vt:lpstr>
      <vt:lpstr>【参考資料５】detail</vt:lpstr>
      <vt:lpstr>【参考資料６】 一括ファイルMDA</vt:lpstr>
      <vt:lpstr>以降印刷不要</vt:lpstr>
      <vt:lpstr>一括請求IF仕様書</vt:lpstr>
      <vt:lpstr>【参考資料５】detail!Print_Area</vt:lpstr>
      <vt:lpstr>【参考資料５】header!Print_Area</vt:lpstr>
      <vt:lpstr>'【参考資料６】 一括ファイルMDA'!Print_Area</vt:lpstr>
      <vt:lpstr>一括請求IF仕様書!Print_Area</vt:lpstr>
      <vt:lpstr>【参考資料５】detail!Print_Titles</vt:lpstr>
      <vt:lpstr>【参考資料５】header!Print_Titles</vt:lpstr>
      <vt:lpstr>'【参考資料６】 一括ファイルMDA'!Print_Titles</vt:lpstr>
    </vt:vector>
  </TitlesOfParts>
  <Company>三菱総合研究所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島崎秀和</dc:creator>
  <cp:lastModifiedBy>里田　洋子</cp:lastModifiedBy>
  <cp:lastPrinted>2013-11-11T11:06:15Z</cp:lastPrinted>
  <dcterms:created xsi:type="dcterms:W3CDTF">1998-12-20T16:09:06Z</dcterms:created>
  <dcterms:modified xsi:type="dcterms:W3CDTF">2013-11-11T11:06:30Z</dcterms:modified>
</cp:coreProperties>
</file>